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70" documentId="8_{E34F57DD-F93C-4B2F-A681-A6F6CA944697}" xr6:coauthVersionLast="47" xr6:coauthVersionMax="47" xr10:uidLastSave="{E93E7379-1CAF-49CE-93E3-B115AB13915B}"/>
  <bookViews>
    <workbookView xWindow="31635" yWindow="1470" windowWidth="21600" windowHeight="11175"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Dump'!$A$1:$BZ$2638</definedName>
    <definedName name="_xlnm.Print_Area" localSheetId="0">Calculator!$A$4:$T$26</definedName>
    <definedName name="_xlnm.Print_Area" localSheetId="1">List!$A$1:$K$530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35" i="2" l="1"/>
  <c r="H24" i="2" l="1"/>
  <c r="H1023" i="2" l="1"/>
  <c r="G7" i="2" l="1"/>
  <c r="BE8" i="3" l="1"/>
  <c r="BE13" i="3"/>
  <c r="BE18" i="3"/>
  <c r="D50" i="2"/>
  <c r="BE37" i="3" l="1"/>
  <c r="BE38" i="3"/>
  <c r="BE39" i="3"/>
  <c r="BE40" i="3"/>
  <c r="BE2" i="3"/>
  <c r="BE3" i="3"/>
  <c r="D547" i="2"/>
  <c r="E551" i="2"/>
  <c r="D553" i="2"/>
  <c r="B553" i="2"/>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D551" i="2"/>
  <c r="F551" i="2"/>
  <c r="G551" i="2"/>
  <c r="H551" i="2"/>
  <c r="B552" i="2"/>
  <c r="C552" i="2"/>
  <c r="D552" i="2"/>
  <c r="E552" i="2"/>
  <c r="F552" i="2"/>
  <c r="G552" i="2"/>
  <c r="H552" i="2"/>
  <c r="C553" i="2"/>
  <c r="E553" i="2"/>
  <c r="F553" i="2"/>
  <c r="G553" i="2"/>
  <c r="H553" i="2"/>
  <c r="B554" i="2"/>
  <c r="C554" i="2"/>
  <c r="D554" i="2"/>
  <c r="E554" i="2"/>
  <c r="F554" i="2"/>
  <c r="G554" i="2"/>
  <c r="H554" i="2"/>
  <c r="B555" i="2"/>
  <c r="C555" i="2"/>
  <c r="D555" i="2"/>
  <c r="E555" i="2"/>
  <c r="F555" i="2"/>
  <c r="G555" i="2"/>
  <c r="H555" i="2"/>
  <c r="B556" i="2"/>
  <c r="C556" i="2"/>
  <c r="D556" i="2"/>
  <c r="E556" i="2"/>
  <c r="F556" i="2"/>
  <c r="G556" i="2"/>
  <c r="H556" i="2"/>
  <c r="B557" i="2"/>
  <c r="C557" i="2"/>
  <c r="D557" i="2"/>
  <c r="E557" i="2"/>
  <c r="F557" i="2"/>
  <c r="G557" i="2"/>
  <c r="H557" i="2"/>
  <c r="B558" i="2"/>
  <c r="C558" i="2"/>
  <c r="D558" i="2"/>
  <c r="E558" i="2"/>
  <c r="F558" i="2"/>
  <c r="G558" i="2"/>
  <c r="H558" i="2"/>
  <c r="B559" i="2"/>
  <c r="C559" i="2"/>
  <c r="D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A760" i="2" l="1"/>
  <c r="A489" i="2"/>
  <c r="A181" i="2"/>
  <c r="A259" i="2"/>
  <c r="A177" i="2"/>
  <c r="A169" i="2"/>
  <c r="A132" i="2"/>
  <c r="A8" i="2"/>
  <c r="A576" i="2"/>
  <c r="A573" i="2"/>
  <c r="A572" i="2"/>
  <c r="A571" i="2"/>
  <c r="A557" i="2"/>
  <c r="A284" i="2"/>
  <c r="A280" i="2"/>
  <c r="A675" i="2"/>
  <c r="A617" i="2"/>
  <c r="A668" i="2"/>
  <c r="A660" i="2"/>
  <c r="A846" i="2"/>
  <c r="A844" i="2"/>
  <c r="A828" i="2"/>
  <c r="A826" i="2"/>
  <c r="A765" i="2"/>
  <c r="A756" i="2"/>
  <c r="A744" i="2"/>
  <c r="A712" i="2"/>
  <c r="A684" i="2"/>
  <c r="A553" i="2"/>
  <c r="A404" i="2"/>
  <c r="A401" i="2"/>
  <c r="A377" i="2"/>
  <c r="A54" i="2"/>
  <c r="A38" i="2"/>
  <c r="A27" i="2"/>
  <c r="A901" i="2"/>
  <c r="A869" i="2"/>
  <c r="A503" i="2"/>
  <c r="A499" i="2"/>
  <c r="A498" i="2"/>
  <c r="A494" i="2"/>
  <c r="A485" i="2"/>
  <c r="A481" i="2"/>
  <c r="A477" i="2"/>
  <c r="A429" i="2"/>
  <c r="A276" i="2"/>
  <c r="A72" i="2"/>
  <c r="A895" i="2"/>
  <c r="A858" i="2"/>
  <c r="A818" i="2"/>
  <c r="A908" i="2"/>
  <c r="A885" i="2"/>
  <c r="A825" i="2"/>
  <c r="A819" i="2"/>
  <c r="A791" i="2"/>
  <c r="A776" i="2"/>
  <c r="A650" i="2"/>
  <c r="A647" i="2"/>
  <c r="A639" i="2"/>
  <c r="A636" i="2"/>
  <c r="A635" i="2"/>
  <c r="A634" i="2"/>
  <c r="A621" i="2"/>
  <c r="A562" i="2"/>
  <c r="A549" i="2"/>
  <c r="A545" i="2"/>
  <c r="A537" i="2"/>
  <c r="A521" i="2"/>
  <c r="A505" i="2"/>
  <c r="A445" i="2"/>
  <c r="A293" i="2"/>
  <c r="A289" i="2"/>
  <c r="A281" i="2"/>
  <c r="A272" i="2"/>
  <c r="A260" i="2"/>
  <c r="A256" i="2"/>
  <c r="A252" i="2"/>
  <c r="A244" i="2"/>
  <c r="A212" i="2"/>
  <c r="A185" i="2"/>
  <c r="A136" i="2"/>
  <c r="A102" i="2"/>
  <c r="A88" i="2"/>
  <c r="A76" i="2"/>
  <c r="A13" i="2"/>
  <c r="A4" i="2"/>
  <c r="A874" i="2"/>
  <c r="A865" i="2"/>
  <c r="A786" i="2"/>
  <c r="A701" i="2"/>
  <c r="A680" i="2"/>
  <c r="A676" i="2"/>
  <c r="A509" i="2"/>
  <c r="A493" i="2"/>
  <c r="A434" i="2"/>
  <c r="A425" i="2"/>
  <c r="A413" i="2"/>
  <c r="A321" i="2"/>
  <c r="A308" i="2"/>
  <c r="A200" i="2"/>
  <c r="A198" i="2"/>
  <c r="A180" i="2"/>
  <c r="A141" i="2"/>
  <c r="A137" i="2"/>
  <c r="A124" i="2"/>
  <c r="A116" i="2"/>
  <c r="A112" i="2"/>
  <c r="A104" i="2"/>
  <c r="A40" i="2"/>
  <c r="A899" i="2"/>
  <c r="A726" i="2"/>
  <c r="A722" i="2"/>
  <c r="A626" i="2"/>
  <c r="A622" i="2"/>
  <c r="A613" i="2"/>
  <c r="A609" i="2"/>
  <c r="A601" i="2"/>
  <c r="A585" i="2"/>
  <c r="A532" i="2"/>
  <c r="A461" i="2"/>
  <c r="A373" i="2"/>
  <c r="A361" i="2"/>
  <c r="A357" i="2"/>
  <c r="A353" i="2"/>
  <c r="A345" i="2"/>
  <c r="A304" i="2"/>
  <c r="A239" i="2"/>
  <c r="A235" i="2"/>
  <c r="A149" i="2"/>
  <c r="A93" i="2"/>
  <c r="A81" i="2"/>
  <c r="A77" i="2"/>
  <c r="A68" i="2"/>
  <c r="A64" i="2"/>
  <c r="A56" i="2"/>
  <c r="A913" i="2"/>
  <c r="A892" i="2"/>
  <c r="A888" i="2"/>
  <c r="A883" i="2"/>
  <c r="A728" i="2"/>
  <c r="A473" i="2"/>
  <c r="A165" i="2"/>
  <c r="A906" i="2"/>
  <c r="A897" i="2"/>
  <c r="A876" i="2"/>
  <c r="A867" i="2"/>
  <c r="A863" i="2"/>
  <c r="A830" i="2"/>
  <c r="A652" i="2"/>
  <c r="A632" i="2"/>
  <c r="A397" i="2"/>
  <c r="A381" i="2"/>
  <c r="A100" i="2"/>
  <c r="A890" i="2"/>
  <c r="A881" i="2"/>
  <c r="A860" i="2"/>
  <c r="A857" i="2"/>
  <c r="A851" i="2"/>
  <c r="A569" i="2"/>
  <c r="A300" i="2"/>
  <c r="A24" i="2"/>
  <c r="A811" i="2"/>
  <c r="A763" i="2"/>
  <c r="A749" i="2"/>
  <c r="A740" i="2"/>
  <c r="A710" i="2"/>
  <c r="A695" i="2"/>
  <c r="A681" i="2"/>
  <c r="A678" i="2"/>
  <c r="A672" i="2"/>
  <c r="A624" i="2"/>
  <c r="A620" i="2"/>
  <c r="A619" i="2"/>
  <c r="A610" i="2"/>
  <c r="A606" i="2"/>
  <c r="A597" i="2"/>
  <c r="A593" i="2"/>
  <c r="A551" i="2"/>
  <c r="A547" i="2"/>
  <c r="A546" i="2"/>
  <c r="A542" i="2"/>
  <c r="A533" i="2"/>
  <c r="A529" i="2"/>
  <c r="A516" i="2"/>
  <c r="A487" i="2"/>
  <c r="A483" i="2"/>
  <c r="A482" i="2"/>
  <c r="A478" i="2"/>
  <c r="A468" i="2"/>
  <c r="A452" i="2"/>
  <c r="A418" i="2"/>
  <c r="A409" i="2"/>
  <c r="A385" i="2"/>
  <c r="A370" i="2"/>
  <c r="A354" i="2"/>
  <c r="A350" i="2"/>
  <c r="A316" i="2"/>
  <c r="A312" i="2"/>
  <c r="A278" i="2"/>
  <c r="A269" i="2"/>
  <c r="A258" i="2"/>
  <c r="A254" i="2"/>
  <c r="A253" i="2"/>
  <c r="A249" i="2"/>
  <c r="A228" i="2"/>
  <c r="A224" i="2"/>
  <c r="A192" i="2"/>
  <c r="A183" i="2"/>
  <c r="A174" i="2"/>
  <c r="A170" i="2"/>
  <c r="A134" i="2"/>
  <c r="A131" i="2"/>
  <c r="A125" i="2"/>
  <c r="A119" i="2"/>
  <c r="A115" i="2"/>
  <c r="A109" i="2"/>
  <c r="A105" i="2"/>
  <c r="A79" i="2"/>
  <c r="A75" i="2"/>
  <c r="A74" i="2"/>
  <c r="A65" i="2"/>
  <c r="A61" i="2"/>
  <c r="A52" i="2"/>
  <c r="A48" i="2"/>
  <c r="A22" i="2"/>
  <c r="A19" i="2"/>
  <c r="A850" i="2"/>
  <c r="A842" i="2"/>
  <c r="A838" i="2"/>
  <c r="A814" i="2"/>
  <c r="A812" i="2"/>
  <c r="A804" i="2"/>
  <c r="A796" i="2"/>
  <c r="A754" i="2"/>
  <c r="A733" i="2"/>
  <c r="A724" i="2"/>
  <c r="A700" i="2"/>
  <c r="A692" i="2"/>
  <c r="A673" i="2"/>
  <c r="A648" i="2"/>
  <c r="A644" i="2"/>
  <c r="A608" i="2"/>
  <c r="A605" i="2"/>
  <c r="A604" i="2"/>
  <c r="A603" i="2"/>
  <c r="A594" i="2"/>
  <c r="A590" i="2"/>
  <c r="A581" i="2"/>
  <c r="A560" i="2"/>
  <c r="A541" i="2"/>
  <c r="A531" i="2"/>
  <c r="A530" i="2"/>
  <c r="A526" i="2"/>
  <c r="A517" i="2"/>
  <c r="A500" i="2"/>
  <c r="A457" i="2"/>
  <c r="A453" i="2"/>
  <c r="A436" i="2"/>
  <c r="A402" i="2"/>
  <c r="A393" i="2"/>
  <c r="A365" i="2"/>
  <c r="A349" i="2"/>
  <c r="A338" i="2"/>
  <c r="A334" i="2"/>
  <c r="A322" i="2"/>
  <c r="A309" i="2"/>
  <c r="A305" i="2"/>
  <c r="A292" i="2"/>
  <c r="A287" i="2"/>
  <c r="A283" i="2"/>
  <c r="A274" i="2"/>
  <c r="A264" i="2"/>
  <c r="A248" i="2"/>
  <c r="A243" i="2"/>
  <c r="A238" i="2"/>
  <c r="A237" i="2"/>
  <c r="A227" i="2"/>
  <c r="A226" i="2"/>
  <c r="A222" i="2"/>
  <c r="A221" i="2"/>
  <c r="A217" i="2"/>
  <c r="A193" i="2"/>
  <c r="A179" i="2"/>
  <c r="A168" i="2"/>
  <c r="A148" i="2"/>
  <c r="A144" i="2"/>
  <c r="A120" i="2"/>
  <c r="A118" i="2"/>
  <c r="A92" i="2"/>
  <c r="A70" i="2"/>
  <c r="A60" i="2"/>
  <c r="A59" i="2"/>
  <c r="A49" i="2"/>
  <c r="A45" i="2"/>
  <c r="A36" i="2"/>
  <c r="A15" i="2"/>
  <c r="A6" i="2"/>
  <c r="A845" i="2"/>
  <c r="A841" i="2"/>
  <c r="A835" i="2"/>
  <c r="A831" i="2"/>
  <c r="A805" i="2"/>
  <c r="A781" i="2"/>
  <c r="A772" i="2"/>
  <c r="A742" i="2"/>
  <c r="A731" i="2"/>
  <c r="A717" i="2"/>
  <c r="A708" i="2"/>
  <c r="A683" i="2"/>
  <c r="A663" i="2"/>
  <c r="A655" i="2"/>
  <c r="A649" i="2"/>
  <c r="A641" i="2"/>
  <c r="A637" i="2"/>
  <c r="A629" i="2"/>
  <c r="A592" i="2"/>
  <c r="A589" i="2"/>
  <c r="A588" i="2"/>
  <c r="A587" i="2"/>
  <c r="A578" i="2"/>
  <c r="A574" i="2"/>
  <c r="A565" i="2"/>
  <c r="A548" i="2"/>
  <c r="A525" i="2"/>
  <c r="A519" i="2"/>
  <c r="A515" i="2"/>
  <c r="A514" i="2"/>
  <c r="A510" i="2"/>
  <c r="A501" i="2"/>
  <c r="A484" i="2"/>
  <c r="A466" i="2"/>
  <c r="A451" i="2"/>
  <c r="A450" i="2"/>
  <c r="A441" i="2"/>
  <c r="A433" i="2"/>
  <c r="A386" i="2"/>
  <c r="A333" i="2"/>
  <c r="A331" i="2"/>
  <c r="A319" i="2"/>
  <c r="A271" i="2"/>
  <c r="A255" i="2"/>
  <c r="A232" i="2"/>
  <c r="A216" i="2"/>
  <c r="A211" i="2"/>
  <c r="A206" i="2"/>
  <c r="A205" i="2"/>
  <c r="A190" i="2"/>
  <c r="A186" i="2"/>
  <c r="A167" i="2"/>
  <c r="A164" i="2"/>
  <c r="A158" i="2"/>
  <c r="A150" i="2"/>
  <c r="A147" i="2"/>
  <c r="A99" i="2"/>
  <c r="A84" i="2"/>
  <c r="A80" i="2"/>
  <c r="A44" i="2"/>
  <c r="A43" i="2"/>
  <c r="A33" i="2"/>
  <c r="A29" i="2"/>
  <c r="A20" i="2"/>
  <c r="A12" i="2"/>
  <c r="A905" i="2"/>
  <c r="A856" i="2"/>
  <c r="A824" i="2"/>
  <c r="A803" i="2"/>
  <c r="A775" i="2"/>
  <c r="A764" i="2"/>
  <c r="A752" i="2"/>
  <c r="A743" i="2"/>
  <c r="A713" i="2"/>
  <c r="A704" i="2"/>
  <c r="A911" i="2"/>
  <c r="A904" i="2"/>
  <c r="A879" i="2"/>
  <c r="A872" i="2"/>
  <c r="A854" i="2"/>
  <c r="A847" i="2"/>
  <c r="A834" i="2"/>
  <c r="A822" i="2"/>
  <c r="A815" i="2"/>
  <c r="A808" i="2"/>
  <c r="A806" i="2"/>
  <c r="A801" i="2"/>
  <c r="A770" i="2"/>
  <c r="A738" i="2"/>
  <c r="A893" i="2"/>
  <c r="A886" i="2"/>
  <c r="A873" i="2"/>
  <c r="A861" i="2"/>
  <c r="A795" i="2"/>
  <c r="A784" i="2"/>
  <c r="A777" i="2"/>
  <c r="A745" i="2"/>
  <c r="A732" i="2"/>
  <c r="A720" i="2"/>
  <c r="A711" i="2"/>
  <c r="A909" i="2"/>
  <c r="A902" i="2"/>
  <c r="A889" i="2"/>
  <c r="A877" i="2"/>
  <c r="A870" i="2"/>
  <c r="A840" i="2"/>
  <c r="A829" i="2"/>
  <c r="A799" i="2"/>
  <c r="A792" i="2"/>
  <c r="A790" i="2"/>
  <c r="A780" i="2"/>
  <c r="A768" i="2"/>
  <c r="A761" i="2"/>
  <c r="A759" i="2"/>
  <c r="A748" i="2"/>
  <c r="A747" i="2"/>
  <c r="A736" i="2"/>
  <c r="A729" i="2"/>
  <c r="A727" i="2"/>
  <c r="A716" i="2"/>
  <c r="A715" i="2"/>
  <c r="A706" i="2"/>
  <c r="A907" i="2"/>
  <c r="A900" i="2"/>
  <c r="A898" i="2"/>
  <c r="A891" i="2"/>
  <c r="A884" i="2"/>
  <c r="A882" i="2"/>
  <c r="A875" i="2"/>
  <c r="A868" i="2"/>
  <c r="A866" i="2"/>
  <c r="A859" i="2"/>
  <c r="A853" i="2"/>
  <c r="A852" i="2"/>
  <c r="A843" i="2"/>
  <c r="A837" i="2"/>
  <c r="A836" i="2"/>
  <c r="A827" i="2"/>
  <c r="A821" i="2"/>
  <c r="A820" i="2"/>
  <c r="A807" i="2"/>
  <c r="A802" i="2"/>
  <c r="A797" i="2"/>
  <c r="A788" i="2"/>
  <c r="A787" i="2"/>
  <c r="A782" i="2"/>
  <c r="A773" i="2"/>
  <c r="A771" i="2"/>
  <c r="A766" i="2"/>
  <c r="A757" i="2"/>
  <c r="A755" i="2"/>
  <c r="A750" i="2"/>
  <c r="A741" i="2"/>
  <c r="A739" i="2"/>
  <c r="A734" i="2"/>
  <c r="A725" i="2"/>
  <c r="A723" i="2"/>
  <c r="A718" i="2"/>
  <c r="A709" i="2"/>
  <c r="A707" i="2"/>
  <c r="A702" i="2"/>
  <c r="A698" i="2"/>
  <c r="A697" i="2"/>
  <c r="A696" i="2"/>
  <c r="A666" i="2"/>
  <c r="A665" i="2"/>
  <c r="A664" i="2"/>
  <c r="A640" i="2"/>
  <c r="A577" i="2"/>
  <c r="A513" i="2"/>
  <c r="A912" i="2"/>
  <c r="A910" i="2"/>
  <c r="A903" i="2"/>
  <c r="A896" i="2"/>
  <c r="A894" i="2"/>
  <c r="A887" i="2"/>
  <c r="A880" i="2"/>
  <c r="A878" i="2"/>
  <c r="A871" i="2"/>
  <c r="A864" i="2"/>
  <c r="A862" i="2"/>
  <c r="A855" i="2"/>
  <c r="A849" i="2"/>
  <c r="A848" i="2"/>
  <c r="A839" i="2"/>
  <c r="A833" i="2"/>
  <c r="A832" i="2"/>
  <c r="A823" i="2"/>
  <c r="A817" i="2"/>
  <c r="A816" i="2"/>
  <c r="A810" i="2"/>
  <c r="A800" i="2"/>
  <c r="A785" i="2"/>
  <c r="A769" i="2"/>
  <c r="A753" i="2"/>
  <c r="A737" i="2"/>
  <c r="A721" i="2"/>
  <c r="A705" i="2"/>
  <c r="A703" i="2"/>
  <c r="A690" i="2"/>
  <c r="A689" i="2"/>
  <c r="A688" i="2"/>
  <c r="A658" i="2"/>
  <c r="A657" i="2"/>
  <c r="A656" i="2"/>
  <c r="A625" i="2"/>
  <c r="A497" i="2"/>
  <c r="A699" i="2"/>
  <c r="A694" i="2"/>
  <c r="A687" i="2"/>
  <c r="A685" i="2"/>
  <c r="A674" i="2"/>
  <c r="A671" i="2"/>
  <c r="A669" i="2"/>
  <c r="A667" i="2"/>
  <c r="A662" i="2"/>
  <c r="A653" i="2"/>
  <c r="A651" i="2"/>
  <c r="A646" i="2"/>
  <c r="A630" i="2"/>
  <c r="A599" i="2"/>
  <c r="A567" i="2"/>
  <c r="A559" i="2"/>
  <c r="A471" i="2"/>
  <c r="A693" i="2"/>
  <c r="A691" i="2"/>
  <c r="A686" i="2"/>
  <c r="A682" i="2"/>
  <c r="A679" i="2"/>
  <c r="A677" i="2"/>
  <c r="A670" i="2"/>
  <c r="A661" i="2"/>
  <c r="A659" i="2"/>
  <c r="A654" i="2"/>
  <c r="A615" i="2"/>
  <c r="A583" i="2"/>
  <c r="A561" i="2"/>
  <c r="A465" i="2"/>
  <c r="A446" i="2"/>
  <c r="A421" i="2"/>
  <c r="A414" i="2"/>
  <c r="A389" i="2"/>
  <c r="A382" i="2"/>
  <c r="A366" i="2"/>
  <c r="A341" i="2"/>
  <c r="A201" i="2"/>
  <c r="A469" i="2"/>
  <c r="A467" i="2"/>
  <c r="A462" i="2"/>
  <c r="A455" i="2"/>
  <c r="A449" i="2"/>
  <c r="A437" i="2"/>
  <c r="A430" i="2"/>
  <c r="A417" i="2"/>
  <c r="A405" i="2"/>
  <c r="A398" i="2"/>
  <c r="A642" i="2"/>
  <c r="A633" i="2"/>
  <c r="A631" i="2"/>
  <c r="A627" i="2"/>
  <c r="A618" i="2"/>
  <c r="A616" i="2"/>
  <c r="A611" i="2"/>
  <c r="A602" i="2"/>
  <c r="A600" i="2"/>
  <c r="A595" i="2"/>
  <c r="A586" i="2"/>
  <c r="A584" i="2"/>
  <c r="A579" i="2"/>
  <c r="A570" i="2"/>
  <c r="A568" i="2"/>
  <c r="A563" i="2"/>
  <c r="A554" i="2"/>
  <c r="A543" i="2"/>
  <c r="A538" i="2"/>
  <c r="A527" i="2"/>
  <c r="A522" i="2"/>
  <c r="A511" i="2"/>
  <c r="A506" i="2"/>
  <c r="A495" i="2"/>
  <c r="A490" i="2"/>
  <c r="A479" i="2"/>
  <c r="A474" i="2"/>
  <c r="A463" i="2"/>
  <c r="A458" i="2"/>
  <c r="A447" i="2"/>
  <c r="A442" i="2"/>
  <c r="A435" i="2"/>
  <c r="A426" i="2"/>
  <c r="A424" i="2"/>
  <c r="A419" i="2"/>
  <c r="A410" i="2"/>
  <c r="A408" i="2"/>
  <c r="A403" i="2"/>
  <c r="A394" i="2"/>
  <c r="A387" i="2"/>
  <c r="A325" i="2"/>
  <c r="A320" i="2"/>
  <c r="A296" i="2"/>
  <c r="A288" i="2"/>
  <c r="A233" i="2"/>
  <c r="A231" i="2"/>
  <c r="A208" i="2"/>
  <c r="A199" i="2"/>
  <c r="A189" i="2"/>
  <c r="A157" i="2"/>
  <c r="A645" i="2"/>
  <c r="A643" i="2"/>
  <c r="A638" i="2"/>
  <c r="A628" i="2"/>
  <c r="A623" i="2"/>
  <c r="A614" i="2"/>
  <c r="A612" i="2"/>
  <c r="A607" i="2"/>
  <c r="A598" i="2"/>
  <c r="A596" i="2"/>
  <c r="A591" i="2"/>
  <c r="A582" i="2"/>
  <c r="A580" i="2"/>
  <c r="A575" i="2"/>
  <c r="A566" i="2"/>
  <c r="A564" i="2"/>
  <c r="A555" i="2"/>
  <c r="A552" i="2"/>
  <c r="A550" i="2"/>
  <c r="A539" i="2"/>
  <c r="A536" i="2"/>
  <c r="A534" i="2"/>
  <c r="A523" i="2"/>
  <c r="A520" i="2"/>
  <c r="A518" i="2"/>
  <c r="A507" i="2"/>
  <c r="A504" i="2"/>
  <c r="A502" i="2"/>
  <c r="A491" i="2"/>
  <c r="A488" i="2"/>
  <c r="A486" i="2"/>
  <c r="A475" i="2"/>
  <c r="A472" i="2"/>
  <c r="A470" i="2"/>
  <c r="A459" i="2"/>
  <c r="A456" i="2"/>
  <c r="A454" i="2"/>
  <c r="A443" i="2"/>
  <c r="A440" i="2"/>
  <c r="A438" i="2"/>
  <c r="A431" i="2"/>
  <c r="A422" i="2"/>
  <c r="A420" i="2"/>
  <c r="A415" i="2"/>
  <c r="A406" i="2"/>
  <c r="A399" i="2"/>
  <c r="A392" i="2"/>
  <c r="A390" i="2"/>
  <c r="A388" i="2"/>
  <c r="A383" i="2"/>
  <c r="A369" i="2"/>
  <c r="A337" i="2"/>
  <c r="A330" i="2"/>
  <c r="A265" i="2"/>
  <c r="A263" i="2"/>
  <c r="A240" i="2"/>
  <c r="A220" i="2"/>
  <c r="A378" i="2"/>
  <c r="A376" i="2"/>
  <c r="A371" i="2"/>
  <c r="A362" i="2"/>
  <c r="A360" i="2"/>
  <c r="A355" i="2"/>
  <c r="A346" i="2"/>
  <c r="A344" i="2"/>
  <c r="A339" i="2"/>
  <c r="A323" i="2"/>
  <c r="A317" i="2"/>
  <c r="A315" i="2"/>
  <c r="A310" i="2"/>
  <c r="A303" i="2"/>
  <c r="A301" i="2"/>
  <c r="A299" i="2"/>
  <c r="A294" i="2"/>
  <c r="A285" i="2"/>
  <c r="A251" i="2"/>
  <c r="A215" i="2"/>
  <c r="A195" i="2"/>
  <c r="A184" i="2"/>
  <c r="A163" i="2"/>
  <c r="A32" i="2"/>
  <c r="A374" i="2"/>
  <c r="A372" i="2"/>
  <c r="A367" i="2"/>
  <c r="A358" i="2"/>
  <c r="A356" i="2"/>
  <c r="A351" i="2"/>
  <c r="A342" i="2"/>
  <c r="A340" i="2"/>
  <c r="A335" i="2"/>
  <c r="A329" i="2"/>
  <c r="A328" i="2"/>
  <c r="A326" i="2"/>
  <c r="A313" i="2"/>
  <c r="A311" i="2"/>
  <c r="A306" i="2"/>
  <c r="A297" i="2"/>
  <c r="A295" i="2"/>
  <c r="A290" i="2"/>
  <c r="A268" i="2"/>
  <c r="A242" i="2"/>
  <c r="A236" i="2"/>
  <c r="A210" i="2"/>
  <c r="A204" i="2"/>
  <c r="A173" i="2"/>
  <c r="A161" i="2"/>
  <c r="A154" i="2"/>
  <c r="A91" i="2"/>
  <c r="A277" i="2"/>
  <c r="A266" i="2"/>
  <c r="A261" i="2"/>
  <c r="A250" i="2"/>
  <c r="A245" i="2"/>
  <c r="A234" i="2"/>
  <c r="A229" i="2"/>
  <c r="A223" i="2"/>
  <c r="A218" i="2"/>
  <c r="A213" i="2"/>
  <c r="A207" i="2"/>
  <c r="A197" i="2"/>
  <c r="A182" i="2"/>
  <c r="A176" i="2"/>
  <c r="A166" i="2"/>
  <c r="A160" i="2"/>
  <c r="A151" i="2"/>
  <c r="A140" i="2"/>
  <c r="A128" i="2"/>
  <c r="A121" i="2"/>
  <c r="A108" i="2"/>
  <c r="A107" i="2"/>
  <c r="A96" i="2"/>
  <c r="A273" i="2"/>
  <c r="A267" i="2"/>
  <c r="A262" i="2"/>
  <c r="A257" i="2"/>
  <c r="A246" i="2"/>
  <c r="A241" i="2"/>
  <c r="A230" i="2"/>
  <c r="A225" i="2"/>
  <c r="A219" i="2"/>
  <c r="A214" i="2"/>
  <c r="A209" i="2"/>
  <c r="A203" i="2"/>
  <c r="A202" i="2"/>
  <c r="A194" i="2"/>
  <c r="A188" i="2"/>
  <c r="A187" i="2"/>
  <c r="A178" i="2"/>
  <c r="A172" i="2"/>
  <c r="A171" i="2"/>
  <c r="A162" i="2"/>
  <c r="A156" i="2"/>
  <c r="A155" i="2"/>
  <c r="A135" i="2"/>
  <c r="A103" i="2"/>
  <c r="A143" i="2"/>
  <c r="A142" i="2"/>
  <c r="A133" i="2"/>
  <c r="A127" i="2"/>
  <c r="A126" i="2"/>
  <c r="A117" i="2"/>
  <c r="A110" i="2"/>
  <c r="A101" i="2"/>
  <c r="A95" i="2"/>
  <c r="A94" i="2"/>
  <c r="A86" i="2"/>
  <c r="A16" i="2"/>
  <c r="A153" i="2"/>
  <c r="A152"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09" i="2"/>
  <c r="A798" i="2"/>
  <c r="A793" i="2"/>
  <c r="A783" i="2"/>
  <c r="A778" i="2"/>
  <c r="A767" i="2"/>
  <c r="A762" i="2"/>
  <c r="A751" i="2"/>
  <c r="A746" i="2"/>
  <c r="A735" i="2"/>
  <c r="A730" i="2"/>
  <c r="A719" i="2"/>
  <c r="A714" i="2"/>
  <c r="A813" i="2"/>
  <c r="A794" i="2"/>
  <c r="A789" i="2"/>
  <c r="A779" i="2"/>
  <c r="A774" i="2"/>
  <c r="A758" i="2"/>
  <c r="A427" i="2"/>
  <c r="A416" i="2"/>
  <c r="A411" i="2"/>
  <c r="A400" i="2"/>
  <c r="A395" i="2"/>
  <c r="A384" i="2"/>
  <c r="A379" i="2"/>
  <c r="A368" i="2"/>
  <c r="A363" i="2"/>
  <c r="A352" i="2"/>
  <c r="A347" i="2"/>
  <c r="A336" i="2"/>
  <c r="A558" i="2"/>
  <c r="A544" i="2"/>
  <c r="A535" i="2"/>
  <c r="A528" i="2"/>
  <c r="A512" i="2"/>
  <c r="A496" i="2"/>
  <c r="A480" i="2"/>
  <c r="A464" i="2"/>
  <c r="A448" i="2"/>
  <c r="A439" i="2"/>
  <c r="A432" i="2"/>
  <c r="A423" i="2"/>
  <c r="A412" i="2"/>
  <c r="A407" i="2"/>
  <c r="A391" i="2"/>
  <c r="A380" i="2"/>
  <c r="A375" i="2"/>
  <c r="A364" i="2"/>
  <c r="A359" i="2"/>
  <c r="A348" i="2"/>
  <c r="A343" i="2"/>
  <c r="A556" i="2"/>
  <c r="A540" i="2"/>
  <c r="A524" i="2"/>
  <c r="A508" i="2"/>
  <c r="A492" i="2"/>
  <c r="A476" i="2"/>
  <c r="A460" i="2"/>
  <c r="A444" i="2"/>
  <c r="A428" i="2"/>
  <c r="A396" i="2"/>
  <c r="A324" i="2"/>
  <c r="A318" i="2"/>
  <c r="A302" i="2"/>
  <c r="A286" i="2"/>
  <c r="A279" i="2"/>
  <c r="A270" i="2"/>
  <c r="A247" i="2"/>
  <c r="A196" i="2"/>
  <c r="A191" i="2"/>
  <c r="A175" i="2"/>
  <c r="A159" i="2"/>
  <c r="A146" i="2"/>
  <c r="A130" i="2"/>
  <c r="A114" i="2"/>
  <c r="A98" i="2"/>
  <c r="A87" i="2"/>
  <c r="A82" i="2"/>
  <c r="A71" i="2"/>
  <c r="A66" i="2"/>
  <c r="A55" i="2"/>
  <c r="A50" i="2"/>
  <c r="A39" i="2"/>
  <c r="A34" i="2"/>
  <c r="A23" i="2"/>
  <c r="A18" i="2"/>
  <c r="A11" i="2"/>
  <c r="A332" i="2"/>
  <c r="A327" i="2"/>
  <c r="A314" i="2"/>
  <c r="A307" i="2"/>
  <c r="A298" i="2"/>
  <c r="A291" i="2"/>
  <c r="A282" i="2"/>
  <c r="A275" i="2"/>
  <c r="A7" i="2"/>
  <c r="A58" i="2"/>
  <c r="A42" i="2"/>
  <c r="A26" i="2"/>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E594" i="3"/>
  <c r="BF594" i="3"/>
  <c r="BG594" i="3"/>
  <c r="BH594" i="3"/>
  <c r="BI594" i="3"/>
  <c r="BJ594" i="3"/>
  <c r="BK594" i="3"/>
  <c r="BL594" i="3"/>
  <c r="BM594" i="3"/>
  <c r="BN594" i="3"/>
  <c r="BO594" i="3"/>
  <c r="BP594" i="3"/>
  <c r="BQ594" i="3"/>
  <c r="BE595" i="3"/>
  <c r="BF595" i="3"/>
  <c r="BG595" i="3"/>
  <c r="BH595" i="3"/>
  <c r="BI595" i="3"/>
  <c r="BJ595" i="3"/>
  <c r="BK595" i="3"/>
  <c r="BL595" i="3"/>
  <c r="BM595" i="3"/>
  <c r="BN595" i="3"/>
  <c r="BO595" i="3"/>
  <c r="BP595" i="3"/>
  <c r="BQ595"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D609" i="3"/>
  <c r="BE609" i="3"/>
  <c r="BF609" i="3"/>
  <c r="BG609" i="3"/>
  <c r="BH609" i="3"/>
  <c r="BI609" i="3"/>
  <c r="BJ609" i="3"/>
  <c r="BK609" i="3"/>
  <c r="BL609" i="3"/>
  <c r="BM609" i="3"/>
  <c r="BN609" i="3"/>
  <c r="BO609" i="3"/>
  <c r="BP609" i="3"/>
  <c r="BD610" i="3"/>
  <c r="BE610" i="3"/>
  <c r="BF610" i="3"/>
  <c r="BG610" i="3"/>
  <c r="BH610" i="3"/>
  <c r="BI610" i="3"/>
  <c r="BJ610" i="3"/>
  <c r="BK610" i="3"/>
  <c r="BL610" i="3"/>
  <c r="BM610" i="3"/>
  <c r="BN610" i="3"/>
  <c r="BO610" i="3"/>
  <c r="BP610" i="3"/>
  <c r="BD611" i="3"/>
  <c r="BE611" i="3"/>
  <c r="BF611" i="3"/>
  <c r="BG611" i="3"/>
  <c r="BH611" i="3"/>
  <c r="BI611" i="3"/>
  <c r="BJ611" i="3"/>
  <c r="BK611" i="3"/>
  <c r="BL611" i="3"/>
  <c r="BM611" i="3"/>
  <c r="BN611" i="3"/>
  <c r="BO611" i="3"/>
  <c r="BP611" i="3"/>
  <c r="BD612" i="3"/>
  <c r="BE612" i="3"/>
  <c r="BF612" i="3"/>
  <c r="BG612" i="3"/>
  <c r="BH612" i="3"/>
  <c r="BI612" i="3"/>
  <c r="BJ612" i="3"/>
  <c r="BK612" i="3"/>
  <c r="BL612" i="3"/>
  <c r="BM612" i="3"/>
  <c r="BN612" i="3"/>
  <c r="BO612" i="3"/>
  <c r="BP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E175" i="3"/>
  <c r="BF175" i="3"/>
  <c r="BG175" i="3"/>
  <c r="BH175" i="3"/>
  <c r="BI175" i="3"/>
  <c r="BJ175" i="3"/>
  <c r="BK175" i="3"/>
  <c r="BL175" i="3"/>
  <c r="BM175" i="3"/>
  <c r="BN175" i="3"/>
  <c r="BO175" i="3"/>
  <c r="BP175" i="3"/>
  <c r="BQ175"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E202" i="3"/>
  <c r="BF202" i="3"/>
  <c r="BG202" i="3"/>
  <c r="BH202" i="3"/>
  <c r="BI202" i="3"/>
  <c r="BJ202" i="3"/>
  <c r="BK202" i="3"/>
  <c r="BL202" i="3"/>
  <c r="BM202" i="3"/>
  <c r="BN202" i="3"/>
  <c r="BO202" i="3"/>
  <c r="BP202" i="3"/>
  <c r="BQ202" i="3"/>
  <c r="BE203" i="3"/>
  <c r="BF203" i="3"/>
  <c r="BG203" i="3"/>
  <c r="BH203" i="3"/>
  <c r="BI203" i="3"/>
  <c r="BJ203" i="3"/>
  <c r="BK203" i="3"/>
  <c r="BL203" i="3"/>
  <c r="BM203" i="3"/>
  <c r="BN203" i="3"/>
  <c r="BO203" i="3"/>
  <c r="BP203" i="3"/>
  <c r="BQ203"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J2" i="3"/>
  <c r="BK2" i="3"/>
  <c r="BL2" i="3"/>
  <c r="BM2" i="3"/>
  <c r="BN2" i="3"/>
  <c r="BO2" i="3"/>
  <c r="BP2" i="3"/>
  <c r="BQ2" i="3"/>
  <c r="BD2" i="3"/>
  <c r="BF2" i="3"/>
  <c r="BG2" i="3"/>
  <c r="BH2" i="3"/>
  <c r="BI2" i="3"/>
  <c r="BR116" i="3" l="1"/>
  <c r="AV116" i="3" s="1"/>
  <c r="N117" i="2" s="1"/>
  <c r="AW116" i="3" l="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BT941" i="3"/>
  <c r="BW941" i="3" s="1"/>
  <c r="BZ941" i="3" s="1"/>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H920" i="2"/>
  <c r="G920" i="2"/>
  <c r="F920" i="2"/>
  <c r="E920" i="2"/>
  <c r="D920" i="2"/>
  <c r="C920" i="2"/>
  <c r="B920" i="2"/>
  <c r="S919" i="2"/>
  <c r="H919" i="2"/>
  <c r="G919" i="2"/>
  <c r="F919" i="2"/>
  <c r="E919" i="2"/>
  <c r="D919" i="2"/>
  <c r="C919" i="2"/>
  <c r="B919" i="2"/>
  <c r="S918" i="2"/>
  <c r="H918" i="2"/>
  <c r="G918" i="2"/>
  <c r="F918" i="2"/>
  <c r="E918" i="2"/>
  <c r="D918" i="2"/>
  <c r="C918" i="2"/>
  <c r="B918" i="2"/>
  <c r="S917" i="2"/>
  <c r="H917" i="2"/>
  <c r="G917" i="2"/>
  <c r="F917" i="2"/>
  <c r="E917" i="2"/>
  <c r="D917" i="2"/>
  <c r="C917" i="2"/>
  <c r="B917" i="2"/>
  <c r="S916" i="2"/>
  <c r="H916" i="2"/>
  <c r="G916" i="2"/>
  <c r="F916" i="2"/>
  <c r="E916" i="2"/>
  <c r="D916" i="2"/>
  <c r="C916" i="2"/>
  <c r="B916" i="2"/>
  <c r="S915" i="2"/>
  <c r="H915" i="2"/>
  <c r="G915" i="2"/>
  <c r="F915" i="2"/>
  <c r="E915" i="2"/>
  <c r="D915" i="2"/>
  <c r="C915" i="2"/>
  <c r="B915" i="2"/>
  <c r="S914" i="2"/>
  <c r="H914" i="2"/>
  <c r="G914" i="2"/>
  <c r="F914" i="2"/>
  <c r="E914" i="2"/>
  <c r="D914" i="2"/>
  <c r="C914" i="2"/>
  <c r="B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BU2" i="3"/>
  <c r="BX2" i="3" s="1"/>
  <c r="I3" i="2" s="1"/>
  <c r="BV2" i="3"/>
  <c r="BY2" i="3" s="1"/>
  <c r="J3" i="2" s="1"/>
  <c r="D24" i="1"/>
  <c r="S24" i="1" s="1"/>
  <c r="D23" i="1"/>
  <c r="E23" i="1" s="1"/>
  <c r="T23" i="1" s="1"/>
  <c r="P21" i="1"/>
  <c r="D25" i="1"/>
  <c r="P25" i="1" s="1"/>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A2244" i="3"/>
  <c r="BA2243" i="3"/>
  <c r="BA2242" i="3"/>
  <c r="BA2241" i="3"/>
  <c r="BA2240" i="3"/>
  <c r="BA2239" i="3"/>
  <c r="BA2238"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BB2244" i="3"/>
  <c r="BB2243" i="3"/>
  <c r="BB2242" i="3"/>
  <c r="BB2241" i="3"/>
  <c r="BB2240" i="3"/>
  <c r="BB2239" i="3"/>
  <c r="BB2238"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AY2244" i="3"/>
  <c r="AY2243" i="3"/>
  <c r="AY2242" i="3"/>
  <c r="AY2241" i="3"/>
  <c r="AY2240" i="3"/>
  <c r="AY2239" i="3"/>
  <c r="AY2238"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T81" i="3"/>
  <c r="BT82" i="3"/>
  <c r="BW82" i="3" s="1"/>
  <c r="BZ82" i="3" s="1"/>
  <c r="K83" i="2" s="1"/>
  <c r="BT83" i="3"/>
  <c r="BW83" i="3" s="1"/>
  <c r="BZ83" i="3" s="1"/>
  <c r="K84" i="2" s="1"/>
  <c r="BT84" i="3"/>
  <c r="BU84" i="3"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W152" i="3" s="1"/>
  <c r="BZ152" i="3" s="1"/>
  <c r="K153" i="2" s="1"/>
  <c r="BT153" i="3"/>
  <c r="BT154" i="3"/>
  <c r="BU154" i="3" s="1"/>
  <c r="BX154" i="3" s="1"/>
  <c r="I155" i="2" s="1"/>
  <c r="BT155" i="3"/>
  <c r="BW155" i="3" s="1"/>
  <c r="BZ155" i="3" s="1"/>
  <c r="K156" i="2" s="1"/>
  <c r="BT156" i="3"/>
  <c r="BW156" i="3" s="1"/>
  <c r="BZ156" i="3" s="1"/>
  <c r="K157" i="2" s="1"/>
  <c r="BT157" i="3"/>
  <c r="BT158" i="3"/>
  <c r="BT159" i="3"/>
  <c r="BW159" i="3" s="1"/>
  <c r="BZ159" i="3" s="1"/>
  <c r="K160" i="2" s="1"/>
  <c r="BT160" i="3"/>
  <c r="BW160" i="3" s="1"/>
  <c r="BZ160" i="3" s="1"/>
  <c r="K161" i="2" s="1"/>
  <c r="BT161" i="3"/>
  <c r="BT162" i="3"/>
  <c r="BT163" i="3"/>
  <c r="BV163" i="3" s="1"/>
  <c r="BY163" i="3" s="1"/>
  <c r="J164" i="2" s="1"/>
  <c r="BT164" i="3"/>
  <c r="BW164" i="3" s="1"/>
  <c r="BZ164" i="3" s="1"/>
  <c r="K165" i="2" s="1"/>
  <c r="BT165" i="3"/>
  <c r="BT166" i="3"/>
  <c r="BU166" i="3" s="1"/>
  <c r="BX166" i="3" s="1"/>
  <c r="I167" i="2" s="1"/>
  <c r="BT167" i="3"/>
  <c r="BU167" i="3" s="1"/>
  <c r="BX167" i="3" s="1"/>
  <c r="I168" i="2" s="1"/>
  <c r="BT168" i="3"/>
  <c r="BW168" i="3" s="1"/>
  <c r="BZ168" i="3" s="1"/>
  <c r="K169" i="2" s="1"/>
  <c r="BT169" i="3"/>
  <c r="BU169" i="3" s="1"/>
  <c r="BX169" i="3" s="1"/>
  <c r="I170" i="2" s="1"/>
  <c r="BT170" i="3"/>
  <c r="BW170" i="3" s="1"/>
  <c r="BZ170" i="3" s="1"/>
  <c r="K171" i="2" s="1"/>
  <c r="BT171" i="3"/>
  <c r="BW171" i="3" s="1"/>
  <c r="BZ171" i="3" s="1"/>
  <c r="K172" i="2" s="1"/>
  <c r="BT172" i="3"/>
  <c r="BW172" i="3" s="1"/>
  <c r="BZ172" i="3" s="1"/>
  <c r="K173" i="2" s="1"/>
  <c r="BT173" i="3"/>
  <c r="BT174" i="3"/>
  <c r="BW174" i="3" s="1"/>
  <c r="BZ174" i="3" s="1"/>
  <c r="K175" i="2" s="1"/>
  <c r="BT175" i="3"/>
  <c r="BT176" i="3"/>
  <c r="BW176" i="3" s="1"/>
  <c r="BZ176" i="3" s="1"/>
  <c r="K177" i="2" s="1"/>
  <c r="BT177" i="3"/>
  <c r="BU177" i="3" s="1"/>
  <c r="BX177" i="3" s="1"/>
  <c r="I178" i="2" s="1"/>
  <c r="BT178" i="3"/>
  <c r="BT179" i="3"/>
  <c r="BV179" i="3" s="1"/>
  <c r="BY179" i="3" s="1"/>
  <c r="J180" i="2" s="1"/>
  <c r="BT180" i="3"/>
  <c r="BW180" i="3" s="1"/>
  <c r="BZ180" i="3" s="1"/>
  <c r="K181" i="2" s="1"/>
  <c r="BT181" i="3"/>
  <c r="BU181" i="3" s="1"/>
  <c r="BX181" i="3" s="1"/>
  <c r="I182" i="2" s="1"/>
  <c r="BT182" i="3"/>
  <c r="BT183" i="3"/>
  <c r="BW183" i="3" s="1"/>
  <c r="BZ183" i="3" s="1"/>
  <c r="K184" i="2" s="1"/>
  <c r="BT184" i="3"/>
  <c r="BW184" i="3" s="1"/>
  <c r="BZ184" i="3" s="1"/>
  <c r="K185" i="2" s="1"/>
  <c r="BT185" i="3"/>
  <c r="BV185" i="3" s="1"/>
  <c r="BY185" i="3" s="1"/>
  <c r="J186" i="2" s="1"/>
  <c r="BT186" i="3"/>
  <c r="BT187" i="3"/>
  <c r="BW187" i="3" s="1"/>
  <c r="BZ187" i="3" s="1"/>
  <c r="K188" i="2" s="1"/>
  <c r="BT188" i="3"/>
  <c r="BW188" i="3" s="1"/>
  <c r="BZ188" i="3" s="1"/>
  <c r="K189" i="2" s="1"/>
  <c r="BT189" i="3"/>
  <c r="BV189" i="3" s="1"/>
  <c r="BY189" i="3" s="1"/>
  <c r="J190" i="2" s="1"/>
  <c r="BT190" i="3"/>
  <c r="BV190" i="3" s="1"/>
  <c r="BY190" i="3" s="1"/>
  <c r="J191" i="2" s="1"/>
  <c r="BT191" i="3"/>
  <c r="BW191" i="3" s="1"/>
  <c r="BZ191" i="3" s="1"/>
  <c r="K192" i="2" s="1"/>
  <c r="BT192" i="3"/>
  <c r="BW192" i="3" s="1"/>
  <c r="BZ192" i="3" s="1"/>
  <c r="K193" i="2" s="1"/>
  <c r="BT193" i="3"/>
  <c r="BT194" i="3"/>
  <c r="BV194" i="3" s="1"/>
  <c r="BY194" i="3" s="1"/>
  <c r="J195" i="2" s="1"/>
  <c r="BT195" i="3"/>
  <c r="BW195" i="3" s="1"/>
  <c r="BZ195" i="3" s="1"/>
  <c r="K196" i="2" s="1"/>
  <c r="BT196" i="3"/>
  <c r="BV196" i="3" s="1"/>
  <c r="BY196" i="3" s="1"/>
  <c r="J197" i="2" s="1"/>
  <c r="BT197" i="3"/>
  <c r="BT198" i="3"/>
  <c r="BW198" i="3" s="1"/>
  <c r="BZ198" i="3" s="1"/>
  <c r="K199" i="2" s="1"/>
  <c r="BT199" i="3"/>
  <c r="BW199" i="3" s="1"/>
  <c r="BZ199" i="3" s="1"/>
  <c r="K200" i="2" s="1"/>
  <c r="BT200" i="3"/>
  <c r="BT201" i="3"/>
  <c r="BT202" i="3"/>
  <c r="BW202" i="3" s="1"/>
  <c r="BZ202" i="3" s="1"/>
  <c r="K203" i="2" s="1"/>
  <c r="BT203" i="3"/>
  <c r="BW203" i="3" s="1"/>
  <c r="BZ203" i="3" s="1"/>
  <c r="K204" i="2" s="1"/>
  <c r="BT204" i="3"/>
  <c r="BT205" i="3"/>
  <c r="BT206" i="3"/>
  <c r="BW206" i="3" s="1"/>
  <c r="BZ206" i="3" s="1"/>
  <c r="K207" i="2" s="1"/>
  <c r="BT207" i="3"/>
  <c r="BW207" i="3" s="1"/>
  <c r="BZ207" i="3" s="1"/>
  <c r="K208" i="2" s="1"/>
  <c r="BT208" i="3"/>
  <c r="BT209" i="3"/>
  <c r="BT210" i="3"/>
  <c r="BW210" i="3" s="1"/>
  <c r="BZ210" i="3" s="1"/>
  <c r="K211" i="2" s="1"/>
  <c r="BT211" i="3"/>
  <c r="BW211" i="3" s="1"/>
  <c r="BZ211" i="3" s="1"/>
  <c r="K212" i="2" s="1"/>
  <c r="BT212" i="3"/>
  <c r="BV212" i="3" s="1"/>
  <c r="BY212" i="3" s="1"/>
  <c r="J213" i="2" s="1"/>
  <c r="BT213" i="3"/>
  <c r="BV213" i="3" s="1"/>
  <c r="BY213" i="3" s="1"/>
  <c r="J214" i="2" s="1"/>
  <c r="BT214" i="3"/>
  <c r="BW214" i="3" s="1"/>
  <c r="BZ214" i="3" s="1"/>
  <c r="K215" i="2" s="1"/>
  <c r="BT215" i="3"/>
  <c r="BW215" i="3" s="1"/>
  <c r="BZ215" i="3" s="1"/>
  <c r="K216" i="2" s="1"/>
  <c r="BT216" i="3"/>
  <c r="BT217" i="3"/>
  <c r="BV217" i="3" s="1"/>
  <c r="BY217" i="3" s="1"/>
  <c r="J218" i="2" s="1"/>
  <c r="BT218" i="3"/>
  <c r="BT219" i="3"/>
  <c r="BW219" i="3" s="1"/>
  <c r="BZ219" i="3" s="1"/>
  <c r="K220" i="2" s="1"/>
  <c r="BT220" i="3"/>
  <c r="BT221" i="3"/>
  <c r="BT222" i="3"/>
  <c r="BW222" i="3" s="1"/>
  <c r="BZ222" i="3" s="1"/>
  <c r="K223" i="2" s="1"/>
  <c r="BT223" i="3"/>
  <c r="BT224" i="3"/>
  <c r="BT225" i="3"/>
  <c r="BW225" i="3" s="1"/>
  <c r="BZ225" i="3" s="1"/>
  <c r="K226" i="2" s="1"/>
  <c r="BT226" i="3"/>
  <c r="BW226" i="3" s="1"/>
  <c r="BZ226" i="3" s="1"/>
  <c r="K227" i="2" s="1"/>
  <c r="BT227" i="3"/>
  <c r="BW227" i="3" s="1"/>
  <c r="BZ227" i="3" s="1"/>
  <c r="K228" i="2" s="1"/>
  <c r="BT228" i="3"/>
  <c r="BT229" i="3"/>
  <c r="BV229" i="3" s="1"/>
  <c r="BY229" i="3" s="1"/>
  <c r="J230" i="2" s="1"/>
  <c r="BT230" i="3"/>
  <c r="BW230" i="3" s="1"/>
  <c r="BZ230" i="3" s="1"/>
  <c r="K231" i="2" s="1"/>
  <c r="BT231" i="3"/>
  <c r="BT232" i="3"/>
  <c r="BW232" i="3" s="1"/>
  <c r="BZ232" i="3" s="1"/>
  <c r="K233" i="2" s="1"/>
  <c r="BT233" i="3"/>
  <c r="BW233" i="3" s="1"/>
  <c r="BZ233" i="3" s="1"/>
  <c r="K234" i="2" s="1"/>
  <c r="BT234" i="3"/>
  <c r="BW234" i="3" s="1"/>
  <c r="BZ234" i="3" s="1"/>
  <c r="K235" i="2" s="1"/>
  <c r="BT235" i="3"/>
  <c r="BW235" i="3" s="1"/>
  <c r="BZ235" i="3" s="1"/>
  <c r="K236" i="2" s="1"/>
  <c r="BT236" i="3"/>
  <c r="BT237" i="3"/>
  <c r="BT238" i="3"/>
  <c r="BW238" i="3" s="1"/>
  <c r="BZ238" i="3" s="1"/>
  <c r="K239" i="2" s="1"/>
  <c r="BT239" i="3"/>
  <c r="BU239" i="3" s="1"/>
  <c r="BX239" i="3" s="1"/>
  <c r="I240" i="2" s="1"/>
  <c r="BT240" i="3"/>
  <c r="BT241" i="3"/>
  <c r="BV241" i="3" s="1"/>
  <c r="BY241" i="3" s="1"/>
  <c r="J242" i="2" s="1"/>
  <c r="BT242" i="3"/>
  <c r="BW242" i="3" s="1"/>
  <c r="BZ242" i="3" s="1"/>
  <c r="K243" i="2" s="1"/>
  <c r="BT243" i="3"/>
  <c r="BW243" i="3" s="1"/>
  <c r="BZ243" i="3" s="1"/>
  <c r="K244" i="2" s="1"/>
  <c r="BT244" i="3"/>
  <c r="BT245" i="3"/>
  <c r="BV245" i="3" s="1"/>
  <c r="BY245" i="3" s="1"/>
  <c r="J246" i="2" s="1"/>
  <c r="BT246" i="3"/>
  <c r="BW246" i="3" s="1"/>
  <c r="BZ246" i="3" s="1"/>
  <c r="K247" i="2" s="1"/>
  <c r="BT247" i="3"/>
  <c r="BW247" i="3" s="1"/>
  <c r="BZ247" i="3" s="1"/>
  <c r="K248" i="2" s="1"/>
  <c r="BT248" i="3"/>
  <c r="BU248" i="3" s="1"/>
  <c r="BX248" i="3" s="1"/>
  <c r="I249" i="2" s="1"/>
  <c r="BT249" i="3"/>
  <c r="BU249" i="3" s="1"/>
  <c r="BX249" i="3" s="1"/>
  <c r="I250" i="2" s="1"/>
  <c r="BT250" i="3"/>
  <c r="BU250" i="3" s="1"/>
  <c r="BX250" i="3" s="1"/>
  <c r="I251" i="2" s="1"/>
  <c r="BT251" i="3"/>
  <c r="BW251" i="3" s="1"/>
  <c r="BZ251" i="3" s="1"/>
  <c r="K252" i="2" s="1"/>
  <c r="BT252" i="3"/>
  <c r="BT253" i="3"/>
  <c r="BW253" i="3" s="1"/>
  <c r="BZ253" i="3" s="1"/>
  <c r="K254" i="2" s="1"/>
  <c r="BT254" i="3"/>
  <c r="BW254" i="3" s="1"/>
  <c r="BZ254" i="3" s="1"/>
  <c r="K255" i="2" s="1"/>
  <c r="BT255" i="3"/>
  <c r="BW255" i="3" s="1"/>
  <c r="BZ255" i="3" s="1"/>
  <c r="K256" i="2" s="1"/>
  <c r="BT256" i="3"/>
  <c r="BT257" i="3"/>
  <c r="BV257" i="3" s="1"/>
  <c r="BY257" i="3" s="1"/>
  <c r="J258" i="2" s="1"/>
  <c r="BT258" i="3"/>
  <c r="BW258" i="3" s="1"/>
  <c r="BZ258" i="3" s="1"/>
  <c r="K259" i="2" s="1"/>
  <c r="BT259" i="3"/>
  <c r="BU259" i="3" s="1"/>
  <c r="BX259" i="3" s="1"/>
  <c r="I260" i="2" s="1"/>
  <c r="BT260" i="3"/>
  <c r="BT261" i="3"/>
  <c r="BW261" i="3" s="1"/>
  <c r="BZ261" i="3" s="1"/>
  <c r="K262" i="2" s="1"/>
  <c r="BT262" i="3"/>
  <c r="BU262" i="3" s="1"/>
  <c r="BX262" i="3" s="1"/>
  <c r="I263" i="2" s="1"/>
  <c r="BT263" i="3"/>
  <c r="BU263" i="3" s="1"/>
  <c r="BX263" i="3" s="1"/>
  <c r="I264" i="2" s="1"/>
  <c r="BT264" i="3"/>
  <c r="BT265" i="3"/>
  <c r="BU265" i="3" s="1"/>
  <c r="BX265" i="3" s="1"/>
  <c r="I266" i="2" s="1"/>
  <c r="BT266" i="3"/>
  <c r="BW266" i="3" s="1"/>
  <c r="BZ266" i="3" s="1"/>
  <c r="K267" i="2" s="1"/>
  <c r="BT267" i="3"/>
  <c r="BU267" i="3" s="1"/>
  <c r="BX267" i="3" s="1"/>
  <c r="I268" i="2" s="1"/>
  <c r="BT268" i="3"/>
  <c r="BW268" i="3" s="1"/>
  <c r="BZ268" i="3" s="1"/>
  <c r="K269" i="2" s="1"/>
  <c r="BT269" i="3"/>
  <c r="BW269" i="3" s="1"/>
  <c r="BZ269" i="3" s="1"/>
  <c r="K270" i="2" s="1"/>
  <c r="BT270" i="3"/>
  <c r="BW270" i="3" s="1"/>
  <c r="BZ270" i="3" s="1"/>
  <c r="K271" i="2" s="1"/>
  <c r="BT271" i="3"/>
  <c r="BV271" i="3" s="1"/>
  <c r="BY271" i="3" s="1"/>
  <c r="J272" i="2" s="1"/>
  <c r="BT272" i="3"/>
  <c r="BT273" i="3"/>
  <c r="BU273" i="3" s="1"/>
  <c r="BX273" i="3" s="1"/>
  <c r="I274" i="2" s="1"/>
  <c r="BT274" i="3"/>
  <c r="BV274" i="3" s="1"/>
  <c r="BY274" i="3" s="1"/>
  <c r="J275" i="2" s="1"/>
  <c r="BT275" i="3"/>
  <c r="BW275" i="3" s="1"/>
  <c r="BZ275" i="3" s="1"/>
  <c r="K276" i="2" s="1"/>
  <c r="BT276" i="3"/>
  <c r="BU276" i="3" s="1"/>
  <c r="BX276" i="3" s="1"/>
  <c r="I277" i="2" s="1"/>
  <c r="BT277" i="3"/>
  <c r="BU277" i="3" s="1"/>
  <c r="BX277" i="3" s="1"/>
  <c r="I278" i="2" s="1"/>
  <c r="BT278" i="3"/>
  <c r="BW278" i="3" s="1"/>
  <c r="BZ278" i="3" s="1"/>
  <c r="K279" i="2" s="1"/>
  <c r="BT279" i="3"/>
  <c r="BU279" i="3" s="1"/>
  <c r="BX279" i="3" s="1"/>
  <c r="I280" i="2" s="1"/>
  <c r="BT280" i="3"/>
  <c r="BV280" i="3" s="1"/>
  <c r="BY280" i="3" s="1"/>
  <c r="J281" i="2" s="1"/>
  <c r="BT281" i="3"/>
  <c r="BW281" i="3" s="1"/>
  <c r="BZ281" i="3" s="1"/>
  <c r="K282" i="2" s="1"/>
  <c r="BT282" i="3"/>
  <c r="BW282" i="3" s="1"/>
  <c r="BZ282" i="3" s="1"/>
  <c r="K283" i="2" s="1"/>
  <c r="BT283" i="3"/>
  <c r="BW283" i="3" s="1"/>
  <c r="BZ283" i="3" s="1"/>
  <c r="K284" i="2" s="1"/>
  <c r="BT284" i="3"/>
  <c r="BV284" i="3" s="1"/>
  <c r="BY284" i="3" s="1"/>
  <c r="J285" i="2" s="1"/>
  <c r="BT285" i="3"/>
  <c r="BV285" i="3" s="1"/>
  <c r="BY285" i="3" s="1"/>
  <c r="J286" i="2" s="1"/>
  <c r="BT286" i="3"/>
  <c r="BW286" i="3" s="1"/>
  <c r="BZ286" i="3" s="1"/>
  <c r="K287" i="2" s="1"/>
  <c r="BT287" i="3"/>
  <c r="BW287" i="3" s="1"/>
  <c r="BZ287" i="3" s="1"/>
  <c r="K288" i="2" s="1"/>
  <c r="BT288" i="3"/>
  <c r="BT289" i="3"/>
  <c r="BU289" i="3" s="1"/>
  <c r="BX289" i="3" s="1"/>
  <c r="I290" i="2" s="1"/>
  <c r="BT290" i="3"/>
  <c r="BU290" i="3" s="1"/>
  <c r="BX290" i="3" s="1"/>
  <c r="I291" i="2" s="1"/>
  <c r="BT291" i="3"/>
  <c r="BW291" i="3" s="1"/>
  <c r="BZ291" i="3" s="1"/>
  <c r="K292" i="2" s="1"/>
  <c r="BT292" i="3"/>
  <c r="BU292" i="3" s="1"/>
  <c r="BX292" i="3" s="1"/>
  <c r="I293" i="2" s="1"/>
  <c r="BT293" i="3"/>
  <c r="BT294" i="3"/>
  <c r="BT295" i="3"/>
  <c r="BW295" i="3" s="1"/>
  <c r="BZ295" i="3" s="1"/>
  <c r="K296" i="2" s="1"/>
  <c r="BT296" i="3"/>
  <c r="BT297" i="3"/>
  <c r="BU297" i="3" s="1"/>
  <c r="BX297" i="3" s="1"/>
  <c r="I298" i="2" s="1"/>
  <c r="BT298" i="3"/>
  <c r="BW298" i="3" s="1"/>
  <c r="BZ298" i="3" s="1"/>
  <c r="K299" i="2" s="1"/>
  <c r="BT299" i="3"/>
  <c r="BU299" i="3" s="1"/>
  <c r="BX299" i="3" s="1"/>
  <c r="I300" i="2" s="1"/>
  <c r="BT300" i="3"/>
  <c r="BT301" i="3"/>
  <c r="BW301" i="3" s="1"/>
  <c r="BZ301" i="3" s="1"/>
  <c r="K302" i="2" s="1"/>
  <c r="BT302" i="3"/>
  <c r="BW302" i="3" s="1"/>
  <c r="BZ302" i="3" s="1"/>
  <c r="K303" i="2" s="1"/>
  <c r="BT303" i="3"/>
  <c r="BW303" i="3" s="1"/>
  <c r="BZ303" i="3" s="1"/>
  <c r="K304" i="2" s="1"/>
  <c r="BT304" i="3"/>
  <c r="BV304" i="3" s="1"/>
  <c r="BY304" i="3" s="1"/>
  <c r="J305" i="2" s="1"/>
  <c r="BT305" i="3"/>
  <c r="BU305" i="3" s="1"/>
  <c r="BX305" i="3" s="1"/>
  <c r="I306" i="2" s="1"/>
  <c r="BT306" i="3"/>
  <c r="BW306" i="3" s="1"/>
  <c r="BZ306" i="3" s="1"/>
  <c r="K307" i="2" s="1"/>
  <c r="BT307" i="3"/>
  <c r="BT308" i="3"/>
  <c r="BT309" i="3"/>
  <c r="BT310" i="3"/>
  <c r="BW310" i="3" s="1"/>
  <c r="BZ310" i="3" s="1"/>
  <c r="K311" i="2" s="1"/>
  <c r="BT311" i="3"/>
  <c r="BT312" i="3"/>
  <c r="BV312" i="3" s="1"/>
  <c r="BY312" i="3" s="1"/>
  <c r="J313" i="2" s="1"/>
  <c r="BT313" i="3"/>
  <c r="BT314" i="3"/>
  <c r="BW314" i="3" s="1"/>
  <c r="BZ314" i="3" s="1"/>
  <c r="K315" i="2" s="1"/>
  <c r="BT315" i="3"/>
  <c r="BW315" i="3" s="1"/>
  <c r="BZ315" i="3" s="1"/>
  <c r="K316" i="2" s="1"/>
  <c r="BT316" i="3"/>
  <c r="BT317" i="3"/>
  <c r="BT318" i="3"/>
  <c r="BW318" i="3" s="1"/>
  <c r="BZ318" i="3" s="1"/>
  <c r="K319" i="2" s="1"/>
  <c r="BT319" i="3"/>
  <c r="BU319" i="3" s="1"/>
  <c r="BX319" i="3" s="1"/>
  <c r="I320" i="2" s="1"/>
  <c r="BT320" i="3"/>
  <c r="BT321" i="3"/>
  <c r="BV321" i="3" s="1"/>
  <c r="BY321" i="3" s="1"/>
  <c r="J322" i="2" s="1"/>
  <c r="BT322" i="3"/>
  <c r="BT323" i="3"/>
  <c r="BW323" i="3" s="1"/>
  <c r="BZ323" i="3" s="1"/>
  <c r="K324" i="2" s="1"/>
  <c r="BT324" i="3"/>
  <c r="BT325" i="3"/>
  <c r="BT326" i="3"/>
  <c r="BT327" i="3"/>
  <c r="BW327" i="3" s="1"/>
  <c r="BZ327" i="3" s="1"/>
  <c r="K328" i="2" s="1"/>
  <c r="BT328" i="3"/>
  <c r="BT329" i="3"/>
  <c r="BV329" i="3" s="1"/>
  <c r="BY329" i="3" s="1"/>
  <c r="J330" i="2" s="1"/>
  <c r="BT330" i="3"/>
  <c r="BT331" i="3"/>
  <c r="BW331" i="3" s="1"/>
  <c r="BZ331" i="3" s="1"/>
  <c r="K332" i="2" s="1"/>
  <c r="BT332" i="3"/>
  <c r="BT333" i="3"/>
  <c r="BT334" i="3"/>
  <c r="BU334" i="3" s="1"/>
  <c r="BX334" i="3" s="1"/>
  <c r="I335" i="2" s="1"/>
  <c r="BT335" i="3"/>
  <c r="BW335" i="3" s="1"/>
  <c r="BZ335" i="3" s="1"/>
  <c r="K336" i="2" s="1"/>
  <c r="BT336" i="3"/>
  <c r="BT337" i="3"/>
  <c r="BU337" i="3" s="1"/>
  <c r="BX337" i="3" s="1"/>
  <c r="I338" i="2" s="1"/>
  <c r="BT338" i="3"/>
  <c r="BT339" i="3"/>
  <c r="BW339" i="3" s="1"/>
  <c r="BZ339" i="3" s="1"/>
  <c r="K340" i="2" s="1"/>
  <c r="BT340" i="3"/>
  <c r="BW340" i="3" s="1"/>
  <c r="BZ340" i="3" s="1"/>
  <c r="K341" i="2" s="1"/>
  <c r="BT341" i="3"/>
  <c r="BT342" i="3"/>
  <c r="BU342" i="3" s="1"/>
  <c r="BX342" i="3" s="1"/>
  <c r="I343" i="2" s="1"/>
  <c r="BT343" i="3"/>
  <c r="BW343" i="3" s="1"/>
  <c r="BZ343" i="3" s="1"/>
  <c r="K344" i="2" s="1"/>
  <c r="BT344" i="3"/>
  <c r="BW344" i="3" s="1"/>
  <c r="BZ344" i="3" s="1"/>
  <c r="K345" i="2" s="1"/>
  <c r="BT345" i="3"/>
  <c r="BV345" i="3" s="1"/>
  <c r="BY345" i="3" s="1"/>
  <c r="J346" i="2" s="1"/>
  <c r="BT346" i="3"/>
  <c r="BT347" i="3"/>
  <c r="BW347" i="3" s="1"/>
  <c r="BZ347" i="3" s="1"/>
  <c r="K348" i="2" s="1"/>
  <c r="BT348" i="3"/>
  <c r="BU348" i="3" s="1"/>
  <c r="BX348" i="3" s="1"/>
  <c r="I349" i="2" s="1"/>
  <c r="BT349" i="3"/>
  <c r="BU349" i="3" s="1"/>
  <c r="BX349" i="3" s="1"/>
  <c r="I350" i="2" s="1"/>
  <c r="BT350" i="3"/>
  <c r="BU350" i="3" s="1"/>
  <c r="BX350" i="3" s="1"/>
  <c r="I351" i="2" s="1"/>
  <c r="BT351" i="3"/>
  <c r="BW351" i="3" s="1"/>
  <c r="BZ351" i="3" s="1"/>
  <c r="K352" i="2" s="1"/>
  <c r="BT352" i="3"/>
  <c r="BU352" i="3" s="1"/>
  <c r="BX352" i="3" s="1"/>
  <c r="I353" i="2" s="1"/>
  <c r="BT353" i="3"/>
  <c r="BU353" i="3" s="1"/>
  <c r="BX353" i="3" s="1"/>
  <c r="I354" i="2" s="1"/>
  <c r="BT354" i="3"/>
  <c r="BW354" i="3" s="1"/>
  <c r="BZ354" i="3" s="1"/>
  <c r="K355" i="2" s="1"/>
  <c r="BT355" i="3"/>
  <c r="BW355" i="3" s="1"/>
  <c r="BZ355" i="3" s="1"/>
  <c r="K356" i="2" s="1"/>
  <c r="BT356" i="3"/>
  <c r="BU356" i="3" s="1"/>
  <c r="BX356" i="3" s="1"/>
  <c r="I357" i="2" s="1"/>
  <c r="BT357" i="3"/>
  <c r="BV357" i="3" s="1"/>
  <c r="BY357" i="3" s="1"/>
  <c r="J358" i="2" s="1"/>
  <c r="BT358" i="3"/>
  <c r="BW358" i="3" s="1"/>
  <c r="BZ358" i="3" s="1"/>
  <c r="K359" i="2" s="1"/>
  <c r="BT359" i="3"/>
  <c r="BV359" i="3" s="1"/>
  <c r="BY359" i="3" s="1"/>
  <c r="J360" i="2" s="1"/>
  <c r="BT360" i="3"/>
  <c r="BV360" i="3" s="1"/>
  <c r="BY360" i="3" s="1"/>
  <c r="J361" i="2" s="1"/>
  <c r="BT361" i="3"/>
  <c r="BV361" i="3" s="1"/>
  <c r="BY361" i="3" s="1"/>
  <c r="J362" i="2" s="1"/>
  <c r="BT362" i="3"/>
  <c r="BW362" i="3" s="1"/>
  <c r="BZ362" i="3" s="1"/>
  <c r="K363" i="2" s="1"/>
  <c r="BT363" i="3"/>
  <c r="BW363" i="3" s="1"/>
  <c r="BZ363" i="3" s="1"/>
  <c r="K364" i="2" s="1"/>
  <c r="BT364" i="3"/>
  <c r="BU364" i="3" s="1"/>
  <c r="BX364" i="3" s="1"/>
  <c r="I365" i="2" s="1"/>
  <c r="BT365" i="3"/>
  <c r="BT366" i="3"/>
  <c r="BW366" i="3" s="1"/>
  <c r="BZ366" i="3" s="1"/>
  <c r="K367" i="2" s="1"/>
  <c r="BT367" i="3"/>
  <c r="BW367" i="3" s="1"/>
  <c r="BZ367" i="3" s="1"/>
  <c r="K368" i="2" s="1"/>
  <c r="BT368" i="3"/>
  <c r="BU368" i="3" s="1"/>
  <c r="BX368" i="3" s="1"/>
  <c r="I369" i="2" s="1"/>
  <c r="BT369" i="3"/>
  <c r="BV369" i="3" s="1"/>
  <c r="BY369" i="3" s="1"/>
  <c r="J370" i="2" s="1"/>
  <c r="BT370" i="3"/>
  <c r="BW370" i="3" s="1"/>
  <c r="BZ370" i="3" s="1"/>
  <c r="K371" i="2" s="1"/>
  <c r="BT371" i="3"/>
  <c r="BT372" i="3"/>
  <c r="BW372" i="3" s="1"/>
  <c r="BZ372" i="3" s="1"/>
  <c r="K373" i="2" s="1"/>
  <c r="BT373" i="3"/>
  <c r="BU373" i="3" s="1"/>
  <c r="BX373" i="3" s="1"/>
  <c r="I374" i="2" s="1"/>
  <c r="BT374" i="3"/>
  <c r="BV374" i="3" s="1"/>
  <c r="BY374" i="3" s="1"/>
  <c r="J375" i="2" s="1"/>
  <c r="BT375" i="3"/>
  <c r="BU375" i="3" s="1"/>
  <c r="BX375" i="3" s="1"/>
  <c r="I376" i="2" s="1"/>
  <c r="BT376" i="3"/>
  <c r="BW376" i="3" s="1"/>
  <c r="BZ376" i="3" s="1"/>
  <c r="K377" i="2" s="1"/>
  <c r="BT377" i="3"/>
  <c r="BV377" i="3" s="1"/>
  <c r="BY377" i="3" s="1"/>
  <c r="J378" i="2" s="1"/>
  <c r="BT378" i="3"/>
  <c r="BW378" i="3" s="1"/>
  <c r="BZ378" i="3" s="1"/>
  <c r="K379" i="2" s="1"/>
  <c r="BT379" i="3"/>
  <c r="BW379" i="3" s="1"/>
  <c r="BZ379" i="3" s="1"/>
  <c r="K380" i="2" s="1"/>
  <c r="BT380" i="3"/>
  <c r="BW380" i="3" s="1"/>
  <c r="BZ380" i="3" s="1"/>
  <c r="K381" i="2" s="1"/>
  <c r="BT381" i="3"/>
  <c r="BT382" i="3"/>
  <c r="BW382" i="3" s="1"/>
  <c r="BZ382" i="3" s="1"/>
  <c r="K383" i="2" s="1"/>
  <c r="BT383" i="3"/>
  <c r="BW383" i="3" s="1"/>
  <c r="BZ383" i="3" s="1"/>
  <c r="K384" i="2" s="1"/>
  <c r="BT384" i="3"/>
  <c r="BW384" i="3" s="1"/>
  <c r="BZ384" i="3" s="1"/>
  <c r="K385" i="2" s="1"/>
  <c r="BT385" i="3"/>
  <c r="BU385" i="3" s="1"/>
  <c r="BX385" i="3" s="1"/>
  <c r="I386" i="2" s="1"/>
  <c r="BT386" i="3"/>
  <c r="BT387" i="3"/>
  <c r="BW387" i="3" s="1"/>
  <c r="BZ387" i="3" s="1"/>
  <c r="K388" i="2" s="1"/>
  <c r="BT388" i="3"/>
  <c r="BW388" i="3" s="1"/>
  <c r="BZ388" i="3" s="1"/>
  <c r="K389" i="2" s="1"/>
  <c r="BT389" i="3"/>
  <c r="BT390" i="3"/>
  <c r="BT391" i="3"/>
  <c r="BU391" i="3" s="1"/>
  <c r="BT392" i="3"/>
  <c r="BW392" i="3" s="1"/>
  <c r="BZ392" i="3" s="1"/>
  <c r="K393" i="2" s="1"/>
  <c r="BT393" i="3"/>
  <c r="BU393" i="3" s="1"/>
  <c r="BX393" i="3" s="1"/>
  <c r="I394" i="2" s="1"/>
  <c r="BT394" i="3"/>
  <c r="BV394" i="3" s="1"/>
  <c r="BY394" i="3" s="1"/>
  <c r="J395" i="2" s="1"/>
  <c r="BT395" i="3"/>
  <c r="BU395" i="3" s="1"/>
  <c r="BX395" i="3" s="1"/>
  <c r="I396" i="2" s="1"/>
  <c r="BT396" i="3"/>
  <c r="BW396" i="3" s="1"/>
  <c r="BZ396" i="3" s="1"/>
  <c r="K397" i="2" s="1"/>
  <c r="BT397" i="3"/>
  <c r="BW397" i="3" s="1"/>
  <c r="BZ397" i="3" s="1"/>
  <c r="K398" i="2" s="1"/>
  <c r="BT398" i="3"/>
  <c r="BU398" i="3" s="1"/>
  <c r="BX398" i="3" s="1"/>
  <c r="I399" i="2" s="1"/>
  <c r="BT399" i="3"/>
  <c r="BV399" i="3" s="1"/>
  <c r="BY399" i="3" s="1"/>
  <c r="J400" i="2" s="1"/>
  <c r="BT400" i="3"/>
  <c r="BW400" i="3" s="1"/>
  <c r="BZ400" i="3" s="1"/>
  <c r="K401" i="2" s="1"/>
  <c r="BT401" i="3"/>
  <c r="BU401" i="3" s="1"/>
  <c r="BX401" i="3" s="1"/>
  <c r="I402" i="2" s="1"/>
  <c r="BT402" i="3"/>
  <c r="BT403" i="3"/>
  <c r="BV403" i="3" s="1"/>
  <c r="BY403" i="3" s="1"/>
  <c r="J404" i="2" s="1"/>
  <c r="BT404" i="3"/>
  <c r="BT405" i="3"/>
  <c r="BW405" i="3" s="1"/>
  <c r="BZ405" i="3" s="1"/>
  <c r="K406" i="2" s="1"/>
  <c r="BT406" i="3"/>
  <c r="BU406" i="3" s="1"/>
  <c r="BX406" i="3" s="1"/>
  <c r="I407" i="2" s="1"/>
  <c r="BT407" i="3"/>
  <c r="BV407" i="3" s="1"/>
  <c r="BY407" i="3" s="1"/>
  <c r="J408" i="2" s="1"/>
  <c r="BT408" i="3"/>
  <c r="BU408" i="3" s="1"/>
  <c r="BX408" i="3" s="1"/>
  <c r="I409" i="2" s="1"/>
  <c r="BT409" i="3"/>
  <c r="BV409" i="3" s="1"/>
  <c r="BY409" i="3" s="1"/>
  <c r="J410" i="2" s="1"/>
  <c r="BT410" i="3"/>
  <c r="BV410" i="3" s="1"/>
  <c r="BY410" i="3" s="1"/>
  <c r="J411" i="2" s="1"/>
  <c r="BT411" i="3"/>
  <c r="BT412" i="3"/>
  <c r="BW412" i="3" s="1"/>
  <c r="BZ412" i="3" s="1"/>
  <c r="K413" i="2" s="1"/>
  <c r="BT413" i="3"/>
  <c r="BW413" i="3" s="1"/>
  <c r="BZ413" i="3" s="1"/>
  <c r="K414" i="2" s="1"/>
  <c r="BT414" i="3"/>
  <c r="BU414" i="3" s="1"/>
  <c r="BX414" i="3" s="1"/>
  <c r="I415" i="2" s="1"/>
  <c r="BT415" i="3"/>
  <c r="BT416" i="3"/>
  <c r="BW416" i="3" s="1"/>
  <c r="BZ416" i="3" s="1"/>
  <c r="K417" i="2" s="1"/>
  <c r="BT417" i="3"/>
  <c r="BV417" i="3" s="1"/>
  <c r="BY417" i="3" s="1"/>
  <c r="J418" i="2" s="1"/>
  <c r="BT418" i="3"/>
  <c r="BV418" i="3" s="1"/>
  <c r="BY418" i="3" s="1"/>
  <c r="J419" i="2" s="1"/>
  <c r="BT419" i="3"/>
  <c r="BT420" i="3"/>
  <c r="BW420" i="3" s="1"/>
  <c r="BZ420" i="3" s="1"/>
  <c r="K421" i="2" s="1"/>
  <c r="BT421" i="3"/>
  <c r="BW421" i="3" s="1"/>
  <c r="BZ421" i="3" s="1"/>
  <c r="K422" i="2" s="1"/>
  <c r="BT422" i="3"/>
  <c r="BV422" i="3" s="1"/>
  <c r="BY422" i="3" s="1"/>
  <c r="J423" i="2" s="1"/>
  <c r="BT423" i="3"/>
  <c r="BU423" i="3" s="1"/>
  <c r="BX423" i="3" s="1"/>
  <c r="I424" i="2" s="1"/>
  <c r="BT424" i="3"/>
  <c r="BU424" i="3" s="1"/>
  <c r="BX424" i="3" s="1"/>
  <c r="I425" i="2" s="1"/>
  <c r="BT425" i="3"/>
  <c r="BW425" i="3" s="1"/>
  <c r="BZ425" i="3" s="1"/>
  <c r="K426" i="2" s="1"/>
  <c r="BT426" i="3"/>
  <c r="BT427" i="3"/>
  <c r="BW427" i="3" s="1"/>
  <c r="BZ427" i="3" s="1"/>
  <c r="K428" i="2" s="1"/>
  <c r="BT428" i="3"/>
  <c r="BV428" i="3" s="1"/>
  <c r="BY428" i="3" s="1"/>
  <c r="J429" i="2" s="1"/>
  <c r="BT429" i="3"/>
  <c r="BW429" i="3" s="1"/>
  <c r="BZ429" i="3" s="1"/>
  <c r="K430" i="2" s="1"/>
  <c r="BT430" i="3"/>
  <c r="BW430" i="3" s="1"/>
  <c r="BZ430" i="3" s="1"/>
  <c r="K431" i="2" s="1"/>
  <c r="BT431" i="3"/>
  <c r="BW431" i="3" s="1"/>
  <c r="BZ431" i="3" s="1"/>
  <c r="K432" i="2" s="1"/>
  <c r="BT432" i="3"/>
  <c r="BU432" i="3" s="1"/>
  <c r="BX432" i="3" s="1"/>
  <c r="I433" i="2" s="1"/>
  <c r="BT433" i="3"/>
  <c r="BU433" i="3" s="1"/>
  <c r="BX433" i="3" s="1"/>
  <c r="I434" i="2" s="1"/>
  <c r="BT434" i="3"/>
  <c r="BT435" i="3"/>
  <c r="BW435" i="3" s="1"/>
  <c r="BZ435" i="3" s="1"/>
  <c r="K436" i="2" s="1"/>
  <c r="BT436" i="3"/>
  <c r="BU436" i="3" s="1"/>
  <c r="BX436" i="3" s="1"/>
  <c r="I437" i="2" s="1"/>
  <c r="BT437" i="3"/>
  <c r="BU437" i="3" s="1"/>
  <c r="BX437" i="3" s="1"/>
  <c r="I438" i="2" s="1"/>
  <c r="BT438" i="3"/>
  <c r="BV438" i="3" s="1"/>
  <c r="BY438" i="3" s="1"/>
  <c r="J439" i="2" s="1"/>
  <c r="BT439" i="3"/>
  <c r="BW439" i="3" s="1"/>
  <c r="BZ439" i="3" s="1"/>
  <c r="K440" i="2" s="1"/>
  <c r="BT440" i="3"/>
  <c r="BW440" i="3" s="1"/>
  <c r="BZ440" i="3" s="1"/>
  <c r="K441" i="2" s="1"/>
  <c r="BT441" i="3"/>
  <c r="BU441" i="3" s="1"/>
  <c r="BX441" i="3" s="1"/>
  <c r="I442" i="2" s="1"/>
  <c r="BT442" i="3"/>
  <c r="BU442" i="3" s="1"/>
  <c r="BX442" i="3" s="1"/>
  <c r="I443" i="2" s="1"/>
  <c r="BT443" i="3"/>
  <c r="BU443" i="3" s="1"/>
  <c r="BX443" i="3" s="1"/>
  <c r="I444" i="2" s="1"/>
  <c r="BT444" i="3"/>
  <c r="BW444" i="3" s="1"/>
  <c r="BZ444" i="3" s="1"/>
  <c r="K445" i="2" s="1"/>
  <c r="BT445" i="3"/>
  <c r="BV445" i="3" s="1"/>
  <c r="BY445" i="3" s="1"/>
  <c r="J446" i="2" s="1"/>
  <c r="BT446" i="3"/>
  <c r="BV446" i="3" s="1"/>
  <c r="BY446" i="3" s="1"/>
  <c r="J447" i="2" s="1"/>
  <c r="BT447" i="3"/>
  <c r="BW447" i="3" s="1"/>
  <c r="BZ447" i="3" s="1"/>
  <c r="K448" i="2" s="1"/>
  <c r="BT448" i="3"/>
  <c r="BT449" i="3"/>
  <c r="BW449" i="3" s="1"/>
  <c r="BZ449" i="3" s="1"/>
  <c r="K450" i="2" s="1"/>
  <c r="BT450" i="3"/>
  <c r="BV450" i="3" s="1"/>
  <c r="BY450" i="3" s="1"/>
  <c r="J451" i="2" s="1"/>
  <c r="BT451" i="3"/>
  <c r="BV451" i="3" s="1"/>
  <c r="BY451" i="3" s="1"/>
  <c r="J452" i="2" s="1"/>
  <c r="BT452" i="3"/>
  <c r="BW452" i="3" s="1"/>
  <c r="BZ452" i="3" s="1"/>
  <c r="K453" i="2" s="1"/>
  <c r="BT453" i="3"/>
  <c r="BW453" i="3" s="1"/>
  <c r="BZ453" i="3" s="1"/>
  <c r="K454" i="2" s="1"/>
  <c r="BT454" i="3"/>
  <c r="BT455" i="3"/>
  <c r="BV455" i="3" s="1"/>
  <c r="BY455" i="3" s="1"/>
  <c r="J456" i="2" s="1"/>
  <c r="BT456" i="3"/>
  <c r="BV456" i="3" s="1"/>
  <c r="BY456" i="3" s="1"/>
  <c r="J457" i="2" s="1"/>
  <c r="BT457" i="3"/>
  <c r="BT458" i="3"/>
  <c r="BV458" i="3" s="1"/>
  <c r="BY458" i="3" s="1"/>
  <c r="J459" i="2" s="1"/>
  <c r="BT459" i="3"/>
  <c r="BU459" i="3" s="1"/>
  <c r="BX459" i="3" s="1"/>
  <c r="I460" i="2" s="1"/>
  <c r="BT460" i="3"/>
  <c r="BV460" i="3" s="1"/>
  <c r="BY460" i="3" s="1"/>
  <c r="J461" i="2" s="1"/>
  <c r="BT461" i="3"/>
  <c r="BV461" i="3" s="1"/>
  <c r="BY461" i="3" s="1"/>
  <c r="J462" i="2" s="1"/>
  <c r="BT462" i="3"/>
  <c r="BU462" i="3" s="1"/>
  <c r="BX462" i="3" s="1"/>
  <c r="I463" i="2" s="1"/>
  <c r="BT463" i="3"/>
  <c r="BV463" i="3" s="1"/>
  <c r="BY463" i="3" s="1"/>
  <c r="J464" i="2" s="1"/>
  <c r="BT464" i="3"/>
  <c r="BV464" i="3" s="1"/>
  <c r="BY464" i="3" s="1"/>
  <c r="J465" i="2" s="1"/>
  <c r="BT465" i="3"/>
  <c r="BT466" i="3"/>
  <c r="BU466" i="3" s="1"/>
  <c r="BX466" i="3" s="1"/>
  <c r="I467" i="2" s="1"/>
  <c r="BT467" i="3"/>
  <c r="BV467" i="3" s="1"/>
  <c r="BY467" i="3" s="1"/>
  <c r="J468" i="2" s="1"/>
  <c r="BT468" i="3"/>
  <c r="BW468" i="3" s="1"/>
  <c r="BZ468" i="3" s="1"/>
  <c r="K469" i="2" s="1"/>
  <c r="BT469" i="3"/>
  <c r="BT470" i="3"/>
  <c r="BT471" i="3"/>
  <c r="BW471" i="3" s="1"/>
  <c r="BZ471" i="3" s="1"/>
  <c r="K472" i="2" s="1"/>
  <c r="BT472" i="3"/>
  <c r="BV472" i="3" s="1"/>
  <c r="BY472" i="3" s="1"/>
  <c r="J473" i="2" s="1"/>
  <c r="BT473" i="3"/>
  <c r="BW473" i="3" s="1"/>
  <c r="BZ473" i="3" s="1"/>
  <c r="K474" i="2" s="1"/>
  <c r="BT474" i="3"/>
  <c r="BT475" i="3"/>
  <c r="BT476" i="3"/>
  <c r="BU476" i="3" s="1"/>
  <c r="BX476" i="3" s="1"/>
  <c r="I477" i="2" s="1"/>
  <c r="BT477" i="3"/>
  <c r="BT478" i="3"/>
  <c r="BW478" i="3" s="1"/>
  <c r="BZ478" i="3" s="1"/>
  <c r="K479" i="2" s="1"/>
  <c r="BT479" i="3"/>
  <c r="BW479" i="3" s="1"/>
  <c r="BZ479" i="3" s="1"/>
  <c r="K480" i="2" s="1"/>
  <c r="BT480" i="3"/>
  <c r="BU480" i="3" s="1"/>
  <c r="BX480" i="3" s="1"/>
  <c r="I481" i="2" s="1"/>
  <c r="BT481" i="3"/>
  <c r="BW481" i="3" s="1"/>
  <c r="BZ481" i="3" s="1"/>
  <c r="K482" i="2" s="1"/>
  <c r="BT482" i="3"/>
  <c r="BU482" i="3" s="1"/>
  <c r="BX482" i="3" s="1"/>
  <c r="I483" i="2" s="1"/>
  <c r="BT483" i="3"/>
  <c r="BW483" i="3" s="1"/>
  <c r="BZ483" i="3" s="1"/>
  <c r="K484" i="2" s="1"/>
  <c r="BT484" i="3"/>
  <c r="BW484" i="3" s="1"/>
  <c r="BZ484" i="3" s="1"/>
  <c r="K485" i="2" s="1"/>
  <c r="BT485" i="3"/>
  <c r="BT486" i="3"/>
  <c r="BT487" i="3"/>
  <c r="BV487" i="3" s="1"/>
  <c r="BY487" i="3" s="1"/>
  <c r="J488" i="2" s="1"/>
  <c r="BT488" i="3"/>
  <c r="BW488" i="3" s="1"/>
  <c r="BZ488" i="3" s="1"/>
  <c r="K489" i="2" s="1"/>
  <c r="BT489" i="3"/>
  <c r="BT490" i="3"/>
  <c r="BU490" i="3" s="1"/>
  <c r="BX490" i="3" s="1"/>
  <c r="I491" i="2" s="1"/>
  <c r="BT491" i="3"/>
  <c r="BT492" i="3"/>
  <c r="BW492" i="3" s="1"/>
  <c r="BZ492" i="3" s="1"/>
  <c r="K493" i="2" s="1"/>
  <c r="BT493" i="3"/>
  <c r="BT494" i="3"/>
  <c r="BT495" i="3"/>
  <c r="BT496" i="3"/>
  <c r="BV496" i="3" s="1"/>
  <c r="BY496" i="3" s="1"/>
  <c r="J497" i="2" s="1"/>
  <c r="BT497" i="3"/>
  <c r="BT498" i="3"/>
  <c r="BU498" i="3" s="1"/>
  <c r="BX498" i="3" s="1"/>
  <c r="I499" i="2" s="1"/>
  <c r="BT499" i="3"/>
  <c r="BW499" i="3" s="1"/>
  <c r="BZ499" i="3" s="1"/>
  <c r="K500" i="2" s="1"/>
  <c r="BT500" i="3"/>
  <c r="BW500" i="3" s="1"/>
  <c r="BZ500" i="3" s="1"/>
  <c r="K501" i="2" s="1"/>
  <c r="BT501" i="3"/>
  <c r="BV501" i="3" s="1"/>
  <c r="BY501" i="3" s="1"/>
  <c r="J502" i="2" s="1"/>
  <c r="BT502" i="3"/>
  <c r="BW502" i="3" s="1"/>
  <c r="BZ502" i="3" s="1"/>
  <c r="K503" i="2" s="1"/>
  <c r="BT503" i="3"/>
  <c r="BW503" i="3" s="1"/>
  <c r="BZ503" i="3" s="1"/>
  <c r="K504" i="2" s="1"/>
  <c r="BT504" i="3"/>
  <c r="BW504" i="3" s="1"/>
  <c r="BZ504" i="3" s="1"/>
  <c r="K505" i="2" s="1"/>
  <c r="BT505" i="3"/>
  <c r="BT506" i="3"/>
  <c r="BW506" i="3" s="1"/>
  <c r="BZ506" i="3" s="1"/>
  <c r="K507" i="2" s="1"/>
  <c r="BT507" i="3"/>
  <c r="BW507" i="3" s="1"/>
  <c r="BZ507" i="3" s="1"/>
  <c r="K508" i="2" s="1"/>
  <c r="BT508" i="3"/>
  <c r="BV508" i="3" s="1"/>
  <c r="BY508" i="3" s="1"/>
  <c r="J509" i="2" s="1"/>
  <c r="BT509" i="3"/>
  <c r="BV509" i="3" s="1"/>
  <c r="BY509" i="3" s="1"/>
  <c r="J510" i="2" s="1"/>
  <c r="BT510" i="3"/>
  <c r="BV510" i="3" s="1"/>
  <c r="BY510" i="3" s="1"/>
  <c r="J511" i="2" s="1"/>
  <c r="BT511" i="3"/>
  <c r="BW511" i="3" s="1"/>
  <c r="BZ511" i="3" s="1"/>
  <c r="K512" i="2" s="1"/>
  <c r="BT512" i="3"/>
  <c r="BW512" i="3" s="1"/>
  <c r="BZ512" i="3" s="1"/>
  <c r="K513" i="2" s="1"/>
  <c r="BT513" i="3"/>
  <c r="BU513" i="3" s="1"/>
  <c r="BX513" i="3" s="1"/>
  <c r="I514" i="2" s="1"/>
  <c r="BT514" i="3"/>
  <c r="BW514" i="3" s="1"/>
  <c r="BZ514" i="3" s="1"/>
  <c r="K515" i="2" s="1"/>
  <c r="BT515" i="3"/>
  <c r="BV515" i="3" s="1"/>
  <c r="BY515" i="3" s="1"/>
  <c r="J516" i="2" s="1"/>
  <c r="BT516" i="3"/>
  <c r="BW516" i="3" s="1"/>
  <c r="BZ516" i="3" s="1"/>
  <c r="K517" i="2" s="1"/>
  <c r="BT517" i="3"/>
  <c r="BV517" i="3" s="1"/>
  <c r="BY517" i="3" s="1"/>
  <c r="J518" i="2" s="1"/>
  <c r="BT518" i="3"/>
  <c r="BU518" i="3" s="1"/>
  <c r="BX518" i="3" s="1"/>
  <c r="I519" i="2" s="1"/>
  <c r="BT519" i="3"/>
  <c r="BV519" i="3" s="1"/>
  <c r="BY519" i="3" s="1"/>
  <c r="J520" i="2" s="1"/>
  <c r="BT520" i="3"/>
  <c r="BV520" i="3" s="1"/>
  <c r="BY520" i="3" s="1"/>
  <c r="J521" i="2" s="1"/>
  <c r="BT521" i="3"/>
  <c r="BT522" i="3"/>
  <c r="BV522" i="3" s="1"/>
  <c r="BY522" i="3" s="1"/>
  <c r="J523" i="2" s="1"/>
  <c r="BT523" i="3"/>
  <c r="BW523" i="3" s="1"/>
  <c r="BZ523" i="3" s="1"/>
  <c r="K524" i="2" s="1"/>
  <c r="BT524" i="3"/>
  <c r="BW524" i="3" s="1"/>
  <c r="BZ524" i="3" s="1"/>
  <c r="K525" i="2" s="1"/>
  <c r="BT525" i="3"/>
  <c r="BV525" i="3" s="1"/>
  <c r="BY525" i="3" s="1"/>
  <c r="J526" i="2" s="1"/>
  <c r="BT526" i="3"/>
  <c r="BU526" i="3" s="1"/>
  <c r="BX526" i="3" s="1"/>
  <c r="I527" i="2" s="1"/>
  <c r="BT527" i="3"/>
  <c r="BW527" i="3" s="1"/>
  <c r="BZ527" i="3" s="1"/>
  <c r="K528" i="2" s="1"/>
  <c r="BT528" i="3"/>
  <c r="BU528" i="3" s="1"/>
  <c r="BX528" i="3" s="1"/>
  <c r="I529" i="2" s="1"/>
  <c r="BT529" i="3"/>
  <c r="BW529" i="3" s="1"/>
  <c r="BZ529" i="3" s="1"/>
  <c r="K530" i="2" s="1"/>
  <c r="BT530" i="3"/>
  <c r="BU530" i="3" s="1"/>
  <c r="BX530" i="3" s="1"/>
  <c r="I531" i="2" s="1"/>
  <c r="BT531" i="3"/>
  <c r="BT532" i="3"/>
  <c r="BW532" i="3" s="1"/>
  <c r="BZ532" i="3" s="1"/>
  <c r="K533" i="2" s="1"/>
  <c r="BT533" i="3"/>
  <c r="BT534" i="3"/>
  <c r="BU534" i="3" s="1"/>
  <c r="BX534" i="3" s="1"/>
  <c r="I535" i="2" s="1"/>
  <c r="BT535" i="3"/>
  <c r="BV535" i="3" s="1"/>
  <c r="BY535" i="3" s="1"/>
  <c r="J536" i="2" s="1"/>
  <c r="BT536" i="3"/>
  <c r="BU536" i="3" s="1"/>
  <c r="BX536" i="3" s="1"/>
  <c r="I537" i="2" s="1"/>
  <c r="BT537" i="3"/>
  <c r="BT538" i="3"/>
  <c r="BW538" i="3" s="1"/>
  <c r="BZ538" i="3" s="1"/>
  <c r="K539" i="2" s="1"/>
  <c r="BT539" i="3"/>
  <c r="BW539" i="3" s="1"/>
  <c r="BZ539" i="3" s="1"/>
  <c r="K540" i="2" s="1"/>
  <c r="BT540" i="3"/>
  <c r="BU540" i="3" s="1"/>
  <c r="BX540" i="3" s="1"/>
  <c r="I541" i="2" s="1"/>
  <c r="BT541" i="3"/>
  <c r="BV541" i="3" s="1"/>
  <c r="BY541" i="3" s="1"/>
  <c r="J542" i="2" s="1"/>
  <c r="BT542" i="3"/>
  <c r="BU542" i="3" s="1"/>
  <c r="BX542" i="3" s="1"/>
  <c r="I543" i="2" s="1"/>
  <c r="BT543" i="3"/>
  <c r="BU543" i="3" s="1"/>
  <c r="BX543" i="3" s="1"/>
  <c r="I544" i="2" s="1"/>
  <c r="BT544" i="3"/>
  <c r="BW544" i="3" s="1"/>
  <c r="BZ544" i="3" s="1"/>
  <c r="K545" i="2" s="1"/>
  <c r="BT545" i="3"/>
  <c r="BT546" i="3"/>
  <c r="BV546" i="3" s="1"/>
  <c r="BY546" i="3" s="1"/>
  <c r="J547" i="2" s="1"/>
  <c r="BT547" i="3"/>
  <c r="BU547" i="3" s="1"/>
  <c r="BX547" i="3" s="1"/>
  <c r="I548" i="2" s="1"/>
  <c r="BT548" i="3"/>
  <c r="BW548" i="3" s="1"/>
  <c r="BZ548" i="3" s="1"/>
  <c r="K549" i="2" s="1"/>
  <c r="BT549" i="3"/>
  <c r="BW549" i="3" s="1"/>
  <c r="BZ549" i="3" s="1"/>
  <c r="K550" i="2" s="1"/>
  <c r="BT550" i="3"/>
  <c r="BW550" i="3" s="1"/>
  <c r="BZ550" i="3" s="1"/>
  <c r="K551" i="2" s="1"/>
  <c r="BT551" i="3"/>
  <c r="BV551" i="3" s="1"/>
  <c r="BY551" i="3" s="1"/>
  <c r="J552" i="2" s="1"/>
  <c r="BT552" i="3"/>
  <c r="BU552" i="3" s="1"/>
  <c r="BX552" i="3" s="1"/>
  <c r="I553" i="2" s="1"/>
  <c r="BT553" i="3"/>
  <c r="BW553" i="3" s="1"/>
  <c r="BZ553" i="3" s="1"/>
  <c r="K554" i="2" s="1"/>
  <c r="BT554" i="3"/>
  <c r="BT555" i="3"/>
  <c r="BU555" i="3" s="1"/>
  <c r="BX555" i="3" s="1"/>
  <c r="I556" i="2" s="1"/>
  <c r="BT556" i="3"/>
  <c r="BU556" i="3" s="1"/>
  <c r="BX556" i="3" s="1"/>
  <c r="I557" i="2" s="1"/>
  <c r="BT557" i="3"/>
  <c r="BT558" i="3"/>
  <c r="BW558" i="3" s="1"/>
  <c r="BZ558" i="3" s="1"/>
  <c r="K559" i="2" s="1"/>
  <c r="BT559" i="3"/>
  <c r="BV559" i="3" s="1"/>
  <c r="BY559" i="3" s="1"/>
  <c r="J560" i="2" s="1"/>
  <c r="BT560" i="3"/>
  <c r="BW560" i="3" s="1"/>
  <c r="BZ560" i="3" s="1"/>
  <c r="K561" i="2" s="1"/>
  <c r="BT561" i="3"/>
  <c r="BT562" i="3"/>
  <c r="BT563" i="3"/>
  <c r="BU563" i="3" s="1"/>
  <c r="BX563" i="3" s="1"/>
  <c r="I564" i="2" s="1"/>
  <c r="BT564" i="3"/>
  <c r="BW564" i="3" s="1"/>
  <c r="BZ564" i="3" s="1"/>
  <c r="K565" i="2" s="1"/>
  <c r="BT565" i="3"/>
  <c r="BW565" i="3" s="1"/>
  <c r="BZ565" i="3" s="1"/>
  <c r="K566" i="2" s="1"/>
  <c r="BT566" i="3"/>
  <c r="BU566" i="3" s="1"/>
  <c r="BX566" i="3" s="1"/>
  <c r="I567" i="2" s="1"/>
  <c r="BT567" i="3"/>
  <c r="BU567" i="3" s="1"/>
  <c r="BX567" i="3" s="1"/>
  <c r="I568" i="2" s="1"/>
  <c r="BT568" i="3"/>
  <c r="BU568" i="3" s="1"/>
  <c r="BX568" i="3" s="1"/>
  <c r="I569" i="2" s="1"/>
  <c r="BT569" i="3"/>
  <c r="BW569" i="3" s="1"/>
  <c r="BZ569" i="3" s="1"/>
  <c r="K570" i="2" s="1"/>
  <c r="BT570" i="3"/>
  <c r="BT571" i="3"/>
  <c r="BW571" i="3" s="1"/>
  <c r="BZ571" i="3" s="1"/>
  <c r="K572" i="2" s="1"/>
  <c r="BT572" i="3"/>
  <c r="BW572" i="3" s="1"/>
  <c r="BZ572" i="3" s="1"/>
  <c r="K573" i="2" s="1"/>
  <c r="BT573" i="3"/>
  <c r="BT574" i="3"/>
  <c r="BT575" i="3"/>
  <c r="BW575" i="3" s="1"/>
  <c r="BZ575" i="3" s="1"/>
  <c r="K576" i="2" s="1"/>
  <c r="BT576" i="3"/>
  <c r="BW576" i="3" s="1"/>
  <c r="BZ576" i="3" s="1"/>
  <c r="K577" i="2" s="1"/>
  <c r="BT577" i="3"/>
  <c r="BW577" i="3" s="1"/>
  <c r="BZ577" i="3" s="1"/>
  <c r="K578" i="2" s="1"/>
  <c r="BT578" i="3"/>
  <c r="BT579" i="3"/>
  <c r="BW579" i="3" s="1"/>
  <c r="BZ579" i="3" s="1"/>
  <c r="K580" i="2" s="1"/>
  <c r="BT580" i="3"/>
  <c r="BW580" i="3" s="1"/>
  <c r="BZ580" i="3" s="1"/>
  <c r="K581" i="2" s="1"/>
  <c r="BT581" i="3"/>
  <c r="BW581" i="3" s="1"/>
  <c r="BZ581" i="3" s="1"/>
  <c r="K582" i="2" s="1"/>
  <c r="BT582" i="3"/>
  <c r="BT583" i="3"/>
  <c r="BW583" i="3" s="1"/>
  <c r="BZ583" i="3" s="1"/>
  <c r="K584" i="2" s="1"/>
  <c r="BT584" i="3"/>
  <c r="BU584" i="3" s="1"/>
  <c r="BX584" i="3" s="1"/>
  <c r="I585" i="2" s="1"/>
  <c r="BT585" i="3"/>
  <c r="BW585" i="3" s="1"/>
  <c r="BZ585" i="3" s="1"/>
  <c r="K586" i="2" s="1"/>
  <c r="BT586" i="3"/>
  <c r="BW586" i="3" s="1"/>
  <c r="BZ586" i="3" s="1"/>
  <c r="K587" i="2" s="1"/>
  <c r="BT587" i="3"/>
  <c r="BW587" i="3" s="1"/>
  <c r="BZ587" i="3" s="1"/>
  <c r="K588" i="2" s="1"/>
  <c r="BT588" i="3"/>
  <c r="BU588" i="3" s="1"/>
  <c r="BX588" i="3" s="1"/>
  <c r="I589" i="2" s="1"/>
  <c r="BT589" i="3"/>
  <c r="BW589" i="3" s="1"/>
  <c r="BZ589" i="3" s="1"/>
  <c r="K590" i="2" s="1"/>
  <c r="BT590" i="3"/>
  <c r="BU590" i="3" s="1"/>
  <c r="BX590" i="3" s="1"/>
  <c r="I591" i="2" s="1"/>
  <c r="BT591" i="3"/>
  <c r="BW591" i="3" s="1"/>
  <c r="BZ591" i="3" s="1"/>
  <c r="K592" i="2" s="1"/>
  <c r="BT592" i="3"/>
  <c r="BW592" i="3" s="1"/>
  <c r="BZ592" i="3" s="1"/>
  <c r="K593" i="2" s="1"/>
  <c r="BT593" i="3"/>
  <c r="BU593" i="3" s="1"/>
  <c r="BX593" i="3" s="1"/>
  <c r="I594" i="2" s="1"/>
  <c r="BT594" i="3"/>
  <c r="BW594" i="3" s="1"/>
  <c r="BZ594" i="3" s="1"/>
  <c r="K595" i="2" s="1"/>
  <c r="BT595" i="3"/>
  <c r="BT596" i="3"/>
  <c r="BU596" i="3" s="1"/>
  <c r="BX596" i="3" s="1"/>
  <c r="I597" i="2" s="1"/>
  <c r="BT597" i="3"/>
  <c r="BT598" i="3"/>
  <c r="BT599" i="3"/>
  <c r="BU599" i="3" s="1"/>
  <c r="BX599" i="3" s="1"/>
  <c r="I600" i="2" s="1"/>
  <c r="BT600" i="3"/>
  <c r="BU600" i="3" s="1"/>
  <c r="BX600" i="3" s="1"/>
  <c r="I601" i="2" s="1"/>
  <c r="BT601" i="3"/>
  <c r="BT602" i="3"/>
  <c r="BT603" i="3"/>
  <c r="BT604" i="3"/>
  <c r="BW604" i="3" s="1"/>
  <c r="BZ604" i="3" s="1"/>
  <c r="K605" i="2" s="1"/>
  <c r="BT605" i="3"/>
  <c r="BT606" i="3"/>
  <c r="BT607" i="3"/>
  <c r="BW607" i="3" s="1"/>
  <c r="BZ607" i="3" s="1"/>
  <c r="K608" i="2" s="1"/>
  <c r="BT608" i="3"/>
  <c r="BW608" i="3" s="1"/>
  <c r="BZ608" i="3" s="1"/>
  <c r="K609" i="2" s="1"/>
  <c r="BT609" i="3"/>
  <c r="BU609" i="3" s="1"/>
  <c r="BX609" i="3" s="1"/>
  <c r="I610" i="2" s="1"/>
  <c r="BT610" i="3"/>
  <c r="BU610" i="3" s="1"/>
  <c r="BX610" i="3" s="1"/>
  <c r="I611" i="2" s="1"/>
  <c r="BT611" i="3"/>
  <c r="BU611" i="3" s="1"/>
  <c r="BX611" i="3" s="1"/>
  <c r="I612" i="2" s="1"/>
  <c r="BT612" i="3"/>
  <c r="BU612" i="3" s="1"/>
  <c r="BX612" i="3" s="1"/>
  <c r="I613" i="2" s="1"/>
  <c r="BT613" i="3"/>
  <c r="BT614" i="3"/>
  <c r="BV614" i="3" s="1"/>
  <c r="BY614" i="3" s="1"/>
  <c r="J615" i="2" s="1"/>
  <c r="BT615" i="3"/>
  <c r="BW615" i="3" s="1"/>
  <c r="BZ615" i="3" s="1"/>
  <c r="K616" i="2" s="1"/>
  <c r="BT616" i="3"/>
  <c r="BU616" i="3" s="1"/>
  <c r="BX616" i="3" s="1"/>
  <c r="I617" i="2" s="1"/>
  <c r="BT617" i="3"/>
  <c r="BV617" i="3" s="1"/>
  <c r="BY617" i="3" s="1"/>
  <c r="J618" i="2" s="1"/>
  <c r="BT618" i="3"/>
  <c r="BU618" i="3" s="1"/>
  <c r="BX618" i="3" s="1"/>
  <c r="I619" i="2" s="1"/>
  <c r="BT619" i="3"/>
  <c r="BW619" i="3" s="1"/>
  <c r="BZ619" i="3" s="1"/>
  <c r="K620" i="2" s="1"/>
  <c r="BT620" i="3"/>
  <c r="BW620" i="3" s="1"/>
  <c r="BZ620" i="3" s="1"/>
  <c r="K621" i="2" s="1"/>
  <c r="BT621" i="3"/>
  <c r="BU621" i="3" s="1"/>
  <c r="BX621" i="3" s="1"/>
  <c r="I622" i="2" s="1"/>
  <c r="BT622" i="3"/>
  <c r="BT623" i="3"/>
  <c r="BW623" i="3" s="1"/>
  <c r="BZ623" i="3" s="1"/>
  <c r="K624" i="2" s="1"/>
  <c r="BT624" i="3"/>
  <c r="BU624" i="3" s="1"/>
  <c r="BX624" i="3" s="1"/>
  <c r="I625" i="2" s="1"/>
  <c r="BT625" i="3"/>
  <c r="BV625" i="3" s="1"/>
  <c r="BY625" i="3" s="1"/>
  <c r="J626" i="2" s="1"/>
  <c r="BT626" i="3"/>
  <c r="BV626" i="3" s="1"/>
  <c r="BY626" i="3" s="1"/>
  <c r="J627" i="2" s="1"/>
  <c r="BT627" i="3"/>
  <c r="BW627" i="3" s="1"/>
  <c r="BZ627" i="3" s="1"/>
  <c r="K628" i="2" s="1"/>
  <c r="BT628" i="3"/>
  <c r="BU628" i="3" s="1"/>
  <c r="BX628" i="3" s="1"/>
  <c r="I629" i="2" s="1"/>
  <c r="BT629" i="3"/>
  <c r="BT630" i="3"/>
  <c r="BW630" i="3" s="1"/>
  <c r="BZ630" i="3" s="1"/>
  <c r="K631" i="2" s="1"/>
  <c r="BT631" i="3"/>
  <c r="BW631" i="3" s="1"/>
  <c r="BZ631" i="3" s="1"/>
  <c r="K632" i="2" s="1"/>
  <c r="BT632" i="3"/>
  <c r="BT633" i="3"/>
  <c r="BV633" i="3" s="1"/>
  <c r="BY633" i="3" s="1"/>
  <c r="J634" i="2" s="1"/>
  <c r="BT634" i="3"/>
  <c r="BW634" i="3" s="1"/>
  <c r="BZ634" i="3" s="1"/>
  <c r="K635" i="2" s="1"/>
  <c r="BT635" i="3"/>
  <c r="BV635" i="3" s="1"/>
  <c r="BY635" i="3" s="1"/>
  <c r="J636" i="2" s="1"/>
  <c r="BT636" i="3"/>
  <c r="BV636" i="3" s="1"/>
  <c r="BY636" i="3" s="1"/>
  <c r="J637" i="2" s="1"/>
  <c r="BT637" i="3"/>
  <c r="BU637" i="3" s="1"/>
  <c r="BX637" i="3" s="1"/>
  <c r="I638" i="2" s="1"/>
  <c r="BT638" i="3"/>
  <c r="BW638" i="3" s="1"/>
  <c r="BZ638" i="3" s="1"/>
  <c r="K639" i="2" s="1"/>
  <c r="BT639" i="3"/>
  <c r="BW639" i="3" s="1"/>
  <c r="BZ639" i="3" s="1"/>
  <c r="K640" i="2" s="1"/>
  <c r="BT640" i="3"/>
  <c r="BU640" i="3" s="1"/>
  <c r="BX640" i="3" s="1"/>
  <c r="I641" i="2" s="1"/>
  <c r="BT641" i="3"/>
  <c r="BU641" i="3" s="1"/>
  <c r="BX641" i="3" s="1"/>
  <c r="I642" i="2" s="1"/>
  <c r="BT642" i="3"/>
  <c r="BW642" i="3" s="1"/>
  <c r="BZ642" i="3" s="1"/>
  <c r="K643" i="2" s="1"/>
  <c r="BT643" i="3"/>
  <c r="BW643" i="3" s="1"/>
  <c r="BZ643" i="3" s="1"/>
  <c r="K644" i="2" s="1"/>
  <c r="BT644" i="3"/>
  <c r="BT645" i="3"/>
  <c r="BV645" i="3" s="1"/>
  <c r="BY645" i="3" s="1"/>
  <c r="J646" i="2" s="1"/>
  <c r="BT646" i="3"/>
  <c r="BW646" i="3" s="1"/>
  <c r="BZ646" i="3" s="1"/>
  <c r="K647" i="2" s="1"/>
  <c r="BT647" i="3"/>
  <c r="BW647" i="3" s="1"/>
  <c r="BZ647" i="3" s="1"/>
  <c r="K648" i="2" s="1"/>
  <c r="BT648" i="3"/>
  <c r="BU648" i="3" s="1"/>
  <c r="BX648" i="3" s="1"/>
  <c r="I649" i="2" s="1"/>
  <c r="BT649" i="3"/>
  <c r="BW649" i="3" s="1"/>
  <c r="BZ649" i="3" s="1"/>
  <c r="K650" i="2" s="1"/>
  <c r="BT650" i="3"/>
  <c r="BW650" i="3" s="1"/>
  <c r="BZ650" i="3" s="1"/>
  <c r="K651" i="2" s="1"/>
  <c r="BT651" i="3"/>
  <c r="BW651" i="3" s="1"/>
  <c r="BZ651" i="3" s="1"/>
  <c r="K652" i="2" s="1"/>
  <c r="BT652" i="3"/>
  <c r="BW652" i="3" s="1"/>
  <c r="BZ652" i="3" s="1"/>
  <c r="K653" i="2" s="1"/>
  <c r="BT653" i="3"/>
  <c r="BU653" i="3" s="1"/>
  <c r="BX653" i="3" s="1"/>
  <c r="I654" i="2" s="1"/>
  <c r="BT654" i="3"/>
  <c r="BW654" i="3" s="1"/>
  <c r="BZ654" i="3" s="1"/>
  <c r="K655" i="2" s="1"/>
  <c r="BT655" i="3"/>
  <c r="BW655" i="3" s="1"/>
  <c r="BZ655" i="3" s="1"/>
  <c r="K656" i="2" s="1"/>
  <c r="BT656" i="3"/>
  <c r="BW656" i="3" s="1"/>
  <c r="BZ656" i="3" s="1"/>
  <c r="K657" i="2" s="1"/>
  <c r="BT657" i="3"/>
  <c r="BV657" i="3" s="1"/>
  <c r="BY657" i="3" s="1"/>
  <c r="J658" i="2" s="1"/>
  <c r="BT658" i="3"/>
  <c r="BW658" i="3" s="1"/>
  <c r="BZ658" i="3" s="1"/>
  <c r="K659" i="2" s="1"/>
  <c r="BT659" i="3"/>
  <c r="BW659" i="3" s="1"/>
  <c r="BZ659" i="3" s="1"/>
  <c r="K660" i="2" s="1"/>
  <c r="BT660" i="3"/>
  <c r="BT661" i="3"/>
  <c r="BT662" i="3"/>
  <c r="BW662" i="3" s="1"/>
  <c r="BZ662" i="3" s="1"/>
  <c r="K663" i="2" s="1"/>
  <c r="BT663" i="3"/>
  <c r="BW663" i="3" s="1"/>
  <c r="BZ663" i="3" s="1"/>
  <c r="K664" i="2" s="1"/>
  <c r="BT664" i="3"/>
  <c r="BT665" i="3"/>
  <c r="BT666" i="3"/>
  <c r="BU666" i="3" s="1"/>
  <c r="BX666" i="3" s="1"/>
  <c r="I667" i="2" s="1"/>
  <c r="BT667" i="3"/>
  <c r="BW667" i="3" s="1"/>
  <c r="BZ667" i="3" s="1"/>
  <c r="K668" i="2" s="1"/>
  <c r="BT668" i="3"/>
  <c r="BW668" i="3" s="1"/>
  <c r="BZ668" i="3" s="1"/>
  <c r="K669" i="2" s="1"/>
  <c r="BT669" i="3"/>
  <c r="BV669" i="3" s="1"/>
  <c r="BY669" i="3" s="1"/>
  <c r="J670" i="2" s="1"/>
  <c r="BT670" i="3"/>
  <c r="BW670" i="3" s="1"/>
  <c r="BZ670" i="3" s="1"/>
  <c r="K671" i="2" s="1"/>
  <c r="BT671" i="3"/>
  <c r="BW671" i="3" s="1"/>
  <c r="BZ671" i="3" s="1"/>
  <c r="K672" i="2" s="1"/>
  <c r="BT672" i="3"/>
  <c r="BW672" i="3" s="1"/>
  <c r="BZ672" i="3" s="1"/>
  <c r="K673" i="2" s="1"/>
  <c r="BT673" i="3"/>
  <c r="BT674" i="3"/>
  <c r="BW674" i="3" s="1"/>
  <c r="BZ674" i="3" s="1"/>
  <c r="K675" i="2" s="1"/>
  <c r="BT675" i="3"/>
  <c r="BT676" i="3"/>
  <c r="BW676" i="3" s="1"/>
  <c r="BZ676" i="3" s="1"/>
  <c r="K677" i="2" s="1"/>
  <c r="BT677" i="3"/>
  <c r="BT678" i="3"/>
  <c r="BW678" i="3" s="1"/>
  <c r="BZ678" i="3" s="1"/>
  <c r="K679" i="2" s="1"/>
  <c r="BT679" i="3"/>
  <c r="BW679" i="3" s="1"/>
  <c r="BZ679" i="3" s="1"/>
  <c r="K680" i="2" s="1"/>
  <c r="BT680" i="3"/>
  <c r="BU680" i="3" s="1"/>
  <c r="BX680" i="3" s="1"/>
  <c r="I681" i="2" s="1"/>
  <c r="BT681" i="3"/>
  <c r="BW681" i="3" s="1"/>
  <c r="BZ681" i="3" s="1"/>
  <c r="K682" i="2" s="1"/>
  <c r="BT682" i="3"/>
  <c r="BV682" i="3" s="1"/>
  <c r="BY682" i="3" s="1"/>
  <c r="J683" i="2" s="1"/>
  <c r="BT683" i="3"/>
  <c r="BW683" i="3" s="1"/>
  <c r="BZ683" i="3" s="1"/>
  <c r="K684" i="2" s="1"/>
  <c r="BT684" i="3"/>
  <c r="BT685" i="3"/>
  <c r="BW685" i="3" s="1"/>
  <c r="BZ685" i="3" s="1"/>
  <c r="K686" i="2" s="1"/>
  <c r="BT686" i="3"/>
  <c r="BU686" i="3" s="1"/>
  <c r="BX686" i="3" s="1"/>
  <c r="I687" i="2" s="1"/>
  <c r="BT687" i="3"/>
  <c r="BW687" i="3" s="1"/>
  <c r="BZ687" i="3" s="1"/>
  <c r="K688" i="2" s="1"/>
  <c r="BT688" i="3"/>
  <c r="BV688" i="3" s="1"/>
  <c r="BY688" i="3" s="1"/>
  <c r="J689" i="2" s="1"/>
  <c r="BT689" i="3"/>
  <c r="BV689" i="3" s="1"/>
  <c r="BY689" i="3" s="1"/>
  <c r="J690" i="2" s="1"/>
  <c r="BT690" i="3"/>
  <c r="BT691" i="3"/>
  <c r="BW691" i="3" s="1"/>
  <c r="BZ691" i="3" s="1"/>
  <c r="K692" i="2" s="1"/>
  <c r="BT692" i="3"/>
  <c r="BT693" i="3"/>
  <c r="BW693" i="3" s="1"/>
  <c r="BZ693" i="3" s="1"/>
  <c r="K694" i="2" s="1"/>
  <c r="BT694" i="3"/>
  <c r="BV694" i="3" s="1"/>
  <c r="BY694" i="3" s="1"/>
  <c r="J695" i="2" s="1"/>
  <c r="BT695" i="3"/>
  <c r="BV695" i="3" s="1"/>
  <c r="BY695" i="3" s="1"/>
  <c r="J696" i="2" s="1"/>
  <c r="BT696" i="3"/>
  <c r="BT697" i="3"/>
  <c r="BT698" i="3"/>
  <c r="BW698" i="3" s="1"/>
  <c r="BZ698" i="3" s="1"/>
  <c r="K699" i="2" s="1"/>
  <c r="BT699" i="3"/>
  <c r="BU699" i="3" s="1"/>
  <c r="BX699" i="3" s="1"/>
  <c r="I700" i="2" s="1"/>
  <c r="BT700" i="3"/>
  <c r="BU700" i="3" s="1"/>
  <c r="BX700" i="3" s="1"/>
  <c r="I701" i="2" s="1"/>
  <c r="BT701" i="3"/>
  <c r="BW701" i="3" s="1"/>
  <c r="BZ701" i="3" s="1"/>
  <c r="K702" i="2" s="1"/>
  <c r="BT702" i="3"/>
  <c r="BW702" i="3" s="1"/>
  <c r="BZ702" i="3" s="1"/>
  <c r="K703" i="2" s="1"/>
  <c r="BT703" i="3"/>
  <c r="BW703" i="3" s="1"/>
  <c r="BZ703" i="3" s="1"/>
  <c r="K704" i="2" s="1"/>
  <c r="BT704" i="3"/>
  <c r="BT705" i="3"/>
  <c r="BW705" i="3" s="1"/>
  <c r="BZ705" i="3" s="1"/>
  <c r="K706" i="2" s="1"/>
  <c r="BT706" i="3"/>
  <c r="BW706" i="3" s="1"/>
  <c r="BZ706" i="3" s="1"/>
  <c r="K707" i="2" s="1"/>
  <c r="BT707" i="3"/>
  <c r="BW707" i="3" s="1"/>
  <c r="BZ707" i="3" s="1"/>
  <c r="K708" i="2" s="1"/>
  <c r="BT708" i="3"/>
  <c r="BW708" i="3" s="1"/>
  <c r="BZ708" i="3" s="1"/>
  <c r="K709" i="2" s="1"/>
  <c r="BT709" i="3"/>
  <c r="BV709" i="3" s="1"/>
  <c r="BY709" i="3" s="1"/>
  <c r="J710" i="2" s="1"/>
  <c r="BT710" i="3"/>
  <c r="BV710" i="3" s="1"/>
  <c r="BY710" i="3" s="1"/>
  <c r="J711" i="2" s="1"/>
  <c r="BT711" i="3"/>
  <c r="BV711" i="3" s="1"/>
  <c r="BY711" i="3" s="1"/>
  <c r="J712" i="2" s="1"/>
  <c r="BT712" i="3"/>
  <c r="BT713" i="3"/>
  <c r="BU713" i="3" s="1"/>
  <c r="BX713" i="3" s="1"/>
  <c r="I714" i="2" s="1"/>
  <c r="BT714" i="3"/>
  <c r="BU714" i="3" s="1"/>
  <c r="BX714" i="3" s="1"/>
  <c r="I715" i="2" s="1"/>
  <c r="BT715" i="3"/>
  <c r="BU715" i="3" s="1"/>
  <c r="BX715" i="3" s="1"/>
  <c r="I716" i="2" s="1"/>
  <c r="BT716" i="3"/>
  <c r="BT717" i="3"/>
  <c r="BW717" i="3" s="1"/>
  <c r="BZ717" i="3" s="1"/>
  <c r="K718" i="2" s="1"/>
  <c r="BT718" i="3"/>
  <c r="BV718" i="3" s="1"/>
  <c r="BY718" i="3" s="1"/>
  <c r="J719" i="2" s="1"/>
  <c r="BT719" i="3"/>
  <c r="BW719" i="3" s="1"/>
  <c r="BZ719" i="3" s="1"/>
  <c r="K720" i="2" s="1"/>
  <c r="BT720" i="3"/>
  <c r="BT721" i="3"/>
  <c r="BW721" i="3" s="1"/>
  <c r="BZ721" i="3" s="1"/>
  <c r="K722" i="2" s="1"/>
  <c r="BT722" i="3"/>
  <c r="BU722" i="3" s="1"/>
  <c r="BX722" i="3" s="1"/>
  <c r="I723" i="2" s="1"/>
  <c r="BT723" i="3"/>
  <c r="BU723" i="3" s="1"/>
  <c r="BX723" i="3" s="1"/>
  <c r="I724" i="2" s="1"/>
  <c r="BT724" i="3"/>
  <c r="BU724" i="3" s="1"/>
  <c r="BX724" i="3" s="1"/>
  <c r="I725" i="2" s="1"/>
  <c r="BT725" i="3"/>
  <c r="BU725" i="3" s="1"/>
  <c r="BX725" i="3" s="1"/>
  <c r="I726" i="2" s="1"/>
  <c r="BT726" i="3"/>
  <c r="BT727" i="3"/>
  <c r="BU727" i="3" s="1"/>
  <c r="BX727" i="3" s="1"/>
  <c r="I728" i="2" s="1"/>
  <c r="BT728" i="3"/>
  <c r="BV728" i="3" s="1"/>
  <c r="BY728" i="3" s="1"/>
  <c r="J729" i="2" s="1"/>
  <c r="BT729" i="3"/>
  <c r="BV729" i="3" s="1"/>
  <c r="BY729" i="3" s="1"/>
  <c r="J730" i="2" s="1"/>
  <c r="BT730" i="3"/>
  <c r="BW730" i="3" s="1"/>
  <c r="BZ730" i="3" s="1"/>
  <c r="K731" i="2" s="1"/>
  <c r="BT731" i="3"/>
  <c r="BV731" i="3" s="1"/>
  <c r="BY731" i="3" s="1"/>
  <c r="J732" i="2" s="1"/>
  <c r="BT732" i="3"/>
  <c r="BT733" i="3"/>
  <c r="BW733" i="3" s="1"/>
  <c r="BZ733" i="3" s="1"/>
  <c r="K734" i="2" s="1"/>
  <c r="BT734" i="3"/>
  <c r="BU734" i="3" s="1"/>
  <c r="BX734" i="3" s="1"/>
  <c r="I735" i="2" s="1"/>
  <c r="BT735" i="3"/>
  <c r="BV735" i="3" s="1"/>
  <c r="BY735" i="3" s="1"/>
  <c r="J736" i="2" s="1"/>
  <c r="BT736" i="3"/>
  <c r="BW736" i="3" s="1"/>
  <c r="BZ736" i="3" s="1"/>
  <c r="K737" i="2" s="1"/>
  <c r="BT737" i="3"/>
  <c r="BW737" i="3" s="1"/>
  <c r="BZ737" i="3" s="1"/>
  <c r="K738" i="2" s="1"/>
  <c r="BT738" i="3"/>
  <c r="BW738" i="3" s="1"/>
  <c r="BZ738" i="3" s="1"/>
  <c r="K739" i="2" s="1"/>
  <c r="BT739" i="3"/>
  <c r="BT740" i="3"/>
  <c r="BV740" i="3" s="1"/>
  <c r="BY740" i="3" s="1"/>
  <c r="J741" i="2" s="1"/>
  <c r="BT741" i="3"/>
  <c r="BV741" i="3" s="1"/>
  <c r="BY741" i="3" s="1"/>
  <c r="J742" i="2" s="1"/>
  <c r="BT742" i="3"/>
  <c r="BU742" i="3" s="1"/>
  <c r="BX742" i="3" s="1"/>
  <c r="I743" i="2" s="1"/>
  <c r="BT743" i="3"/>
  <c r="BW743" i="3" s="1"/>
  <c r="BZ743" i="3" s="1"/>
  <c r="K744" i="2" s="1"/>
  <c r="BT744" i="3"/>
  <c r="BT745" i="3"/>
  <c r="BW745" i="3" s="1"/>
  <c r="BZ745" i="3" s="1"/>
  <c r="K746" i="2" s="1"/>
  <c r="BT746" i="3"/>
  <c r="BW746" i="3" s="1"/>
  <c r="BZ746" i="3" s="1"/>
  <c r="K747" i="2" s="1"/>
  <c r="BT747" i="3"/>
  <c r="BT748" i="3"/>
  <c r="BT749" i="3"/>
  <c r="BU749" i="3" s="1"/>
  <c r="BX749" i="3" s="1"/>
  <c r="I750" i="2" s="1"/>
  <c r="BT750" i="3"/>
  <c r="BT751" i="3"/>
  <c r="BU751" i="3" s="1"/>
  <c r="BX751" i="3" s="1"/>
  <c r="I752" i="2" s="1"/>
  <c r="BT752" i="3"/>
  <c r="BT753" i="3"/>
  <c r="BU753" i="3" s="1"/>
  <c r="BX753" i="3" s="1"/>
  <c r="I754" i="2" s="1"/>
  <c r="BT754" i="3"/>
  <c r="BV754" i="3" s="1"/>
  <c r="BY754" i="3" s="1"/>
  <c r="J755" i="2" s="1"/>
  <c r="BT755" i="3"/>
  <c r="BT756" i="3"/>
  <c r="BW756" i="3" s="1"/>
  <c r="BZ756" i="3" s="1"/>
  <c r="K757" i="2" s="1"/>
  <c r="BT757" i="3"/>
  <c r="BW757" i="3" s="1"/>
  <c r="BZ757" i="3" s="1"/>
  <c r="K758" i="2" s="1"/>
  <c r="BT758" i="3"/>
  <c r="BU758" i="3" s="1"/>
  <c r="BX758" i="3" s="1"/>
  <c r="I759" i="2" s="1"/>
  <c r="BT759" i="3"/>
  <c r="BT760" i="3"/>
  <c r="BU760" i="3" s="1"/>
  <c r="BX760" i="3" s="1"/>
  <c r="I761" i="2" s="1"/>
  <c r="BT761" i="3"/>
  <c r="BW761" i="3" s="1"/>
  <c r="BZ761" i="3" s="1"/>
  <c r="K762" i="2" s="1"/>
  <c r="BT762" i="3"/>
  <c r="BW762" i="3" s="1"/>
  <c r="BZ762" i="3" s="1"/>
  <c r="K763" i="2" s="1"/>
  <c r="BT763" i="3"/>
  <c r="BT764" i="3"/>
  <c r="BT765" i="3"/>
  <c r="BW765" i="3" s="1"/>
  <c r="BZ765" i="3" s="1"/>
  <c r="K766" i="2" s="1"/>
  <c r="BT766" i="3"/>
  <c r="BW766" i="3" s="1"/>
  <c r="BZ766" i="3" s="1"/>
  <c r="K767" i="2" s="1"/>
  <c r="BT767" i="3"/>
  <c r="BW767" i="3" s="1"/>
  <c r="BZ767" i="3" s="1"/>
  <c r="K768" i="2" s="1"/>
  <c r="BT768" i="3"/>
  <c r="BV768" i="3" s="1"/>
  <c r="BY768" i="3" s="1"/>
  <c r="J769" i="2" s="1"/>
  <c r="BT769" i="3"/>
  <c r="BU769" i="3" s="1"/>
  <c r="BX769" i="3" s="1"/>
  <c r="I770" i="2" s="1"/>
  <c r="BT770" i="3"/>
  <c r="BW770" i="3" s="1"/>
  <c r="BZ770" i="3" s="1"/>
  <c r="K771" i="2" s="1"/>
  <c r="BT771" i="3"/>
  <c r="BU771" i="3" s="1"/>
  <c r="BX771" i="3" s="1"/>
  <c r="I772" i="2" s="1"/>
  <c r="BT772" i="3"/>
  <c r="BT773" i="3"/>
  <c r="BW773" i="3" s="1"/>
  <c r="BZ773" i="3" s="1"/>
  <c r="K774" i="2" s="1"/>
  <c r="BT774" i="3"/>
  <c r="BW774" i="3" s="1"/>
  <c r="BZ774" i="3" s="1"/>
  <c r="K775" i="2" s="1"/>
  <c r="BT775" i="3"/>
  <c r="BW775" i="3" s="1"/>
  <c r="BZ775" i="3" s="1"/>
  <c r="K776" i="2" s="1"/>
  <c r="BT776" i="3"/>
  <c r="BW776" i="3" s="1"/>
  <c r="BZ776" i="3" s="1"/>
  <c r="K777" i="2" s="1"/>
  <c r="BT777" i="3"/>
  <c r="BT778" i="3"/>
  <c r="BU778" i="3" s="1"/>
  <c r="BX778" i="3" s="1"/>
  <c r="I779" i="2" s="1"/>
  <c r="BT779" i="3"/>
  <c r="BT780" i="3"/>
  <c r="BT781" i="3"/>
  <c r="BW781" i="3" s="1"/>
  <c r="BZ781" i="3" s="1"/>
  <c r="K782" i="2" s="1"/>
  <c r="BT782" i="3"/>
  <c r="BW782" i="3" s="1"/>
  <c r="BZ782" i="3" s="1"/>
  <c r="K783" i="2" s="1"/>
  <c r="BT783" i="3"/>
  <c r="BV783" i="3" s="1"/>
  <c r="BY783" i="3" s="1"/>
  <c r="J784" i="2" s="1"/>
  <c r="BT784" i="3"/>
  <c r="BT785" i="3"/>
  <c r="BU785" i="3" s="1"/>
  <c r="BX785" i="3" s="1"/>
  <c r="I786" i="2" s="1"/>
  <c r="BT786" i="3"/>
  <c r="BT787" i="3"/>
  <c r="BU787" i="3" s="1"/>
  <c r="BX787" i="3" s="1"/>
  <c r="I788" i="2" s="1"/>
  <c r="BT788" i="3"/>
  <c r="BW788" i="3" s="1"/>
  <c r="BZ788" i="3" s="1"/>
  <c r="K789" i="2" s="1"/>
  <c r="BT789" i="3"/>
  <c r="BW789" i="3" s="1"/>
  <c r="BZ789" i="3" s="1"/>
  <c r="K790" i="2" s="1"/>
  <c r="BT790" i="3"/>
  <c r="BW790" i="3" s="1"/>
  <c r="BZ790" i="3" s="1"/>
  <c r="K791" i="2" s="1"/>
  <c r="BT791" i="3"/>
  <c r="BV791" i="3" s="1"/>
  <c r="BY791" i="3" s="1"/>
  <c r="J792" i="2" s="1"/>
  <c r="BT792" i="3"/>
  <c r="BW792" i="3" s="1"/>
  <c r="BZ792" i="3" s="1"/>
  <c r="K793" i="2" s="1"/>
  <c r="BT793" i="3"/>
  <c r="BW793" i="3" s="1"/>
  <c r="BZ793" i="3" s="1"/>
  <c r="K794" i="2" s="1"/>
  <c r="BT794" i="3"/>
  <c r="BV794" i="3" s="1"/>
  <c r="BY794" i="3" s="1"/>
  <c r="J795" i="2" s="1"/>
  <c r="BT795" i="3"/>
  <c r="BU795" i="3" s="1"/>
  <c r="BX795" i="3" s="1"/>
  <c r="I796" i="2" s="1"/>
  <c r="BT796" i="3"/>
  <c r="BU796" i="3" s="1"/>
  <c r="BX796" i="3" s="1"/>
  <c r="I797" i="2" s="1"/>
  <c r="BT797" i="3"/>
  <c r="BT798" i="3"/>
  <c r="BT799" i="3"/>
  <c r="BT800" i="3"/>
  <c r="BV800" i="3" s="1"/>
  <c r="BY800" i="3" s="1"/>
  <c r="J801" i="2" s="1"/>
  <c r="BT801" i="3"/>
  <c r="BW801" i="3" s="1"/>
  <c r="BZ801" i="3" s="1"/>
  <c r="K802" i="2" s="1"/>
  <c r="BT802" i="3"/>
  <c r="BU802" i="3" s="1"/>
  <c r="BX802" i="3" s="1"/>
  <c r="I803" i="2" s="1"/>
  <c r="BT803" i="3"/>
  <c r="BT804" i="3"/>
  <c r="BW804" i="3" s="1"/>
  <c r="BZ804" i="3" s="1"/>
  <c r="K805" i="2" s="1"/>
  <c r="BT805" i="3"/>
  <c r="BW805" i="3" s="1"/>
  <c r="BZ805" i="3" s="1"/>
  <c r="K806" i="2" s="1"/>
  <c r="BT806" i="3"/>
  <c r="BV806" i="3" s="1"/>
  <c r="BY806" i="3" s="1"/>
  <c r="J807" i="2" s="1"/>
  <c r="BT807" i="3"/>
  <c r="BW807" i="3" s="1"/>
  <c r="BZ807" i="3" s="1"/>
  <c r="K808" i="2" s="1"/>
  <c r="BT808" i="3"/>
  <c r="BV808" i="3" s="1"/>
  <c r="BY808" i="3" s="1"/>
  <c r="J809" i="2" s="1"/>
  <c r="BT809" i="3"/>
  <c r="BV809" i="3" s="1"/>
  <c r="BY809" i="3" s="1"/>
  <c r="J810" i="2" s="1"/>
  <c r="BT810" i="3"/>
  <c r="BW810" i="3" s="1"/>
  <c r="BZ810" i="3" s="1"/>
  <c r="K811" i="2" s="1"/>
  <c r="BT811" i="3"/>
  <c r="BW811" i="3" s="1"/>
  <c r="BZ811" i="3" s="1"/>
  <c r="K812" i="2" s="1"/>
  <c r="BT812" i="3"/>
  <c r="BT813" i="3"/>
  <c r="BV813" i="3" s="1"/>
  <c r="BT814" i="3"/>
  <c r="BW814" i="3" s="1"/>
  <c r="BZ814" i="3" s="1"/>
  <c r="K815" i="2" s="1"/>
  <c r="BT815" i="3"/>
  <c r="BV815" i="3" s="1"/>
  <c r="BY815" i="3" s="1"/>
  <c r="J816" i="2" s="1"/>
  <c r="BT816" i="3"/>
  <c r="BT817" i="3"/>
  <c r="BU817" i="3" s="1"/>
  <c r="BX817" i="3" s="1"/>
  <c r="I818" i="2" s="1"/>
  <c r="BT818" i="3"/>
  <c r="BW818" i="3" s="1"/>
  <c r="BZ818" i="3" s="1"/>
  <c r="K819" i="2" s="1"/>
  <c r="BT819" i="3"/>
  <c r="BT820" i="3"/>
  <c r="BT821" i="3"/>
  <c r="BU821" i="3" s="1"/>
  <c r="BX821" i="3" s="1"/>
  <c r="I822" i="2" s="1"/>
  <c r="BT822" i="3"/>
  <c r="BW822" i="3" s="1"/>
  <c r="BZ822" i="3" s="1"/>
  <c r="K823" i="2" s="1"/>
  <c r="BT823" i="3"/>
  <c r="BT824" i="3"/>
  <c r="BW824" i="3" s="1"/>
  <c r="BZ824" i="3" s="1"/>
  <c r="K825" i="2" s="1"/>
  <c r="BT825" i="3"/>
  <c r="BV825" i="3" s="1"/>
  <c r="BT826" i="3"/>
  <c r="BW826" i="3" s="1"/>
  <c r="BZ826" i="3" s="1"/>
  <c r="K827" i="2" s="1"/>
  <c r="BT827" i="3"/>
  <c r="BU827" i="3" s="1"/>
  <c r="BX827" i="3" s="1"/>
  <c r="I828" i="2" s="1"/>
  <c r="BT828" i="3"/>
  <c r="BU828" i="3" s="1"/>
  <c r="BX828" i="3" s="1"/>
  <c r="I829" i="2" s="1"/>
  <c r="BT829" i="3"/>
  <c r="BU829" i="3" s="1"/>
  <c r="BX829" i="3" s="1"/>
  <c r="I830" i="2" s="1"/>
  <c r="BT830" i="3"/>
  <c r="BT831" i="3"/>
  <c r="BT832" i="3"/>
  <c r="BW832" i="3" s="1"/>
  <c r="BZ832" i="3" s="1"/>
  <c r="K833" i="2" s="1"/>
  <c r="BT833" i="3"/>
  <c r="BW833" i="3" s="1"/>
  <c r="BZ833" i="3" s="1"/>
  <c r="K834" i="2" s="1"/>
  <c r="BT834" i="3"/>
  <c r="BT835" i="3"/>
  <c r="BU835" i="3" s="1"/>
  <c r="BX835" i="3" s="1"/>
  <c r="I836" i="2" s="1"/>
  <c r="BT836" i="3"/>
  <c r="BT837" i="3"/>
  <c r="BW837" i="3" s="1"/>
  <c r="BZ837" i="3" s="1"/>
  <c r="K838" i="2" s="1"/>
  <c r="BT838" i="3"/>
  <c r="BV838" i="3" s="1"/>
  <c r="BY838" i="3" s="1"/>
  <c r="J839" i="2" s="1"/>
  <c r="BT839" i="3"/>
  <c r="BV839" i="3" s="1"/>
  <c r="BY839" i="3" s="1"/>
  <c r="J840" i="2" s="1"/>
  <c r="BT840" i="3"/>
  <c r="BT841" i="3"/>
  <c r="BT842" i="3"/>
  <c r="BU842" i="3" s="1"/>
  <c r="BX842" i="3" s="1"/>
  <c r="I843" i="2" s="1"/>
  <c r="BT843" i="3"/>
  <c r="BW843" i="3" s="1"/>
  <c r="BZ843" i="3" s="1"/>
  <c r="K844" i="2" s="1"/>
  <c r="BT844" i="3"/>
  <c r="BW844" i="3" s="1"/>
  <c r="BZ844" i="3" s="1"/>
  <c r="K845" i="2" s="1"/>
  <c r="BT845" i="3"/>
  <c r="BW845" i="3" s="1"/>
  <c r="BZ845" i="3" s="1"/>
  <c r="K846" i="2" s="1"/>
  <c r="BT846" i="3"/>
  <c r="BT847" i="3"/>
  <c r="BW847" i="3" s="1"/>
  <c r="BZ847" i="3" s="1"/>
  <c r="K848" i="2" s="1"/>
  <c r="BT848" i="3"/>
  <c r="BU848" i="3" s="1"/>
  <c r="BX848" i="3" s="1"/>
  <c r="I849" i="2" s="1"/>
  <c r="BT849" i="3"/>
  <c r="BT850" i="3"/>
  <c r="BT851" i="3"/>
  <c r="BW851" i="3" s="1"/>
  <c r="BZ851" i="3" s="1"/>
  <c r="K852" i="2" s="1"/>
  <c r="BT852" i="3"/>
  <c r="BW852" i="3" s="1"/>
  <c r="BZ852" i="3" s="1"/>
  <c r="K853" i="2" s="1"/>
  <c r="BT853" i="3"/>
  <c r="BT854" i="3"/>
  <c r="BT855" i="3"/>
  <c r="BV855" i="3" s="1"/>
  <c r="BY855" i="3" s="1"/>
  <c r="J856" i="2" s="1"/>
  <c r="BT856" i="3"/>
  <c r="BV856" i="3" s="1"/>
  <c r="BY856" i="3" s="1"/>
  <c r="J857" i="2" s="1"/>
  <c r="BT857" i="3"/>
  <c r="BT858" i="3"/>
  <c r="BT859" i="3"/>
  <c r="BW859" i="3" s="1"/>
  <c r="BZ859" i="3" s="1"/>
  <c r="K860" i="2" s="1"/>
  <c r="BT860" i="3"/>
  <c r="BV860" i="3" s="1"/>
  <c r="BY860" i="3" s="1"/>
  <c r="J861" i="2" s="1"/>
  <c r="BT861" i="3"/>
  <c r="BW861" i="3" s="1"/>
  <c r="BZ861" i="3" s="1"/>
  <c r="K862" i="2" s="1"/>
  <c r="BT862" i="3"/>
  <c r="BV862" i="3" s="1"/>
  <c r="BY862" i="3" s="1"/>
  <c r="J863" i="2" s="1"/>
  <c r="BT863" i="3"/>
  <c r="BW863" i="3" s="1"/>
  <c r="BZ863" i="3" s="1"/>
  <c r="K864" i="2" s="1"/>
  <c r="BT864" i="3"/>
  <c r="BW864" i="3" s="1"/>
  <c r="BZ864" i="3" s="1"/>
  <c r="K865" i="2" s="1"/>
  <c r="BT865" i="3"/>
  <c r="BW865" i="3" s="1"/>
  <c r="BZ865" i="3" s="1"/>
  <c r="K866" i="2" s="1"/>
  <c r="BT866" i="3"/>
  <c r="BU866" i="3" s="1"/>
  <c r="BX866" i="3" s="1"/>
  <c r="I867" i="2" s="1"/>
  <c r="BT867" i="3"/>
  <c r="BW867" i="3" s="1"/>
  <c r="BZ867" i="3" s="1"/>
  <c r="K868" i="2" s="1"/>
  <c r="BT868" i="3"/>
  <c r="BW868" i="3" s="1"/>
  <c r="BZ868" i="3" s="1"/>
  <c r="K869" i="2" s="1"/>
  <c r="BT869" i="3"/>
  <c r="BW869" i="3" s="1"/>
  <c r="BZ869" i="3" s="1"/>
  <c r="K870" i="2" s="1"/>
  <c r="BT870" i="3"/>
  <c r="BT871" i="3"/>
  <c r="BT872" i="3"/>
  <c r="BW872" i="3" s="1"/>
  <c r="BZ872" i="3" s="1"/>
  <c r="K873" i="2" s="1"/>
  <c r="BT873" i="3"/>
  <c r="BT874" i="3"/>
  <c r="BT875" i="3"/>
  <c r="BV875" i="3" s="1"/>
  <c r="BY875" i="3" s="1"/>
  <c r="J876" i="2" s="1"/>
  <c r="BT876" i="3"/>
  <c r="BT877" i="3"/>
  <c r="BT878" i="3"/>
  <c r="BV878" i="3" s="1"/>
  <c r="BY878" i="3" s="1"/>
  <c r="J879" i="2" s="1"/>
  <c r="BT879" i="3"/>
  <c r="BV879" i="3" s="1"/>
  <c r="BY879" i="3" s="1"/>
  <c r="J880" i="2" s="1"/>
  <c r="BT880" i="3"/>
  <c r="BT881" i="3"/>
  <c r="BU881" i="3" s="1"/>
  <c r="BX881" i="3" s="1"/>
  <c r="I882" i="2" s="1"/>
  <c r="BT882" i="3"/>
  <c r="BT883" i="3"/>
  <c r="BT884" i="3"/>
  <c r="BT885" i="3"/>
  <c r="BV885" i="3" s="1"/>
  <c r="BY885" i="3" s="1"/>
  <c r="J886" i="2" s="1"/>
  <c r="BT886" i="3"/>
  <c r="BT887" i="3"/>
  <c r="BT888" i="3"/>
  <c r="BU888" i="3" s="1"/>
  <c r="BX888" i="3" s="1"/>
  <c r="I889" i="2" s="1"/>
  <c r="BT889" i="3"/>
  <c r="BT890" i="3"/>
  <c r="BT891" i="3"/>
  <c r="BW891" i="3" s="1"/>
  <c r="BZ891" i="3" s="1"/>
  <c r="K892" i="2" s="1"/>
  <c r="BT892" i="3"/>
  <c r="BV892" i="3" s="1"/>
  <c r="BY892" i="3" s="1"/>
  <c r="J893" i="2" s="1"/>
  <c r="BT893" i="3"/>
  <c r="BW893" i="3" s="1"/>
  <c r="BZ893" i="3" s="1"/>
  <c r="K894" i="2" s="1"/>
  <c r="BT894" i="3"/>
  <c r="BT895" i="3"/>
  <c r="BW895" i="3" s="1"/>
  <c r="BZ895" i="3" s="1"/>
  <c r="K896" i="2" s="1"/>
  <c r="BT896" i="3"/>
  <c r="BW896" i="3" s="1"/>
  <c r="BZ896" i="3" s="1"/>
  <c r="K897" i="2" s="1"/>
  <c r="BT897" i="3"/>
  <c r="BW897" i="3" s="1"/>
  <c r="BZ897" i="3" s="1"/>
  <c r="K898" i="2" s="1"/>
  <c r="BT898" i="3"/>
  <c r="BT899" i="3"/>
  <c r="BW899" i="3" s="1"/>
  <c r="BZ899" i="3" s="1"/>
  <c r="K900" i="2" s="1"/>
  <c r="BT900" i="3"/>
  <c r="BU900" i="3" s="1"/>
  <c r="BX900" i="3" s="1"/>
  <c r="I901" i="2" s="1"/>
  <c r="BT901" i="3"/>
  <c r="BT902" i="3"/>
  <c r="BW902" i="3" s="1"/>
  <c r="BZ902" i="3" s="1"/>
  <c r="K903" i="2" s="1"/>
  <c r="BT903" i="3"/>
  <c r="BW903" i="3" s="1"/>
  <c r="BZ903" i="3" s="1"/>
  <c r="K904" i="2" s="1"/>
  <c r="BT904" i="3"/>
  <c r="BW904" i="3" s="1"/>
  <c r="BZ904" i="3" s="1"/>
  <c r="K905" i="2" s="1"/>
  <c r="BT905" i="3"/>
  <c r="BW905" i="3" s="1"/>
  <c r="BZ905" i="3" s="1"/>
  <c r="K906" i="2" s="1"/>
  <c r="BT906" i="3"/>
  <c r="BW906" i="3" s="1"/>
  <c r="BZ906" i="3" s="1"/>
  <c r="K907" i="2" s="1"/>
  <c r="BT907" i="3"/>
  <c r="BV907" i="3" s="1"/>
  <c r="BY907" i="3" s="1"/>
  <c r="J908" i="2" s="1"/>
  <c r="BT908" i="3"/>
  <c r="BV908" i="3" s="1"/>
  <c r="BY908" i="3" s="1"/>
  <c r="J909" i="2" s="1"/>
  <c r="BT909" i="3"/>
  <c r="BU909" i="3" s="1"/>
  <c r="BX909" i="3" s="1"/>
  <c r="I910" i="2" s="1"/>
  <c r="BT910" i="3"/>
  <c r="BU910" i="3" s="1"/>
  <c r="BX910" i="3" s="1"/>
  <c r="I911" i="2" s="1"/>
  <c r="BT911" i="3"/>
  <c r="BW911" i="3" s="1"/>
  <c r="BZ911" i="3" s="1"/>
  <c r="K912" i="2" s="1"/>
  <c r="BT912" i="3"/>
  <c r="BW912" i="3" s="1"/>
  <c r="BZ912" i="3" s="1"/>
  <c r="K913" i="2" s="1"/>
  <c r="BT913" i="3"/>
  <c r="BV913" i="3" s="1"/>
  <c r="BY913" i="3" s="1"/>
  <c r="BT914" i="3"/>
  <c r="BV914" i="3" s="1"/>
  <c r="BY914" i="3" s="1"/>
  <c r="BT915" i="3"/>
  <c r="BT916" i="3"/>
  <c r="BV916" i="3" s="1"/>
  <c r="BY916" i="3" s="1"/>
  <c r="BT917" i="3"/>
  <c r="BT918" i="3"/>
  <c r="BW918" i="3" s="1"/>
  <c r="BZ918" i="3" s="1"/>
  <c r="BT919" i="3"/>
  <c r="BT920" i="3"/>
  <c r="BW920" i="3" s="1"/>
  <c r="BZ920" i="3" s="1"/>
  <c r="K921" i="2" s="1"/>
  <c r="BT921" i="3"/>
  <c r="BU921" i="3" s="1"/>
  <c r="BX921" i="3" s="1"/>
  <c r="BT922" i="3"/>
  <c r="BW922" i="3" s="1"/>
  <c r="BZ922" i="3" s="1"/>
  <c r="BT923" i="3"/>
  <c r="BU923" i="3" s="1"/>
  <c r="BX923" i="3" s="1"/>
  <c r="BT924" i="3"/>
  <c r="BT925" i="3"/>
  <c r="BT926" i="3"/>
  <c r="BV926" i="3" s="1"/>
  <c r="BY926" i="3" s="1"/>
  <c r="BT927" i="3"/>
  <c r="BW927" i="3" s="1"/>
  <c r="BZ927" i="3" s="1"/>
  <c r="K928" i="2" s="1"/>
  <c r="BT928" i="3"/>
  <c r="BT929" i="3"/>
  <c r="BU929" i="3" s="1"/>
  <c r="BX929" i="3" s="1"/>
  <c r="I930" i="2" s="1"/>
  <c r="BT930" i="3"/>
  <c r="BU930" i="3" s="1"/>
  <c r="BX930" i="3" s="1"/>
  <c r="BT931" i="3"/>
  <c r="BW931" i="3" s="1"/>
  <c r="BZ931" i="3" s="1"/>
  <c r="BT932" i="3"/>
  <c r="BV932" i="3" s="1"/>
  <c r="BY932" i="3" s="1"/>
  <c r="BT933" i="3"/>
  <c r="BU933" i="3" s="1"/>
  <c r="BX933" i="3" s="1"/>
  <c r="BT934" i="3"/>
  <c r="BV934" i="3" s="1"/>
  <c r="BY934" i="3" s="1"/>
  <c r="BT935" i="3"/>
  <c r="BU935" i="3" s="1"/>
  <c r="BX935" i="3" s="1"/>
  <c r="BT936" i="3"/>
  <c r="BV936" i="3" s="1"/>
  <c r="BY936" i="3" s="1"/>
  <c r="J937" i="2" s="1"/>
  <c r="BT937" i="3"/>
  <c r="BT938" i="3"/>
  <c r="BV938" i="3" s="1"/>
  <c r="BY938" i="3" s="1"/>
  <c r="BT939" i="3"/>
  <c r="BT940" i="3"/>
  <c r="BV940" i="3" s="1"/>
  <c r="BY940" i="3" s="1"/>
  <c r="BU941" i="3"/>
  <c r="BX941" i="3" s="1"/>
  <c r="BT942" i="3"/>
  <c r="BV942" i="3" s="1"/>
  <c r="BY942" i="3" s="1"/>
  <c r="BT943" i="3"/>
  <c r="BT944" i="3"/>
  <c r="BV944" i="3" s="1"/>
  <c r="BY944" i="3" s="1"/>
  <c r="BT945" i="3"/>
  <c r="BU945" i="3" s="1"/>
  <c r="BX945" i="3" s="1"/>
  <c r="BT946" i="3"/>
  <c r="BU946" i="3" s="1"/>
  <c r="BX946" i="3" s="1"/>
  <c r="BT947" i="3"/>
  <c r="BT948" i="3"/>
  <c r="BT949" i="3"/>
  <c r="BT950" i="3"/>
  <c r="BW950" i="3" s="1"/>
  <c r="BZ950" i="3" s="1"/>
  <c r="K951" i="2" s="1"/>
  <c r="BT951" i="3"/>
  <c r="BW951" i="3" s="1"/>
  <c r="BZ951" i="3" s="1"/>
  <c r="K952" i="2" s="1"/>
  <c r="BT952" i="3"/>
  <c r="BU952" i="3" s="1"/>
  <c r="BX952" i="3" s="1"/>
  <c r="I953" i="2" s="1"/>
  <c r="BT953" i="3"/>
  <c r="BT954" i="3"/>
  <c r="BW954" i="3" s="1"/>
  <c r="BZ954" i="3" s="1"/>
  <c r="K955" i="2" s="1"/>
  <c r="BT955" i="3"/>
  <c r="BW955" i="3" s="1"/>
  <c r="BZ955" i="3" s="1"/>
  <c r="BT956" i="3"/>
  <c r="BV956" i="3" s="1"/>
  <c r="BY956" i="3" s="1"/>
  <c r="BT957" i="3"/>
  <c r="BT958" i="3"/>
  <c r="BV958" i="3" s="1"/>
  <c r="BY958" i="3" s="1"/>
  <c r="BT959" i="3"/>
  <c r="BW959" i="3" s="1"/>
  <c r="BZ959" i="3" s="1"/>
  <c r="K960" i="2" s="1"/>
  <c r="BT960" i="3"/>
  <c r="BT961" i="3"/>
  <c r="BT962" i="3"/>
  <c r="BW962" i="3" s="1"/>
  <c r="BZ962" i="3" s="1"/>
  <c r="K963" i="2" s="1"/>
  <c r="BT963" i="3"/>
  <c r="BW963" i="3" s="1"/>
  <c r="BZ963" i="3" s="1"/>
  <c r="BT964" i="3"/>
  <c r="BV964" i="3" s="1"/>
  <c r="BY964" i="3" s="1"/>
  <c r="BT965" i="3"/>
  <c r="BT966" i="3"/>
  <c r="BV966" i="3" s="1"/>
  <c r="BY966" i="3" s="1"/>
  <c r="BT967" i="3"/>
  <c r="BU967" i="3" s="1"/>
  <c r="BX967" i="3" s="1"/>
  <c r="BT968" i="3"/>
  <c r="BV968" i="3" s="1"/>
  <c r="BY968" i="3" s="1"/>
  <c r="J969" i="2" s="1"/>
  <c r="BT969" i="3"/>
  <c r="BT970" i="3"/>
  <c r="BW970" i="3" s="1"/>
  <c r="BZ970" i="3" s="1"/>
  <c r="K971" i="2" s="1"/>
  <c r="BT971" i="3"/>
  <c r="BW971" i="3" s="1"/>
  <c r="BZ971" i="3" s="1"/>
  <c r="K972" i="2" s="1"/>
  <c r="BT972" i="3"/>
  <c r="BW972" i="3" s="1"/>
  <c r="BZ972" i="3" s="1"/>
  <c r="K973" i="2" s="1"/>
  <c r="BT973" i="3"/>
  <c r="BT974" i="3"/>
  <c r="BV974" i="3" s="1"/>
  <c r="BY974" i="3" s="1"/>
  <c r="BT975" i="3"/>
  <c r="BU975" i="3" s="1"/>
  <c r="BX975" i="3" s="1"/>
  <c r="BT976" i="3"/>
  <c r="BW976" i="3" s="1"/>
  <c r="BZ976" i="3" s="1"/>
  <c r="BT977" i="3"/>
  <c r="BT978" i="3"/>
  <c r="BW978" i="3" s="1"/>
  <c r="BZ978" i="3" s="1"/>
  <c r="K979" i="2" s="1"/>
  <c r="BT979" i="3"/>
  <c r="BW979" i="3" s="1"/>
  <c r="BZ979" i="3" s="1"/>
  <c r="BT980" i="3"/>
  <c r="BV980" i="3" s="1"/>
  <c r="BY980" i="3" s="1"/>
  <c r="BT981" i="3"/>
  <c r="BT982" i="3"/>
  <c r="BV982" i="3" s="1"/>
  <c r="BY982" i="3" s="1"/>
  <c r="BT983" i="3"/>
  <c r="BW983" i="3" s="1"/>
  <c r="BZ983" i="3" s="1"/>
  <c r="K984" i="2" s="1"/>
  <c r="BT984" i="3"/>
  <c r="BT985" i="3"/>
  <c r="BT986" i="3"/>
  <c r="BV986" i="3" s="1"/>
  <c r="BY986" i="3" s="1"/>
  <c r="BT987" i="3"/>
  <c r="BV987" i="3" s="1"/>
  <c r="BY987" i="3" s="1"/>
  <c r="J988" i="2" s="1"/>
  <c r="BT988" i="3"/>
  <c r="BV988" i="3" s="1"/>
  <c r="BY988" i="3" s="1"/>
  <c r="BT989" i="3"/>
  <c r="BT990" i="3"/>
  <c r="BW990" i="3" s="1"/>
  <c r="BZ990" i="3" s="1"/>
  <c r="K991" i="2" s="1"/>
  <c r="BT991" i="3"/>
  <c r="BW991" i="3" s="1"/>
  <c r="BZ991" i="3" s="1"/>
  <c r="K992" i="2" s="1"/>
  <c r="BT992" i="3"/>
  <c r="BW992" i="3" s="1"/>
  <c r="BZ992" i="3" s="1"/>
  <c r="K993" i="2" s="1"/>
  <c r="BT993" i="3"/>
  <c r="BU993" i="3" s="1"/>
  <c r="BX993" i="3" s="1"/>
  <c r="I994" i="2" s="1"/>
  <c r="BT994" i="3"/>
  <c r="BV994" i="3" s="1"/>
  <c r="BY994" i="3" s="1"/>
  <c r="J995" i="2" s="1"/>
  <c r="BT995" i="3"/>
  <c r="BT996" i="3"/>
  <c r="BV996" i="3" s="1"/>
  <c r="BY996" i="3" s="1"/>
  <c r="J997" i="2" s="1"/>
  <c r="BT997" i="3"/>
  <c r="BU997" i="3" s="1"/>
  <c r="BX997" i="3" s="1"/>
  <c r="I998" i="2" s="1"/>
  <c r="BT998" i="3"/>
  <c r="BW998" i="3" s="1"/>
  <c r="BZ998" i="3" s="1"/>
  <c r="K999" i="2" s="1"/>
  <c r="BT999" i="3"/>
  <c r="BT1000" i="3"/>
  <c r="BV1000" i="3" s="1"/>
  <c r="BY1000" i="3" s="1"/>
  <c r="J1001" i="2" s="1"/>
  <c r="BT1001" i="3"/>
  <c r="BT1002" i="3"/>
  <c r="BW1002" i="3" s="1"/>
  <c r="BZ1002" i="3" s="1"/>
  <c r="K1003" i="2" s="1"/>
  <c r="BT1003" i="3"/>
  <c r="BT1004" i="3"/>
  <c r="BV1004" i="3" s="1"/>
  <c r="BY1004" i="3" s="1"/>
  <c r="J1005" i="2" s="1"/>
  <c r="BT1005" i="3"/>
  <c r="BU1005" i="3" s="1"/>
  <c r="BX1005" i="3" s="1"/>
  <c r="I1006" i="2" s="1"/>
  <c r="BT1006" i="3"/>
  <c r="BW1006" i="3" s="1"/>
  <c r="BZ1006" i="3" s="1"/>
  <c r="K1007" i="2" s="1"/>
  <c r="BT1007" i="3"/>
  <c r="BW1007" i="3" s="1"/>
  <c r="BZ1007" i="3" s="1"/>
  <c r="K1008" i="2" s="1"/>
  <c r="BT1008" i="3"/>
  <c r="BV1008" i="3" s="1"/>
  <c r="BY1008" i="3" s="1"/>
  <c r="J1009" i="2" s="1"/>
  <c r="BT1009" i="3"/>
  <c r="BT1010" i="3"/>
  <c r="BW1010" i="3" s="1"/>
  <c r="BZ1010" i="3" s="1"/>
  <c r="K1011" i="2" s="1"/>
  <c r="BT1011" i="3"/>
  <c r="BW1011" i="3" s="1"/>
  <c r="BZ1011" i="3" s="1"/>
  <c r="K1012" i="2" s="1"/>
  <c r="BT1012" i="3"/>
  <c r="BV1012" i="3" s="1"/>
  <c r="BY1012" i="3" s="1"/>
  <c r="J1013" i="2" s="1"/>
  <c r="BT1013" i="3"/>
  <c r="BT1014" i="3"/>
  <c r="BV1014" i="3" s="1"/>
  <c r="BY1014" i="3" s="1"/>
  <c r="J1015" i="2" s="1"/>
  <c r="BT1015" i="3"/>
  <c r="BW1015" i="3" s="1"/>
  <c r="BZ1015" i="3" s="1"/>
  <c r="K1016" i="2" s="1"/>
  <c r="BT1016" i="3"/>
  <c r="BT1017" i="3"/>
  <c r="BV1017" i="3" s="1"/>
  <c r="BY1017" i="3" s="1"/>
  <c r="J1018" i="2" s="1"/>
  <c r="BT1018" i="3"/>
  <c r="BW1018" i="3" s="1"/>
  <c r="BZ1018" i="3" s="1"/>
  <c r="K1019" i="2" s="1"/>
  <c r="BT1019" i="3"/>
  <c r="BT1020" i="3"/>
  <c r="BT1021" i="3"/>
  <c r="BV1021" i="3" s="1"/>
  <c r="BY1021" i="3" s="1"/>
  <c r="J1022" i="2" s="1"/>
  <c r="BT1022" i="3"/>
  <c r="BT1023" i="3"/>
  <c r="BW1023" i="3" s="1"/>
  <c r="BZ1023" i="3" s="1"/>
  <c r="K1024" i="2" s="1"/>
  <c r="BT1024" i="3"/>
  <c r="BT1025" i="3"/>
  <c r="BT1026" i="3"/>
  <c r="BV1026" i="3" s="1"/>
  <c r="BY1026" i="3" s="1"/>
  <c r="J1027" i="2" s="1"/>
  <c r="BT1027" i="3"/>
  <c r="BW1027" i="3" s="1"/>
  <c r="BZ1027" i="3" s="1"/>
  <c r="K1028" i="2" s="1"/>
  <c r="BT1028" i="3"/>
  <c r="BV1028" i="3" s="1"/>
  <c r="BY1028" i="3" s="1"/>
  <c r="J1029" i="2" s="1"/>
  <c r="BT1029" i="3"/>
  <c r="BW1029" i="3" s="1"/>
  <c r="BZ1029" i="3" s="1"/>
  <c r="K1030" i="2" s="1"/>
  <c r="BT1030" i="3"/>
  <c r="BU1030" i="3" s="1"/>
  <c r="BX1030" i="3" s="1"/>
  <c r="I1031" i="2" s="1"/>
  <c r="BT1031" i="3"/>
  <c r="BV1031" i="3" s="1"/>
  <c r="BY1031" i="3" s="1"/>
  <c r="BT1032" i="3"/>
  <c r="BT1033" i="3"/>
  <c r="BU1033" i="3" s="1"/>
  <c r="BX1033" i="3" s="1"/>
  <c r="BT1034" i="3"/>
  <c r="BU1034" i="3" s="1"/>
  <c r="BX1034" i="3" s="1"/>
  <c r="BT1035" i="3"/>
  <c r="BW1035" i="3" s="1"/>
  <c r="BZ1035" i="3" s="1"/>
  <c r="BT1036" i="3"/>
  <c r="BV1036" i="3" s="1"/>
  <c r="BY1036" i="3" s="1"/>
  <c r="BT1037" i="3"/>
  <c r="BT1038" i="3"/>
  <c r="BW1038" i="3" s="1"/>
  <c r="BZ1038" i="3" s="1"/>
  <c r="BT1039" i="3"/>
  <c r="BW1039" i="3" s="1"/>
  <c r="BZ1039" i="3" s="1"/>
  <c r="BT1040" i="3"/>
  <c r="BU1040" i="3" s="1"/>
  <c r="BX1040" i="3" s="1"/>
  <c r="BT1041" i="3"/>
  <c r="BV1041" i="3" s="1"/>
  <c r="BY1041" i="3" s="1"/>
  <c r="BT1042" i="3"/>
  <c r="BW1042" i="3" s="1"/>
  <c r="BZ1042" i="3" s="1"/>
  <c r="BT1043" i="3"/>
  <c r="BW1043" i="3" s="1"/>
  <c r="BZ1043" i="3" s="1"/>
  <c r="BT1044" i="3"/>
  <c r="BU1044" i="3" s="1"/>
  <c r="BX1044" i="3" s="1"/>
  <c r="BT1045" i="3"/>
  <c r="BT1046" i="3"/>
  <c r="BW1046" i="3" s="1"/>
  <c r="BZ1046" i="3" s="1"/>
  <c r="BT1047" i="3"/>
  <c r="BW1047" i="3" s="1"/>
  <c r="BZ1047" i="3" s="1"/>
  <c r="BT1048" i="3"/>
  <c r="BT1049" i="3"/>
  <c r="BV1049" i="3" s="1"/>
  <c r="BY1049" i="3" s="1"/>
  <c r="BT1050" i="3"/>
  <c r="BW1050" i="3" s="1"/>
  <c r="BZ1050" i="3" s="1"/>
  <c r="BT1051" i="3"/>
  <c r="BW1051" i="3" s="1"/>
  <c r="BZ1051" i="3" s="1"/>
  <c r="BT1052" i="3"/>
  <c r="BT1053" i="3"/>
  <c r="BU1053" i="3" s="1"/>
  <c r="BX1053" i="3" s="1"/>
  <c r="BT1054" i="3"/>
  <c r="BV1054" i="3" s="1"/>
  <c r="BY1054" i="3" s="1"/>
  <c r="BT1055" i="3"/>
  <c r="BV1055" i="3" s="1"/>
  <c r="BY1055" i="3" s="1"/>
  <c r="BT1056" i="3"/>
  <c r="BT1057" i="3"/>
  <c r="BT1058" i="3"/>
  <c r="BW1058" i="3" s="1"/>
  <c r="BZ1058" i="3" s="1"/>
  <c r="BT1059" i="3"/>
  <c r="BW1059" i="3" s="1"/>
  <c r="BZ1059" i="3" s="1"/>
  <c r="BT1060" i="3"/>
  <c r="BW1060" i="3" s="1"/>
  <c r="BZ1060" i="3" s="1"/>
  <c r="BT1061" i="3"/>
  <c r="BU1061" i="3" s="1"/>
  <c r="BX1061" i="3" s="1"/>
  <c r="BT1062" i="3"/>
  <c r="BT1063" i="3"/>
  <c r="BW1063" i="3" s="1"/>
  <c r="BZ1063" i="3" s="1"/>
  <c r="BT1064" i="3"/>
  <c r="BV1064" i="3" s="1"/>
  <c r="BY1064" i="3" s="1"/>
  <c r="BT1065" i="3"/>
  <c r="BT1066" i="3"/>
  <c r="BW1066" i="3" s="1"/>
  <c r="BZ1066" i="3" s="1"/>
  <c r="BT1067" i="3"/>
  <c r="BV1067" i="3" s="1"/>
  <c r="BY1067" i="3" s="1"/>
  <c r="BT1068" i="3"/>
  <c r="BT1069" i="3"/>
  <c r="BT1070" i="3"/>
  <c r="BW1070" i="3" s="1"/>
  <c r="BZ1070" i="3" s="1"/>
  <c r="BT1071" i="3"/>
  <c r="BW1071" i="3" s="1"/>
  <c r="BZ1071" i="3" s="1"/>
  <c r="BT1072" i="3"/>
  <c r="BT1073" i="3"/>
  <c r="BT1074" i="3"/>
  <c r="BV1074" i="3" s="1"/>
  <c r="BY1074" i="3" s="1"/>
  <c r="BT1075" i="3"/>
  <c r="BW1075" i="3" s="1"/>
  <c r="BZ1075" i="3" s="1"/>
  <c r="BT1076" i="3"/>
  <c r="BT1077" i="3"/>
  <c r="BV1077" i="3" s="1"/>
  <c r="BY1077" i="3" s="1"/>
  <c r="BT1078" i="3"/>
  <c r="BW1078" i="3" s="1"/>
  <c r="BZ1078" i="3" s="1"/>
  <c r="BT1079" i="3"/>
  <c r="BW1079" i="3" s="1"/>
  <c r="BZ1079" i="3" s="1"/>
  <c r="BT1080" i="3"/>
  <c r="BT1081" i="3"/>
  <c r="BT1082" i="3"/>
  <c r="BV1082" i="3" s="1"/>
  <c r="BY1082" i="3" s="1"/>
  <c r="BT1083" i="3"/>
  <c r="BW1083" i="3" s="1"/>
  <c r="BZ1083" i="3" s="1"/>
  <c r="BT1084" i="3"/>
  <c r="BT1085" i="3"/>
  <c r="BT1086" i="3"/>
  <c r="BT1087" i="3"/>
  <c r="BT1088" i="3"/>
  <c r="BV1088" i="3" s="1"/>
  <c r="BY1088" i="3" s="1"/>
  <c r="BT1089" i="3"/>
  <c r="BV1089" i="3" s="1"/>
  <c r="BY1089" i="3" s="1"/>
  <c r="BT1090" i="3"/>
  <c r="BV1090" i="3" s="1"/>
  <c r="BY1090" i="3" s="1"/>
  <c r="BT1091" i="3"/>
  <c r="BU1091" i="3" s="1"/>
  <c r="BX1091" i="3" s="1"/>
  <c r="BT1092" i="3"/>
  <c r="BV1092" i="3" s="1"/>
  <c r="BY1092" i="3" s="1"/>
  <c r="BT1093" i="3"/>
  <c r="BT1094" i="3"/>
  <c r="BT1095" i="3"/>
  <c r="BW1095" i="3" s="1"/>
  <c r="BZ1095" i="3" s="1"/>
  <c r="BT1096" i="3"/>
  <c r="BV1096" i="3" s="1"/>
  <c r="BY1096" i="3" s="1"/>
  <c r="BT1097" i="3"/>
  <c r="BT1098" i="3"/>
  <c r="BW1098" i="3" s="1"/>
  <c r="BZ1098" i="3" s="1"/>
  <c r="BT1099" i="3"/>
  <c r="BV1099" i="3" s="1"/>
  <c r="BY1099" i="3" s="1"/>
  <c r="BT1100" i="3"/>
  <c r="BU1100" i="3" s="1"/>
  <c r="BX1100" i="3" s="1"/>
  <c r="BT1101" i="3"/>
  <c r="BT1102" i="3"/>
  <c r="BW1102" i="3" s="1"/>
  <c r="BZ1102" i="3" s="1"/>
  <c r="BT1103" i="3"/>
  <c r="BW1103" i="3" s="1"/>
  <c r="BZ1103" i="3" s="1"/>
  <c r="BV98" i="3"/>
  <c r="BY98" i="3" s="1"/>
  <c r="J99" i="2" s="1"/>
  <c r="BU98" i="3"/>
  <c r="BX98" i="3" s="1"/>
  <c r="I99" i="2" s="1"/>
  <c r="BV294" i="3"/>
  <c r="BY294" i="3" s="1"/>
  <c r="J295" i="2" s="1"/>
  <c r="BV106" i="3"/>
  <c r="BY106" i="3" s="1"/>
  <c r="J107" i="2" s="1"/>
  <c r="BV941" i="3"/>
  <c r="BY941" i="3" s="1"/>
  <c r="J942" i="2" s="1"/>
  <c r="BU159" i="3"/>
  <c r="BX159" i="3" s="1"/>
  <c r="I160" i="2" s="1"/>
  <c r="BV175" i="3"/>
  <c r="BY175" i="3" s="1"/>
  <c r="J176" i="2" s="1"/>
  <c r="BU90" i="3"/>
  <c r="BX90" i="3" s="1"/>
  <c r="I91" i="2" s="1"/>
  <c r="BV90" i="3"/>
  <c r="BY90" i="3" s="1"/>
  <c r="J91" i="2" s="1"/>
  <c r="BU58" i="3"/>
  <c r="BX58" i="3" s="1"/>
  <c r="I59" i="2" s="1"/>
  <c r="BV74" i="3"/>
  <c r="BY74" i="3" s="1"/>
  <c r="J75" i="2" s="1"/>
  <c r="BU74" i="3"/>
  <c r="BX74" i="3" s="1"/>
  <c r="I75" i="2" s="1"/>
  <c r="BV82" i="3"/>
  <c r="BY82" i="3" s="1"/>
  <c r="J83" i="2" s="1"/>
  <c r="BU82" i="3"/>
  <c r="BX82" i="3" s="1"/>
  <c r="I83" i="2" s="1"/>
  <c r="BV42" i="3"/>
  <c r="BY42" i="3" s="1"/>
  <c r="J43" i="2" s="1"/>
  <c r="BU42" i="3"/>
  <c r="BX42" i="3" s="1"/>
  <c r="I43" i="2" s="1"/>
  <c r="BU66" i="3"/>
  <c r="BX66" i="3" s="1"/>
  <c r="I67" i="2" s="1"/>
  <c r="BV50" i="3"/>
  <c r="BY50" i="3" s="1"/>
  <c r="J51" i="2" s="1"/>
  <c r="BU50" i="3"/>
  <c r="BX50" i="3" s="1"/>
  <c r="I51" i="2" s="1"/>
  <c r="BU34" i="3"/>
  <c r="BX34" i="3" s="1"/>
  <c r="I35" i="2" s="1"/>
  <c r="BV34" i="3"/>
  <c r="BY34" i="3" s="1"/>
  <c r="J35" i="2" s="1"/>
  <c r="BT1104" i="3"/>
  <c r="BV1104" i="3" s="1"/>
  <c r="BY1104" i="3" s="1"/>
  <c r="BT1105" i="3"/>
  <c r="BU1105" i="3" s="1"/>
  <c r="BX1105" i="3" s="1"/>
  <c r="BT1106" i="3"/>
  <c r="BW1106" i="3" s="1"/>
  <c r="BZ1106" i="3" s="1"/>
  <c r="BT1107" i="3"/>
  <c r="BW1107" i="3" s="1"/>
  <c r="BZ1107" i="3" s="1"/>
  <c r="BT1108" i="3"/>
  <c r="BT1109" i="3"/>
  <c r="BW1109" i="3" s="1"/>
  <c r="BZ1109" i="3" s="1"/>
  <c r="BT1110" i="3"/>
  <c r="BW1110" i="3" s="1"/>
  <c r="BZ1110" i="3" s="1"/>
  <c r="BT1111" i="3"/>
  <c r="BW1111" i="3" s="1"/>
  <c r="BZ1111" i="3" s="1"/>
  <c r="BT1112" i="3"/>
  <c r="BT1113" i="3"/>
  <c r="BW1113" i="3" s="1"/>
  <c r="BZ1113" i="3" s="1"/>
  <c r="BT1114" i="3"/>
  <c r="BW1114" i="3" s="1"/>
  <c r="BZ1114" i="3" s="1"/>
  <c r="BT1115" i="3"/>
  <c r="BW1115" i="3" s="1"/>
  <c r="BZ1115" i="3" s="1"/>
  <c r="BT1116" i="3"/>
  <c r="BT1117" i="3"/>
  <c r="BV1117" i="3" s="1"/>
  <c r="BY1117" i="3" s="1"/>
  <c r="BT1118" i="3"/>
  <c r="BW1118" i="3" s="1"/>
  <c r="BZ1118" i="3" s="1"/>
  <c r="BT1119" i="3"/>
  <c r="BW1119" i="3" s="1"/>
  <c r="BZ1119" i="3" s="1"/>
  <c r="BT1120" i="3"/>
  <c r="BT1121" i="3"/>
  <c r="BU1121" i="3" s="1"/>
  <c r="BX1121" i="3" s="1"/>
  <c r="BT1122" i="3"/>
  <c r="BV1122" i="3" s="1"/>
  <c r="BY1122" i="3" s="1"/>
  <c r="BT1123" i="3"/>
  <c r="BW1123" i="3" s="1"/>
  <c r="BZ1123" i="3" s="1"/>
  <c r="BT1124" i="3"/>
  <c r="BU1124" i="3" s="1"/>
  <c r="BX1124" i="3" s="1"/>
  <c r="BT1125" i="3"/>
  <c r="BW1125" i="3" s="1"/>
  <c r="BZ1125" i="3" s="1"/>
  <c r="BT1126" i="3"/>
  <c r="BW1126" i="3" s="1"/>
  <c r="BZ1126" i="3" s="1"/>
  <c r="BT1127" i="3"/>
  <c r="BT1128" i="3"/>
  <c r="BT1129" i="3"/>
  <c r="BU1129" i="3" s="1"/>
  <c r="BX1129" i="3" s="1"/>
  <c r="BT1130" i="3"/>
  <c r="BV1130" i="3" s="1"/>
  <c r="BY1130" i="3" s="1"/>
  <c r="BT1131" i="3"/>
  <c r="BW1131" i="3" s="1"/>
  <c r="BZ1131" i="3" s="1"/>
  <c r="BT1132" i="3"/>
  <c r="BU1132" i="3" s="1"/>
  <c r="BX1132" i="3" s="1"/>
  <c r="BT1133" i="3"/>
  <c r="BV1133" i="3" s="1"/>
  <c r="BY1133" i="3" s="1"/>
  <c r="BT1134" i="3"/>
  <c r="BT1135" i="3"/>
  <c r="BT1136" i="3"/>
  <c r="BW1136" i="3" s="1"/>
  <c r="BZ1136" i="3" s="1"/>
  <c r="BT1137" i="3"/>
  <c r="BW1137" i="3" s="1"/>
  <c r="BZ1137" i="3" s="1"/>
  <c r="BT1138" i="3"/>
  <c r="BW1138" i="3" s="1"/>
  <c r="BZ1138" i="3" s="1"/>
  <c r="BT1139" i="3"/>
  <c r="BW1139" i="3" s="1"/>
  <c r="BZ1139" i="3" s="1"/>
  <c r="BT1140" i="3"/>
  <c r="BT1141" i="3"/>
  <c r="BW1141" i="3" s="1"/>
  <c r="BZ1141" i="3" s="1"/>
  <c r="BT1142" i="3"/>
  <c r="BW1142" i="3" s="1"/>
  <c r="BZ1142" i="3" s="1"/>
  <c r="BT1143" i="3"/>
  <c r="BW1143" i="3" s="1"/>
  <c r="BZ1143" i="3" s="1"/>
  <c r="BT1144" i="3"/>
  <c r="BW1144" i="3" s="1"/>
  <c r="BZ1144" i="3" s="1"/>
  <c r="BT1145" i="3"/>
  <c r="BW1145" i="3" s="1"/>
  <c r="BZ1145" i="3" s="1"/>
  <c r="BT1146" i="3"/>
  <c r="BW1146" i="3" s="1"/>
  <c r="BZ1146" i="3" s="1"/>
  <c r="BT1147" i="3"/>
  <c r="BW1147" i="3" s="1"/>
  <c r="BZ1147" i="3" s="1"/>
  <c r="BT1148" i="3"/>
  <c r="BU1148" i="3" s="1"/>
  <c r="BX1148" i="3" s="1"/>
  <c r="BT1149" i="3"/>
  <c r="BT1150" i="3"/>
  <c r="BT1151" i="3"/>
  <c r="BU1151" i="3" s="1"/>
  <c r="BX1151" i="3" s="1"/>
  <c r="BT1152" i="3"/>
  <c r="BT1153" i="3"/>
  <c r="BW1153" i="3" s="1"/>
  <c r="BZ1153" i="3" s="1"/>
  <c r="BT1154" i="3"/>
  <c r="BW1154" i="3" s="1"/>
  <c r="BZ1154" i="3" s="1"/>
  <c r="BT1155" i="3"/>
  <c r="BW1155" i="3" s="1"/>
  <c r="BZ1155" i="3" s="1"/>
  <c r="BT1156" i="3"/>
  <c r="BW1156" i="3" s="1"/>
  <c r="BZ1156" i="3" s="1"/>
  <c r="BT1157" i="3"/>
  <c r="BW1157" i="3" s="1"/>
  <c r="BZ1157" i="3" s="1"/>
  <c r="BT1158" i="3"/>
  <c r="BU1158" i="3" s="1"/>
  <c r="BX1158" i="3" s="1"/>
  <c r="BT1159" i="3"/>
  <c r="BW1159" i="3" s="1"/>
  <c r="BZ1159" i="3" s="1"/>
  <c r="BT1160" i="3"/>
  <c r="BT1161" i="3"/>
  <c r="BU1161" i="3" s="1"/>
  <c r="BX1161" i="3" s="1"/>
  <c r="BT1162" i="3"/>
  <c r="BW1162" i="3" s="1"/>
  <c r="BZ1162" i="3" s="1"/>
  <c r="BT1163" i="3"/>
  <c r="BU1163" i="3" s="1"/>
  <c r="BX1163" i="3" s="1"/>
  <c r="BT1164" i="3"/>
  <c r="BV1164" i="3" s="1"/>
  <c r="BY1164" i="3" s="1"/>
  <c r="BT1165" i="3"/>
  <c r="BV1165" i="3" s="1"/>
  <c r="BY1165" i="3" s="1"/>
  <c r="BT1166" i="3"/>
  <c r="BU1166" i="3" s="1"/>
  <c r="BX1166" i="3" s="1"/>
  <c r="BT1167" i="3"/>
  <c r="BW1167" i="3" s="1"/>
  <c r="BZ1167" i="3" s="1"/>
  <c r="BT1168" i="3"/>
  <c r="BT1169" i="3"/>
  <c r="BW1169" i="3" s="1"/>
  <c r="BZ1169" i="3" s="1"/>
  <c r="BT1170" i="3"/>
  <c r="BT1171" i="3"/>
  <c r="BW1171" i="3" s="1"/>
  <c r="BZ1171" i="3" s="1"/>
  <c r="BT1172" i="3"/>
  <c r="BT1173" i="3"/>
  <c r="BT1174" i="3"/>
  <c r="BT1175" i="3"/>
  <c r="BW1175" i="3" s="1"/>
  <c r="BZ1175" i="3" s="1"/>
  <c r="BT1176" i="3"/>
  <c r="BT1177" i="3"/>
  <c r="BW1177" i="3" s="1"/>
  <c r="BZ1177" i="3" s="1"/>
  <c r="BT1178" i="3"/>
  <c r="BU1178" i="3" s="1"/>
  <c r="BX1178" i="3" s="1"/>
  <c r="BT1179" i="3"/>
  <c r="BW1179" i="3" s="1"/>
  <c r="BZ1179" i="3" s="1"/>
  <c r="BT1180" i="3"/>
  <c r="BV1180" i="3" s="1"/>
  <c r="BY1180" i="3" s="1"/>
  <c r="BT1181" i="3"/>
  <c r="BV1181" i="3" s="1"/>
  <c r="BY1181" i="3" s="1"/>
  <c r="BT1182" i="3"/>
  <c r="BW1182" i="3" s="1"/>
  <c r="BZ1182" i="3" s="1"/>
  <c r="BT1183" i="3"/>
  <c r="BU1183" i="3" s="1"/>
  <c r="BX1183" i="3" s="1"/>
  <c r="BT1184" i="3"/>
  <c r="BT1185" i="3"/>
  <c r="BU1185" i="3" s="1"/>
  <c r="BX1185" i="3" s="1"/>
  <c r="BT1186" i="3"/>
  <c r="BT1187" i="3"/>
  <c r="BT1188" i="3"/>
  <c r="BT1189" i="3"/>
  <c r="BW1189" i="3" s="1"/>
  <c r="BZ1189" i="3" s="1"/>
  <c r="BT1190" i="3"/>
  <c r="BU1190" i="3" s="1"/>
  <c r="BX1190" i="3" s="1"/>
  <c r="BT1191" i="3"/>
  <c r="BW1191" i="3" s="1"/>
  <c r="BZ1191" i="3" s="1"/>
  <c r="BT1192" i="3"/>
  <c r="BV1192" i="3" s="1"/>
  <c r="BY1192" i="3" s="1"/>
  <c r="BT1193" i="3"/>
  <c r="BU1193" i="3" s="1"/>
  <c r="BX1193" i="3" s="1"/>
  <c r="BT1194" i="3"/>
  <c r="BW1194" i="3" s="1"/>
  <c r="BZ1194" i="3" s="1"/>
  <c r="BT1195" i="3"/>
  <c r="BW1195" i="3" s="1"/>
  <c r="BZ1195" i="3" s="1"/>
  <c r="BT1196" i="3"/>
  <c r="BT1197" i="3"/>
  <c r="BT1198" i="3"/>
  <c r="BU1198" i="3" s="1"/>
  <c r="BX1198" i="3" s="1"/>
  <c r="BT1199" i="3"/>
  <c r="BW1199" i="3" s="1"/>
  <c r="BZ1199" i="3" s="1"/>
  <c r="BT1200" i="3"/>
  <c r="BT1201" i="3"/>
  <c r="BU1201" i="3" s="1"/>
  <c r="BX1201" i="3" s="1"/>
  <c r="BT1202" i="3"/>
  <c r="BW1202" i="3" s="1"/>
  <c r="BZ1202" i="3" s="1"/>
  <c r="BT1203" i="3"/>
  <c r="BW1203" i="3" s="1"/>
  <c r="BZ1203" i="3" s="1"/>
  <c r="BT1204" i="3"/>
  <c r="BT1205" i="3"/>
  <c r="BW1205" i="3" s="1"/>
  <c r="BZ1205" i="3" s="1"/>
  <c r="BT1206" i="3"/>
  <c r="BT1207" i="3"/>
  <c r="BU1207" i="3" s="1"/>
  <c r="BX1207" i="3" s="1"/>
  <c r="BT1208" i="3"/>
  <c r="BV1208" i="3" s="1"/>
  <c r="BY1208" i="3" s="1"/>
  <c r="BT1209" i="3"/>
  <c r="BT1210" i="3"/>
  <c r="BV1210" i="3" s="1"/>
  <c r="BY1210" i="3" s="1"/>
  <c r="BT1211" i="3"/>
  <c r="BW1211" i="3" s="1"/>
  <c r="BZ1211" i="3" s="1"/>
  <c r="BT1212" i="3"/>
  <c r="BT1213" i="3"/>
  <c r="BT1214" i="3"/>
  <c r="BT1215" i="3"/>
  <c r="BU1215" i="3" s="1"/>
  <c r="BX1215" i="3" s="1"/>
  <c r="BT1216" i="3"/>
  <c r="BV1216" i="3" s="1"/>
  <c r="BY1216" i="3" s="1"/>
  <c r="BT1217" i="3"/>
  <c r="BW1217" i="3" s="1"/>
  <c r="BZ1217" i="3" s="1"/>
  <c r="BT1218" i="3"/>
  <c r="BV1218" i="3" s="1"/>
  <c r="BY1218" i="3" s="1"/>
  <c r="BT1219" i="3"/>
  <c r="BW1219" i="3" s="1"/>
  <c r="BZ1219" i="3" s="1"/>
  <c r="BT1220" i="3"/>
  <c r="BT1221" i="3"/>
  <c r="BW1221" i="3" s="1"/>
  <c r="BZ1221" i="3" s="1"/>
  <c r="BT1222" i="3"/>
  <c r="BV1222" i="3" s="1"/>
  <c r="BY1222" i="3" s="1"/>
  <c r="BT1223" i="3"/>
  <c r="BW1223" i="3" s="1"/>
  <c r="BZ1223" i="3" s="1"/>
  <c r="BT1224" i="3"/>
  <c r="BV1224" i="3" s="1"/>
  <c r="BY1224" i="3" s="1"/>
  <c r="BT1225" i="3"/>
  <c r="BT1226" i="3"/>
  <c r="BU1226" i="3" s="1"/>
  <c r="BX1226" i="3" s="1"/>
  <c r="BT1227" i="3"/>
  <c r="BW1227" i="3" s="1"/>
  <c r="BZ1227" i="3" s="1"/>
  <c r="BT1228" i="3"/>
  <c r="BV1228" i="3" s="1"/>
  <c r="BY1228" i="3" s="1"/>
  <c r="BT1229" i="3"/>
  <c r="BT1230" i="3"/>
  <c r="BT1231" i="3"/>
  <c r="BU1231" i="3" s="1"/>
  <c r="BX1231" i="3" s="1"/>
  <c r="BT1232" i="3"/>
  <c r="BU1232" i="3" s="1"/>
  <c r="BX1232" i="3" s="1"/>
  <c r="BT1233" i="3"/>
  <c r="BW1233" i="3" s="1"/>
  <c r="BZ1233" i="3" s="1"/>
  <c r="BT1234" i="3"/>
  <c r="BW1234" i="3" s="1"/>
  <c r="BZ1234" i="3" s="1"/>
  <c r="BT1235" i="3"/>
  <c r="BW1235" i="3" s="1"/>
  <c r="BZ1235" i="3" s="1"/>
  <c r="BT1236" i="3"/>
  <c r="BV1236" i="3" s="1"/>
  <c r="BY1236" i="3" s="1"/>
  <c r="BT1237" i="3"/>
  <c r="BW1237" i="3" s="1"/>
  <c r="BZ1237" i="3" s="1"/>
  <c r="BT1238" i="3"/>
  <c r="BV1238" i="3" s="1"/>
  <c r="BY1238" i="3" s="1"/>
  <c r="BT1239" i="3"/>
  <c r="BW1239" i="3" s="1"/>
  <c r="BZ1239" i="3" s="1"/>
  <c r="BT1240" i="3"/>
  <c r="BU1240" i="3" s="1"/>
  <c r="BX1240" i="3" s="1"/>
  <c r="BT1241" i="3"/>
  <c r="BU1241" i="3" s="1"/>
  <c r="BX1241" i="3" s="1"/>
  <c r="BT1242" i="3"/>
  <c r="BT1243" i="3"/>
  <c r="BV1243" i="3" s="1"/>
  <c r="BY1243" i="3" s="1"/>
  <c r="BT1244" i="3"/>
  <c r="BV1244" i="3" s="1"/>
  <c r="BY1244" i="3" s="1"/>
  <c r="BT1245" i="3"/>
  <c r="BV1245" i="3" s="1"/>
  <c r="BY1245" i="3" s="1"/>
  <c r="BT1246" i="3"/>
  <c r="BV1246" i="3" s="1"/>
  <c r="BY1246" i="3" s="1"/>
  <c r="BT1247" i="3"/>
  <c r="BT1248" i="3"/>
  <c r="BT1249" i="3"/>
  <c r="BU1249" i="3" s="1"/>
  <c r="BX1249" i="3" s="1"/>
  <c r="BT1250" i="3"/>
  <c r="BT1251" i="3"/>
  <c r="BW1251" i="3" s="1"/>
  <c r="BZ1251" i="3" s="1"/>
  <c r="BT1252" i="3"/>
  <c r="BV1252" i="3" s="1"/>
  <c r="BY1252" i="3" s="1"/>
  <c r="BT1253" i="3"/>
  <c r="BW1253" i="3" s="1"/>
  <c r="BZ1253" i="3" s="1"/>
  <c r="BT1254" i="3"/>
  <c r="BT1255" i="3"/>
  <c r="BU1255" i="3" s="1"/>
  <c r="BX1255" i="3" s="1"/>
  <c r="BT1256" i="3"/>
  <c r="BT1257" i="3"/>
  <c r="BU1257" i="3" s="1"/>
  <c r="BX1257" i="3" s="1"/>
  <c r="BT1258" i="3"/>
  <c r="BT1259" i="3"/>
  <c r="BT1260" i="3"/>
  <c r="BV1260" i="3" s="1"/>
  <c r="BY1260" i="3" s="1"/>
  <c r="BT1261" i="3"/>
  <c r="BV1261" i="3" s="1"/>
  <c r="BY1261" i="3" s="1"/>
  <c r="BT1262" i="3"/>
  <c r="BW1262" i="3" s="1"/>
  <c r="BZ1262" i="3" s="1"/>
  <c r="BT1263" i="3"/>
  <c r="BU1263" i="3" s="1"/>
  <c r="BX1263" i="3" s="1"/>
  <c r="BT1264" i="3"/>
  <c r="BV1264" i="3" s="1"/>
  <c r="BY1264" i="3" s="1"/>
  <c r="BT1265" i="3"/>
  <c r="BT1266" i="3"/>
  <c r="BW1266" i="3" s="1"/>
  <c r="BZ1266" i="3" s="1"/>
  <c r="BT1267" i="3"/>
  <c r="BT1268" i="3"/>
  <c r="BU1268" i="3" s="1"/>
  <c r="BX1268" i="3" s="1"/>
  <c r="BT1269" i="3"/>
  <c r="BU1269" i="3" s="1"/>
  <c r="BX1269" i="3" s="1"/>
  <c r="BT1270" i="3"/>
  <c r="BW1270" i="3" s="1"/>
  <c r="BZ1270" i="3" s="1"/>
  <c r="BT1271" i="3"/>
  <c r="BT1272" i="3"/>
  <c r="BT1273" i="3"/>
  <c r="BW1273" i="3" s="1"/>
  <c r="BZ1273" i="3" s="1"/>
  <c r="BT1274" i="3"/>
  <c r="BT1275" i="3"/>
  <c r="BW1275" i="3" s="1"/>
  <c r="BZ1275" i="3" s="1"/>
  <c r="BT1276" i="3"/>
  <c r="BV1276" i="3" s="1"/>
  <c r="BY1276" i="3" s="1"/>
  <c r="BT1277" i="3"/>
  <c r="BT1278" i="3"/>
  <c r="BT1279" i="3"/>
  <c r="BW1279" i="3" s="1"/>
  <c r="BZ1279" i="3" s="1"/>
  <c r="BT1280" i="3"/>
  <c r="BU1280" i="3" s="1"/>
  <c r="BX1280" i="3" s="1"/>
  <c r="BT1281" i="3"/>
  <c r="BT1282" i="3"/>
  <c r="BW1282" i="3" s="1"/>
  <c r="BZ1282" i="3" s="1"/>
  <c r="BT1283" i="3"/>
  <c r="BW1283" i="3" s="1"/>
  <c r="BZ1283" i="3" s="1"/>
  <c r="BT1284" i="3"/>
  <c r="BT1285" i="3"/>
  <c r="BW1285" i="3" s="1"/>
  <c r="BZ1285" i="3" s="1"/>
  <c r="BT1286" i="3"/>
  <c r="BT1287" i="3"/>
  <c r="BU1287" i="3" s="1"/>
  <c r="BX1287" i="3" s="1"/>
  <c r="BT1288" i="3"/>
  <c r="BU1288" i="3" s="1"/>
  <c r="BX1288" i="3" s="1"/>
  <c r="BT1289" i="3"/>
  <c r="BW1289" i="3" s="1"/>
  <c r="BZ1289" i="3" s="1"/>
  <c r="BT1290" i="3"/>
  <c r="BU1290" i="3" s="1"/>
  <c r="BX1290" i="3" s="1"/>
  <c r="BT1291" i="3"/>
  <c r="BW1291" i="3" s="1"/>
  <c r="BZ1291" i="3" s="1"/>
  <c r="BT1292" i="3"/>
  <c r="BW1292" i="3" s="1"/>
  <c r="BZ1292" i="3" s="1"/>
  <c r="BT1293" i="3"/>
  <c r="BV1293" i="3" s="1"/>
  <c r="BY1293" i="3" s="1"/>
  <c r="BT1294" i="3"/>
  <c r="BW1294" i="3" s="1"/>
  <c r="BZ1294" i="3" s="1"/>
  <c r="BT1295" i="3"/>
  <c r="BU1295" i="3" s="1"/>
  <c r="BX1295" i="3" s="1"/>
  <c r="BT1296" i="3"/>
  <c r="BU1296" i="3" s="1"/>
  <c r="BX1296" i="3" s="1"/>
  <c r="BT1297" i="3"/>
  <c r="BT1298" i="3"/>
  <c r="BV1298" i="3" s="1"/>
  <c r="BY1298" i="3" s="1"/>
  <c r="BT1299" i="3"/>
  <c r="BW1299" i="3" s="1"/>
  <c r="BZ1299" i="3" s="1"/>
  <c r="BT1300" i="3"/>
  <c r="BU1300" i="3" s="1"/>
  <c r="BX1300" i="3" s="1"/>
  <c r="BT1301" i="3"/>
  <c r="BW1301" i="3" s="1"/>
  <c r="BZ1301" i="3" s="1"/>
  <c r="BT1302" i="3"/>
  <c r="BW1302" i="3" s="1"/>
  <c r="BZ1302" i="3" s="1"/>
  <c r="BT1303" i="3"/>
  <c r="BT1304" i="3"/>
  <c r="BT1305" i="3"/>
  <c r="BW1305" i="3" s="1"/>
  <c r="BZ1305" i="3" s="1"/>
  <c r="BT1306" i="3"/>
  <c r="BV1306" i="3" s="1"/>
  <c r="BY1306" i="3" s="1"/>
  <c r="BT1307" i="3"/>
  <c r="BW1307" i="3" s="1"/>
  <c r="BZ1307" i="3" s="1"/>
  <c r="BT1308" i="3"/>
  <c r="BT1309" i="3"/>
  <c r="BT1310" i="3"/>
  <c r="BV1310" i="3" s="1"/>
  <c r="BY1310" i="3" s="1"/>
  <c r="BT1311" i="3"/>
  <c r="BU1311" i="3" s="1"/>
  <c r="BX1311" i="3" s="1"/>
  <c r="BT1312" i="3"/>
  <c r="BV1312" i="3" s="1"/>
  <c r="BY1312" i="3" s="1"/>
  <c r="BT1313" i="3"/>
  <c r="BT1314" i="3"/>
  <c r="BW1314" i="3" s="1"/>
  <c r="BZ1314" i="3" s="1"/>
  <c r="BT1315" i="3"/>
  <c r="BW1315" i="3" s="1"/>
  <c r="BZ1315" i="3" s="1"/>
  <c r="BT1316" i="3"/>
  <c r="BW1316" i="3" s="1"/>
  <c r="BZ1316" i="3" s="1"/>
  <c r="BT1317" i="3"/>
  <c r="BW1317" i="3" s="1"/>
  <c r="BZ1317" i="3" s="1"/>
  <c r="BT1318" i="3"/>
  <c r="BT1319" i="3"/>
  <c r="BU1319" i="3" s="1"/>
  <c r="BX1319" i="3" s="1"/>
  <c r="BT1320" i="3"/>
  <c r="BT1321" i="3"/>
  <c r="BT1322" i="3"/>
  <c r="BT1323" i="3"/>
  <c r="BW1323" i="3" s="1"/>
  <c r="BZ1323" i="3" s="1"/>
  <c r="BT1324" i="3"/>
  <c r="BT1325" i="3"/>
  <c r="BT1326" i="3"/>
  <c r="BV1326" i="3" s="1"/>
  <c r="BY1326" i="3" s="1"/>
  <c r="BT1327" i="3"/>
  <c r="BW1327" i="3" s="1"/>
  <c r="BZ1327" i="3" s="1"/>
  <c r="BT1328" i="3"/>
  <c r="BT1329" i="3"/>
  <c r="BT1330" i="3"/>
  <c r="BT1331" i="3"/>
  <c r="BW1331" i="3" s="1"/>
  <c r="BZ1331" i="3" s="1"/>
  <c r="BT1332" i="3"/>
  <c r="BT1333" i="3"/>
  <c r="BW1333" i="3" s="1"/>
  <c r="BZ1333" i="3" s="1"/>
  <c r="BT1334" i="3"/>
  <c r="BT1335" i="3"/>
  <c r="BU1335" i="3" s="1"/>
  <c r="BX1335" i="3" s="1"/>
  <c r="BT1336" i="3"/>
  <c r="BT1337" i="3"/>
  <c r="BU1337" i="3" s="1"/>
  <c r="BX1337" i="3" s="1"/>
  <c r="BT1338" i="3"/>
  <c r="BT1339" i="3"/>
  <c r="BW1339" i="3" s="1"/>
  <c r="BZ1339" i="3" s="1"/>
  <c r="BT1340" i="3"/>
  <c r="BV1340" i="3" s="1"/>
  <c r="BY1340" i="3" s="1"/>
  <c r="BT1341" i="3"/>
  <c r="BT1342" i="3"/>
  <c r="BU1342" i="3" s="1"/>
  <c r="BX1342" i="3" s="1"/>
  <c r="BT1343" i="3"/>
  <c r="BU1343" i="3" s="1"/>
  <c r="BX1343" i="3" s="1"/>
  <c r="BT1344" i="3"/>
  <c r="BV1344" i="3" s="1"/>
  <c r="BY1344" i="3" s="1"/>
  <c r="BT1345" i="3"/>
  <c r="BW1345" i="3" s="1"/>
  <c r="BZ1345" i="3" s="1"/>
  <c r="BT1346" i="3"/>
  <c r="BW1346" i="3" s="1"/>
  <c r="BZ1346" i="3" s="1"/>
  <c r="BT1347" i="3"/>
  <c r="BW1347" i="3" s="1"/>
  <c r="BZ1347" i="3" s="1"/>
  <c r="BT1348" i="3"/>
  <c r="BT1349" i="3"/>
  <c r="BW1349" i="3" s="1"/>
  <c r="BZ1349" i="3" s="1"/>
  <c r="BT1350" i="3"/>
  <c r="BW1350" i="3" s="1"/>
  <c r="BZ1350" i="3" s="1"/>
  <c r="BT1351" i="3"/>
  <c r="BU1351" i="3" s="1"/>
  <c r="BX1351" i="3" s="1"/>
  <c r="BT1352" i="3"/>
  <c r="BT1353" i="3"/>
  <c r="BU1353" i="3" s="1"/>
  <c r="BX1353" i="3" s="1"/>
  <c r="BT1354" i="3"/>
  <c r="BV1354" i="3" s="1"/>
  <c r="BY1354" i="3" s="1"/>
  <c r="BT1355" i="3"/>
  <c r="BW1355" i="3" s="1"/>
  <c r="BZ1355" i="3" s="1"/>
  <c r="BT1356" i="3"/>
  <c r="BV1356" i="3" s="1"/>
  <c r="BY1356" i="3" s="1"/>
  <c r="BT1357" i="3"/>
  <c r="BW1357" i="3" s="1"/>
  <c r="BZ1357" i="3" s="1"/>
  <c r="BT1358" i="3"/>
  <c r="BU1358" i="3" s="1"/>
  <c r="BX1358" i="3" s="1"/>
  <c r="BT1359" i="3"/>
  <c r="BW1359" i="3" s="1"/>
  <c r="BZ1359" i="3" s="1"/>
  <c r="BT1360" i="3"/>
  <c r="BT1361" i="3"/>
  <c r="BV1361" i="3" s="1"/>
  <c r="BY1361" i="3" s="1"/>
  <c r="BT1362" i="3"/>
  <c r="BT1363" i="3"/>
  <c r="BW1363" i="3" s="1"/>
  <c r="BZ1363" i="3" s="1"/>
  <c r="BT1364" i="3"/>
  <c r="BV1364" i="3" s="1"/>
  <c r="BY1364" i="3" s="1"/>
  <c r="BT1365" i="3"/>
  <c r="BU1365" i="3" s="1"/>
  <c r="BX1365" i="3" s="1"/>
  <c r="BT1366" i="3"/>
  <c r="BT1367" i="3"/>
  <c r="BW1367" i="3" s="1"/>
  <c r="BZ1367" i="3" s="1"/>
  <c r="BT1368" i="3"/>
  <c r="BT1369" i="3"/>
  <c r="BU1369" i="3" s="1"/>
  <c r="BX1369" i="3" s="1"/>
  <c r="BT1370" i="3"/>
  <c r="BT1371" i="3"/>
  <c r="BU1371" i="3" s="1"/>
  <c r="BX1371" i="3" s="1"/>
  <c r="BT1372" i="3"/>
  <c r="BT1373" i="3"/>
  <c r="BU1373" i="3" s="1"/>
  <c r="BX1373" i="3" s="1"/>
  <c r="BT1374" i="3"/>
  <c r="BT1375" i="3"/>
  <c r="BT1376" i="3"/>
  <c r="BT1377" i="3"/>
  <c r="BW1377" i="3" s="1"/>
  <c r="BZ1377" i="3" s="1"/>
  <c r="BT1378" i="3"/>
  <c r="BU1378" i="3" s="1"/>
  <c r="BX1378" i="3" s="1"/>
  <c r="BT1379" i="3"/>
  <c r="BU1379" i="3" s="1"/>
  <c r="BX1379" i="3" s="1"/>
  <c r="BT1380" i="3"/>
  <c r="BT1381" i="3"/>
  <c r="BT1382" i="3"/>
  <c r="BU1382" i="3" s="1"/>
  <c r="BX1382" i="3" s="1"/>
  <c r="BT1383" i="3"/>
  <c r="BW1383" i="3" s="1"/>
  <c r="BZ1383" i="3" s="1"/>
  <c r="BT1384" i="3"/>
  <c r="BU1384" i="3" s="1"/>
  <c r="BX1384" i="3" s="1"/>
  <c r="BT1385" i="3"/>
  <c r="BT1386" i="3"/>
  <c r="BU1386" i="3" s="1"/>
  <c r="BX1386" i="3" s="1"/>
  <c r="BT1387" i="3"/>
  <c r="BU1387" i="3" s="1"/>
  <c r="BX1387" i="3" s="1"/>
  <c r="BT1388" i="3"/>
  <c r="BU1388" i="3" s="1"/>
  <c r="BX1388" i="3" s="1"/>
  <c r="BT1389" i="3"/>
  <c r="BU1389" i="3" s="1"/>
  <c r="BX1389" i="3" s="1"/>
  <c r="BT1390" i="3"/>
  <c r="BU1390" i="3" s="1"/>
  <c r="BX1390" i="3" s="1"/>
  <c r="BT1391" i="3"/>
  <c r="BW1391" i="3" s="1"/>
  <c r="BZ1391" i="3" s="1"/>
  <c r="BT1392" i="3"/>
  <c r="BT1393" i="3"/>
  <c r="BW1393" i="3" s="1"/>
  <c r="BZ1393" i="3" s="1"/>
  <c r="BT1394" i="3"/>
  <c r="BU1394" i="3" s="1"/>
  <c r="BX1394" i="3" s="1"/>
  <c r="BT1395" i="3"/>
  <c r="BU1395" i="3" s="1"/>
  <c r="BX1395" i="3" s="1"/>
  <c r="BT1396" i="3"/>
  <c r="BT1397" i="3"/>
  <c r="BW1397" i="3" s="1"/>
  <c r="BZ1397" i="3" s="1"/>
  <c r="BT1398" i="3"/>
  <c r="BU1398" i="3" s="1"/>
  <c r="BX1398" i="3" s="1"/>
  <c r="BT1399" i="3"/>
  <c r="BV1399" i="3" s="1"/>
  <c r="BY1399" i="3" s="1"/>
  <c r="BT1400" i="3"/>
  <c r="BV1400" i="3" s="1"/>
  <c r="BY1400" i="3" s="1"/>
  <c r="BT1401" i="3"/>
  <c r="BV1401" i="3" s="1"/>
  <c r="BY1401" i="3" s="1"/>
  <c r="BT1402" i="3"/>
  <c r="BU1402" i="3" s="1"/>
  <c r="BX1402" i="3" s="1"/>
  <c r="BT1403" i="3"/>
  <c r="BU1403" i="3" s="1"/>
  <c r="BX1403" i="3" s="1"/>
  <c r="BT1404" i="3"/>
  <c r="BT1405" i="3"/>
  <c r="BU1405" i="3" s="1"/>
  <c r="BX1405" i="3" s="1"/>
  <c r="BT1406" i="3"/>
  <c r="BU1406" i="3" s="1"/>
  <c r="BX1406" i="3" s="1"/>
  <c r="BT1407" i="3"/>
  <c r="BW1407" i="3" s="1"/>
  <c r="BZ1407" i="3" s="1"/>
  <c r="BT1408" i="3"/>
  <c r="BT1409" i="3"/>
  <c r="BW1409" i="3" s="1"/>
  <c r="BZ1409" i="3" s="1"/>
  <c r="BT1410" i="3"/>
  <c r="BT1411" i="3"/>
  <c r="BW1411" i="3" s="1"/>
  <c r="BZ1411" i="3" s="1"/>
  <c r="BT1412" i="3"/>
  <c r="BT1413" i="3"/>
  <c r="BT1414" i="3"/>
  <c r="BU1414" i="3" s="1"/>
  <c r="BX1414" i="3" s="1"/>
  <c r="BT1415" i="3"/>
  <c r="BW1415" i="3" s="1"/>
  <c r="BZ1415" i="3" s="1"/>
  <c r="BT1416" i="3"/>
  <c r="BT1417" i="3"/>
  <c r="BW1417" i="3" s="1"/>
  <c r="BZ1417" i="3" s="1"/>
  <c r="BT1418" i="3"/>
  <c r="BT1419" i="3"/>
  <c r="BW1419" i="3" s="1"/>
  <c r="BZ1419" i="3" s="1"/>
  <c r="BT1420" i="3"/>
  <c r="BT1421" i="3"/>
  <c r="BT1422" i="3"/>
  <c r="BW1422" i="3" s="1"/>
  <c r="BZ1422" i="3" s="1"/>
  <c r="BT1423" i="3"/>
  <c r="BW1423" i="3" s="1"/>
  <c r="BZ1423" i="3" s="1"/>
  <c r="BT1424" i="3"/>
  <c r="BT1425" i="3"/>
  <c r="BU1425" i="3" s="1"/>
  <c r="BX1425" i="3" s="1"/>
  <c r="BT1426" i="3"/>
  <c r="BT1427" i="3"/>
  <c r="BV1427" i="3" s="1"/>
  <c r="BY1427" i="3" s="1"/>
  <c r="BT1428" i="3"/>
  <c r="BV1428" i="3" s="1"/>
  <c r="BY1428" i="3" s="1"/>
  <c r="BT1429" i="3"/>
  <c r="BV1429" i="3" s="1"/>
  <c r="BY1429" i="3" s="1"/>
  <c r="BT1430" i="3"/>
  <c r="BT1431" i="3"/>
  <c r="BW1431" i="3" s="1"/>
  <c r="BZ1431" i="3" s="1"/>
  <c r="BT1432" i="3"/>
  <c r="BW1432" i="3" s="1"/>
  <c r="BZ1432" i="3" s="1"/>
  <c r="BT1433" i="3"/>
  <c r="BU1433" i="3" s="1"/>
  <c r="BX1433" i="3" s="1"/>
  <c r="BT1434" i="3"/>
  <c r="BT1435" i="3"/>
  <c r="BW1435" i="3" s="1"/>
  <c r="BZ1435" i="3" s="1"/>
  <c r="BT1436" i="3"/>
  <c r="BV1436" i="3" s="1"/>
  <c r="BY1436" i="3" s="1"/>
  <c r="BT1437" i="3"/>
  <c r="BW1437" i="3" s="1"/>
  <c r="BZ1437" i="3" s="1"/>
  <c r="BT1438" i="3"/>
  <c r="BT1439" i="3"/>
  <c r="BV1439" i="3" s="1"/>
  <c r="BY1439" i="3" s="1"/>
  <c r="BT1440" i="3"/>
  <c r="BT1441" i="3"/>
  <c r="BW1441" i="3" s="1"/>
  <c r="BZ1441" i="3" s="1"/>
  <c r="BT1442" i="3"/>
  <c r="BU1442" i="3" s="1"/>
  <c r="BX1442" i="3" s="1"/>
  <c r="BT1443" i="3"/>
  <c r="BW1443" i="3" s="1"/>
  <c r="BZ1443" i="3" s="1"/>
  <c r="BT1444" i="3"/>
  <c r="BT1445" i="3"/>
  <c r="BW1445" i="3" s="1"/>
  <c r="BZ1445" i="3" s="1"/>
  <c r="BT1446" i="3"/>
  <c r="BU1446" i="3" s="1"/>
  <c r="BX1446" i="3" s="1"/>
  <c r="BT1447" i="3"/>
  <c r="BT1448" i="3"/>
  <c r="BV1448" i="3" s="1"/>
  <c r="BY1448" i="3" s="1"/>
  <c r="BT1449" i="3"/>
  <c r="BW1449" i="3" s="1"/>
  <c r="BZ1449" i="3" s="1"/>
  <c r="BT1450" i="3"/>
  <c r="BV1450" i="3" s="1"/>
  <c r="BY1450" i="3" s="1"/>
  <c r="BT1451" i="3"/>
  <c r="BV1451" i="3" s="1"/>
  <c r="BY1451" i="3" s="1"/>
  <c r="BT1452" i="3"/>
  <c r="BU1452" i="3" s="1"/>
  <c r="BX1452" i="3" s="1"/>
  <c r="BT1453" i="3"/>
  <c r="BT1454" i="3"/>
  <c r="BT1455" i="3"/>
  <c r="BW1455" i="3" s="1"/>
  <c r="BZ1455" i="3" s="1"/>
  <c r="BT1456" i="3"/>
  <c r="BT1457" i="3"/>
  <c r="BW1457" i="3" s="1"/>
  <c r="BZ1457" i="3" s="1"/>
  <c r="BT1458" i="3"/>
  <c r="BV1458" i="3" s="1"/>
  <c r="BY1458" i="3" s="1"/>
  <c r="BT1459" i="3"/>
  <c r="BW1459" i="3" s="1"/>
  <c r="BZ1459" i="3" s="1"/>
  <c r="BT1460" i="3"/>
  <c r="BW1460" i="3" s="1"/>
  <c r="BZ1460" i="3" s="1"/>
  <c r="BT1461" i="3"/>
  <c r="BT1462" i="3"/>
  <c r="BT1463" i="3"/>
  <c r="BT1464" i="3"/>
  <c r="BT1465" i="3"/>
  <c r="BT1466" i="3"/>
  <c r="BV1466" i="3" s="1"/>
  <c r="BY1466" i="3" s="1"/>
  <c r="BT1467" i="3"/>
  <c r="BW1467" i="3" s="1"/>
  <c r="BZ1467" i="3" s="1"/>
  <c r="BT1468" i="3"/>
  <c r="BT1469" i="3"/>
  <c r="BW1469" i="3" s="1"/>
  <c r="BZ1469" i="3" s="1"/>
  <c r="BT1470" i="3"/>
  <c r="BT1471" i="3"/>
  <c r="BT1472" i="3"/>
  <c r="BT1473" i="3"/>
  <c r="BT1474" i="3"/>
  <c r="BV1474" i="3" s="1"/>
  <c r="BY1474" i="3" s="1"/>
  <c r="BT1475" i="3"/>
  <c r="BT1476" i="3"/>
  <c r="BV1476" i="3" s="1"/>
  <c r="BY1476" i="3" s="1"/>
  <c r="BT1477" i="3"/>
  <c r="BT1478" i="3"/>
  <c r="BU1478" i="3" s="1"/>
  <c r="BX1478" i="3" s="1"/>
  <c r="BT1479" i="3"/>
  <c r="BV1479" i="3" s="1"/>
  <c r="BY1479" i="3" s="1"/>
  <c r="BT1480" i="3"/>
  <c r="BT1481" i="3"/>
  <c r="BW1481" i="3" s="1"/>
  <c r="BZ1481" i="3" s="1"/>
  <c r="BT1482" i="3"/>
  <c r="BT1483" i="3"/>
  <c r="BV1483" i="3" s="1"/>
  <c r="BY1483" i="3" s="1"/>
  <c r="BT1484" i="3"/>
  <c r="BT1485" i="3"/>
  <c r="BV1485" i="3" s="1"/>
  <c r="BY1485" i="3" s="1"/>
  <c r="BT1486" i="3"/>
  <c r="BW1486" i="3" s="1"/>
  <c r="BZ1486" i="3" s="1"/>
  <c r="BT1487" i="3"/>
  <c r="BV1487" i="3" s="1"/>
  <c r="BY1487" i="3" s="1"/>
  <c r="BT1488" i="3"/>
  <c r="BT1489" i="3"/>
  <c r="BT1490" i="3"/>
  <c r="BV1490" i="3" s="1"/>
  <c r="BY1490" i="3" s="1"/>
  <c r="BT1491" i="3"/>
  <c r="BV1491" i="3" s="1"/>
  <c r="BY1491" i="3" s="1"/>
  <c r="BT1492" i="3"/>
  <c r="BU1492" i="3" s="1"/>
  <c r="BX1492" i="3" s="1"/>
  <c r="BT1493" i="3"/>
  <c r="BT1494" i="3"/>
  <c r="BT1495" i="3"/>
  <c r="BT1496" i="3"/>
  <c r="BW1496" i="3" s="1"/>
  <c r="BZ1496" i="3" s="1"/>
  <c r="BT1497" i="3"/>
  <c r="BU1497" i="3" s="1"/>
  <c r="BX1497" i="3" s="1"/>
  <c r="BT1498" i="3"/>
  <c r="BW1498" i="3" s="1"/>
  <c r="BZ1498" i="3" s="1"/>
  <c r="BT1499" i="3"/>
  <c r="BV1499" i="3" s="1"/>
  <c r="BY1499" i="3" s="1"/>
  <c r="BT1500" i="3"/>
  <c r="BT1501" i="3"/>
  <c r="BT1502" i="3"/>
  <c r="BT1503" i="3"/>
  <c r="BV1503" i="3" s="1"/>
  <c r="BY1503" i="3" s="1"/>
  <c r="BT1504" i="3"/>
  <c r="BT1505" i="3"/>
  <c r="BW1505" i="3" s="1"/>
  <c r="BZ1505" i="3" s="1"/>
  <c r="BT1506" i="3"/>
  <c r="BT1507" i="3"/>
  <c r="BV1507" i="3" s="1"/>
  <c r="BY1507" i="3" s="1"/>
  <c r="BT1508" i="3"/>
  <c r="BT1509" i="3"/>
  <c r="BW1509" i="3" s="1"/>
  <c r="BZ1509" i="3" s="1"/>
  <c r="BT1510" i="3"/>
  <c r="BT1511" i="3"/>
  <c r="BT1512" i="3"/>
  <c r="BV1512" i="3" s="1"/>
  <c r="BY1512" i="3" s="1"/>
  <c r="BT1513" i="3"/>
  <c r="BW1513" i="3" s="1"/>
  <c r="BZ1513" i="3" s="1"/>
  <c r="BT1514" i="3"/>
  <c r="BW1514" i="3" s="1"/>
  <c r="BZ1514" i="3" s="1"/>
  <c r="BT1515" i="3"/>
  <c r="BV1515" i="3" s="1"/>
  <c r="BY1515" i="3" s="1"/>
  <c r="BT1516" i="3"/>
  <c r="BT1517" i="3"/>
  <c r="BT1518" i="3"/>
  <c r="BV1518" i="3" s="1"/>
  <c r="BY1518" i="3" s="1"/>
  <c r="BT1519" i="3"/>
  <c r="BV1519" i="3" s="1"/>
  <c r="BY1519" i="3" s="1"/>
  <c r="BT1520" i="3"/>
  <c r="BT1521" i="3"/>
  <c r="BT1522" i="3"/>
  <c r="BT1523" i="3"/>
  <c r="BW1523" i="3" s="1"/>
  <c r="BZ1523" i="3" s="1"/>
  <c r="BT1524" i="3"/>
  <c r="BV1524" i="3" s="1"/>
  <c r="BY1524" i="3" s="1"/>
  <c r="BT1525" i="3"/>
  <c r="BV1525" i="3" s="1"/>
  <c r="BY1525" i="3" s="1"/>
  <c r="BT1526" i="3"/>
  <c r="BT1527" i="3"/>
  <c r="BU1527" i="3" s="1"/>
  <c r="BX1527" i="3" s="1"/>
  <c r="BT1528" i="3"/>
  <c r="BT1529" i="3"/>
  <c r="BU1529" i="3" s="1"/>
  <c r="BX1529" i="3" s="1"/>
  <c r="BT1530" i="3"/>
  <c r="BU1530" i="3" s="1"/>
  <c r="BX1530" i="3" s="1"/>
  <c r="BT1531" i="3"/>
  <c r="BV1531" i="3" s="1"/>
  <c r="BY1531" i="3" s="1"/>
  <c r="BT1532" i="3"/>
  <c r="BU1532" i="3" s="1"/>
  <c r="BX1532" i="3" s="1"/>
  <c r="BT1533" i="3"/>
  <c r="BW1533" i="3" s="1"/>
  <c r="BZ1533" i="3" s="1"/>
  <c r="BT1534" i="3"/>
  <c r="BT1535" i="3"/>
  <c r="BW1535" i="3" s="1"/>
  <c r="BZ1535" i="3" s="1"/>
  <c r="BT1536" i="3"/>
  <c r="BT1537" i="3"/>
  <c r="BU1537" i="3" s="1"/>
  <c r="BX1537" i="3" s="1"/>
  <c r="BT1538" i="3"/>
  <c r="BV1538" i="3" s="1"/>
  <c r="BY1538" i="3" s="1"/>
  <c r="BT1539" i="3"/>
  <c r="BU1539" i="3" s="1"/>
  <c r="BX1539" i="3" s="1"/>
  <c r="BT1540" i="3"/>
  <c r="BV1540" i="3" s="1"/>
  <c r="BY1540" i="3" s="1"/>
  <c r="BT1541" i="3"/>
  <c r="BT1542" i="3"/>
  <c r="BT1543" i="3"/>
  <c r="BV1543" i="3" s="1"/>
  <c r="BY1543" i="3" s="1"/>
  <c r="BT1544" i="3"/>
  <c r="BT1545" i="3"/>
  <c r="BW1545" i="3" s="1"/>
  <c r="BZ1545" i="3" s="1"/>
  <c r="BT1546" i="3"/>
  <c r="BU1546" i="3" s="1"/>
  <c r="BX1546" i="3" s="1"/>
  <c r="BT1547" i="3"/>
  <c r="BV1547" i="3" s="1"/>
  <c r="BY1547" i="3" s="1"/>
  <c r="BT1548" i="3"/>
  <c r="BT1549" i="3"/>
  <c r="BV1549" i="3" s="1"/>
  <c r="BY1549" i="3" s="1"/>
  <c r="BT1550" i="3"/>
  <c r="BT1551" i="3"/>
  <c r="BW1551" i="3" s="1"/>
  <c r="BZ1551" i="3" s="1"/>
  <c r="BT1552" i="3"/>
  <c r="BT1553" i="3"/>
  <c r="BW1553" i="3" s="1"/>
  <c r="BZ1553" i="3" s="1"/>
  <c r="BT1554" i="3"/>
  <c r="BT1555" i="3"/>
  <c r="BW1555" i="3" s="1"/>
  <c r="BZ1555" i="3" s="1"/>
  <c r="BT1556" i="3"/>
  <c r="BT1557" i="3"/>
  <c r="BW1557" i="3" s="1"/>
  <c r="BZ1557" i="3" s="1"/>
  <c r="BT1558" i="3"/>
  <c r="BT1559" i="3"/>
  <c r="BV1559" i="3" s="1"/>
  <c r="BY1559" i="3" s="1"/>
  <c r="BT1560" i="3"/>
  <c r="BV1560" i="3" s="1"/>
  <c r="BY1560" i="3" s="1"/>
  <c r="BT1561" i="3"/>
  <c r="BU1561" i="3" s="1"/>
  <c r="BX1561" i="3" s="1"/>
  <c r="BT1562" i="3"/>
  <c r="BU1562" i="3" s="1"/>
  <c r="BX1562" i="3" s="1"/>
  <c r="BT1563" i="3"/>
  <c r="BW1563" i="3" s="1"/>
  <c r="BZ1563" i="3" s="1"/>
  <c r="BT1564" i="3"/>
  <c r="BV1564" i="3" s="1"/>
  <c r="BY1564" i="3" s="1"/>
  <c r="BT1565" i="3"/>
  <c r="BW1565" i="3" s="1"/>
  <c r="BZ1565" i="3" s="1"/>
  <c r="BT1566" i="3"/>
  <c r="BT1567" i="3"/>
  <c r="BV1567" i="3" s="1"/>
  <c r="BY1567" i="3" s="1"/>
  <c r="BT1568" i="3"/>
  <c r="BW1568" i="3" s="1"/>
  <c r="BZ1568" i="3" s="1"/>
  <c r="BT1569" i="3"/>
  <c r="BU1569" i="3" s="1"/>
  <c r="BX1569" i="3" s="1"/>
  <c r="BT1570" i="3"/>
  <c r="BV1570" i="3" s="1"/>
  <c r="BY1570" i="3" s="1"/>
  <c r="BT1571" i="3"/>
  <c r="BW1571" i="3" s="1"/>
  <c r="BZ1571" i="3" s="1"/>
  <c r="BT1572" i="3"/>
  <c r="BT1573" i="3"/>
  <c r="BU1573" i="3" s="1"/>
  <c r="BX1573" i="3" s="1"/>
  <c r="BT1574" i="3"/>
  <c r="BU1574" i="3" s="1"/>
  <c r="BX1574" i="3" s="1"/>
  <c r="BT1575" i="3"/>
  <c r="BW1575" i="3" s="1"/>
  <c r="BZ1575" i="3" s="1"/>
  <c r="BT1576" i="3"/>
  <c r="BT1577" i="3"/>
  <c r="BW1577" i="3" s="1"/>
  <c r="BZ1577" i="3" s="1"/>
  <c r="BT1578" i="3"/>
  <c r="BU1578" i="3" s="1"/>
  <c r="BX1578" i="3" s="1"/>
  <c r="BT1579" i="3"/>
  <c r="BV1579" i="3" s="1"/>
  <c r="BY1579" i="3" s="1"/>
  <c r="BT1580" i="3"/>
  <c r="BV1580" i="3" s="1"/>
  <c r="BY1580" i="3" s="1"/>
  <c r="BT1581" i="3"/>
  <c r="BT1582" i="3"/>
  <c r="BT1583" i="3"/>
  <c r="BW1583" i="3" s="1"/>
  <c r="BZ1583" i="3" s="1"/>
  <c r="BT1584" i="3"/>
  <c r="BT1585" i="3"/>
  <c r="BW1585" i="3" s="1"/>
  <c r="BZ1585" i="3" s="1"/>
  <c r="BT1586" i="3"/>
  <c r="BV1586" i="3" s="1"/>
  <c r="BY1586" i="3" s="1"/>
  <c r="BT1587" i="3"/>
  <c r="BW1587" i="3" s="1"/>
  <c r="BZ1587" i="3" s="1"/>
  <c r="BT1588" i="3"/>
  <c r="BV1588" i="3" s="1"/>
  <c r="BY1588" i="3" s="1"/>
  <c r="BT1589" i="3"/>
  <c r="BW1589" i="3" s="1"/>
  <c r="BZ1589" i="3" s="1"/>
  <c r="BT1590" i="3"/>
  <c r="BT1591" i="3"/>
  <c r="BW1591" i="3" s="1"/>
  <c r="BZ1591" i="3" s="1"/>
  <c r="BT1592" i="3"/>
  <c r="BT1593" i="3"/>
  <c r="BT1594" i="3"/>
  <c r="BT1595" i="3"/>
  <c r="BT1596" i="3"/>
  <c r="BW1596" i="3" s="1"/>
  <c r="BZ1596" i="3" s="1"/>
  <c r="BT1597" i="3"/>
  <c r="BW1597" i="3" s="1"/>
  <c r="BZ1597" i="3" s="1"/>
  <c r="BT1598" i="3"/>
  <c r="BV1598" i="3" s="1"/>
  <c r="BY1598" i="3" s="1"/>
  <c r="BT1599" i="3"/>
  <c r="BW1599" i="3" s="1"/>
  <c r="BZ1599" i="3" s="1"/>
  <c r="BT1600" i="3"/>
  <c r="BW1600" i="3" s="1"/>
  <c r="BZ1600" i="3" s="1"/>
  <c r="BT1601" i="3"/>
  <c r="BU1601" i="3" s="1"/>
  <c r="BX1601" i="3" s="1"/>
  <c r="BT1602" i="3"/>
  <c r="BV1602" i="3" s="1"/>
  <c r="BY1602" i="3" s="1"/>
  <c r="BT1603" i="3"/>
  <c r="BW1603" i="3" s="1"/>
  <c r="BZ1603" i="3" s="1"/>
  <c r="BT1604" i="3"/>
  <c r="BT1605" i="3"/>
  <c r="BT1606" i="3"/>
  <c r="BU1606" i="3" s="1"/>
  <c r="BX1606" i="3" s="1"/>
  <c r="BT1607" i="3"/>
  <c r="BU1607" i="3" s="1"/>
  <c r="BX1607" i="3" s="1"/>
  <c r="BT1608" i="3"/>
  <c r="BW1608" i="3" s="1"/>
  <c r="BZ1608" i="3" s="1"/>
  <c r="BT1609" i="3"/>
  <c r="BW1609" i="3" s="1"/>
  <c r="BZ1609" i="3" s="1"/>
  <c r="BT1610" i="3"/>
  <c r="BW1610" i="3" s="1"/>
  <c r="BZ1610" i="3" s="1"/>
  <c r="BT1611" i="3"/>
  <c r="BW1611" i="3" s="1"/>
  <c r="BZ1611" i="3" s="1"/>
  <c r="BT1612" i="3"/>
  <c r="BT1613" i="3"/>
  <c r="BV1613" i="3" s="1"/>
  <c r="BY1613" i="3" s="1"/>
  <c r="BT1614" i="3"/>
  <c r="BU1614" i="3" s="1"/>
  <c r="BX1614" i="3" s="1"/>
  <c r="BT1615" i="3"/>
  <c r="BU1615" i="3" s="1"/>
  <c r="BX1615" i="3" s="1"/>
  <c r="BT1616" i="3"/>
  <c r="BW1616" i="3" s="1"/>
  <c r="BZ1616" i="3" s="1"/>
  <c r="BT1617" i="3"/>
  <c r="BW1617" i="3" s="1"/>
  <c r="BZ1617" i="3" s="1"/>
  <c r="BT1618" i="3"/>
  <c r="BT1619" i="3"/>
  <c r="BT1620" i="3"/>
  <c r="BT1621" i="3"/>
  <c r="BT1622" i="3"/>
  <c r="BT1623" i="3"/>
  <c r="BW1623" i="3" s="1"/>
  <c r="BZ1623" i="3" s="1"/>
  <c r="BT1624" i="3"/>
  <c r="BU1624" i="3" s="1"/>
  <c r="BX1624" i="3" s="1"/>
  <c r="BT1625" i="3"/>
  <c r="BU1625" i="3" s="1"/>
  <c r="BX1625" i="3" s="1"/>
  <c r="BT1626" i="3"/>
  <c r="BT1627" i="3"/>
  <c r="BU1627" i="3" s="1"/>
  <c r="BX1627" i="3" s="1"/>
  <c r="BT1628" i="3"/>
  <c r="BT1629" i="3"/>
  <c r="BT1630" i="3"/>
  <c r="BT1631" i="3"/>
  <c r="BW1631" i="3" s="1"/>
  <c r="BZ1631" i="3" s="1"/>
  <c r="BT1632" i="3"/>
  <c r="BT1633" i="3"/>
  <c r="BT1634" i="3"/>
  <c r="BT1635" i="3"/>
  <c r="BW1635" i="3" s="1"/>
  <c r="BZ1635" i="3" s="1"/>
  <c r="BT1636" i="3"/>
  <c r="BT1637" i="3"/>
  <c r="BT1638" i="3"/>
  <c r="BT1639" i="3"/>
  <c r="BW1639" i="3" s="1"/>
  <c r="BZ1639" i="3" s="1"/>
  <c r="BT1640" i="3"/>
  <c r="BW1640" i="3" s="1"/>
  <c r="BZ1640" i="3" s="1"/>
  <c r="BT1641" i="3"/>
  <c r="BW1641" i="3" s="1"/>
  <c r="BZ1641" i="3" s="1"/>
  <c r="BT1642" i="3"/>
  <c r="BT1643" i="3"/>
  <c r="BW1643" i="3" s="1"/>
  <c r="BZ1643" i="3" s="1"/>
  <c r="BT1644" i="3"/>
  <c r="BT1645" i="3"/>
  <c r="BU1645" i="3" s="1"/>
  <c r="BX1645" i="3" s="1"/>
  <c r="BT1646" i="3"/>
  <c r="BT1647" i="3"/>
  <c r="BV1647" i="3" s="1"/>
  <c r="BY1647" i="3" s="1"/>
  <c r="BT1648" i="3"/>
  <c r="BT1649" i="3"/>
  <c r="BT1650" i="3"/>
  <c r="BV1650" i="3" s="1"/>
  <c r="BY1650" i="3" s="1"/>
  <c r="BT1651" i="3"/>
  <c r="BV1651" i="3" s="1"/>
  <c r="BY1651" i="3" s="1"/>
  <c r="BT1652" i="3"/>
  <c r="BT1653" i="3"/>
  <c r="BU1653" i="3" s="1"/>
  <c r="BX1653" i="3" s="1"/>
  <c r="BT1654" i="3"/>
  <c r="BT1655" i="3"/>
  <c r="BW1655" i="3" s="1"/>
  <c r="BZ1655" i="3" s="1"/>
  <c r="BT1656" i="3"/>
  <c r="BT1657" i="3"/>
  <c r="BT1658" i="3"/>
  <c r="BV1658" i="3" s="1"/>
  <c r="BY1658" i="3" s="1"/>
  <c r="BT1659" i="3"/>
  <c r="BV1659" i="3" s="1"/>
  <c r="BY1659" i="3" s="1"/>
  <c r="BT1660" i="3"/>
  <c r="BT1661" i="3"/>
  <c r="BT1662" i="3"/>
  <c r="BT1663" i="3"/>
  <c r="BV1663" i="3" s="1"/>
  <c r="BY1663" i="3" s="1"/>
  <c r="BT1664" i="3"/>
  <c r="BV1664" i="3" s="1"/>
  <c r="BY1664" i="3" s="1"/>
  <c r="BT1665" i="3"/>
  <c r="BT1666" i="3"/>
  <c r="BT1667" i="3"/>
  <c r="BW1667" i="3" s="1"/>
  <c r="BZ1667" i="3" s="1"/>
  <c r="BT1668" i="3"/>
  <c r="BT1669" i="3"/>
  <c r="BT1670" i="3"/>
  <c r="BU1670" i="3" s="1"/>
  <c r="BX1670" i="3" s="1"/>
  <c r="BT1671" i="3"/>
  <c r="BW1671" i="3" s="1"/>
  <c r="BZ1671" i="3" s="1"/>
  <c r="BT1672" i="3"/>
  <c r="BT1673" i="3"/>
  <c r="BU1673" i="3" s="1"/>
  <c r="BX1673" i="3" s="1"/>
  <c r="BT1674" i="3"/>
  <c r="BT1675" i="3"/>
  <c r="BU1675" i="3" s="1"/>
  <c r="BX1675" i="3" s="1"/>
  <c r="BT1676" i="3"/>
  <c r="BU1676" i="3" s="1"/>
  <c r="BX1676" i="3" s="1"/>
  <c r="BT1677" i="3"/>
  <c r="BV1677" i="3" s="1"/>
  <c r="BY1677" i="3" s="1"/>
  <c r="BT1678" i="3"/>
  <c r="BW1678" i="3" s="1"/>
  <c r="BZ1678" i="3" s="1"/>
  <c r="BT1679" i="3"/>
  <c r="BW1679" i="3" s="1"/>
  <c r="BZ1679" i="3" s="1"/>
  <c r="BT1680" i="3"/>
  <c r="BT1681" i="3"/>
  <c r="BT1682" i="3"/>
  <c r="BV1682" i="3" s="1"/>
  <c r="BY1682" i="3" s="1"/>
  <c r="BT1683" i="3"/>
  <c r="BW1683" i="3" s="1"/>
  <c r="BZ1683" i="3" s="1"/>
  <c r="BT1684" i="3"/>
  <c r="BV1684" i="3" s="1"/>
  <c r="BY1684" i="3" s="1"/>
  <c r="BT1685" i="3"/>
  <c r="BV1685" i="3" s="1"/>
  <c r="BY1685" i="3" s="1"/>
  <c r="BT1686" i="3"/>
  <c r="BT1687" i="3"/>
  <c r="BW1687" i="3" s="1"/>
  <c r="BZ1687" i="3" s="1"/>
  <c r="BT1688" i="3"/>
  <c r="BV1688" i="3" s="1"/>
  <c r="BY1688" i="3" s="1"/>
  <c r="BT1689" i="3"/>
  <c r="BT1690" i="3"/>
  <c r="BV1690" i="3" s="1"/>
  <c r="BY1690" i="3" s="1"/>
  <c r="BT1691" i="3"/>
  <c r="BW1691" i="3" s="1"/>
  <c r="BZ1691" i="3" s="1"/>
  <c r="BT1692" i="3"/>
  <c r="BT1693" i="3"/>
  <c r="BT1694" i="3"/>
  <c r="BT1695" i="3"/>
  <c r="BW1695" i="3" s="1"/>
  <c r="BZ1695" i="3" s="1"/>
  <c r="BT1696" i="3"/>
  <c r="BT1697" i="3"/>
  <c r="BW1697" i="3" s="1"/>
  <c r="BZ1697" i="3" s="1"/>
  <c r="BT1698" i="3"/>
  <c r="BV1698" i="3" s="1"/>
  <c r="BY1698" i="3" s="1"/>
  <c r="BT1699" i="3"/>
  <c r="BW1699" i="3" s="1"/>
  <c r="BZ1699" i="3" s="1"/>
  <c r="BT1700" i="3"/>
  <c r="BT1701" i="3"/>
  <c r="BT1702" i="3"/>
  <c r="BU1702" i="3" s="1"/>
  <c r="BX1702" i="3" s="1"/>
  <c r="BT1703" i="3"/>
  <c r="BU1703" i="3" s="1"/>
  <c r="BX1703" i="3" s="1"/>
  <c r="BT1704" i="3"/>
  <c r="BW1704" i="3" s="1"/>
  <c r="BZ1704" i="3" s="1"/>
  <c r="BT1705" i="3"/>
  <c r="BW1705" i="3" s="1"/>
  <c r="BZ1705" i="3" s="1"/>
  <c r="BT1706" i="3"/>
  <c r="BT1707" i="3"/>
  <c r="BW1707" i="3" s="1"/>
  <c r="BZ1707" i="3" s="1"/>
  <c r="BT1708" i="3"/>
  <c r="BU1708" i="3" s="1"/>
  <c r="BX1708" i="3" s="1"/>
  <c r="BT1709" i="3"/>
  <c r="BU1709" i="3" s="1"/>
  <c r="BX1709" i="3" s="1"/>
  <c r="BT1710" i="3"/>
  <c r="BT1711" i="3"/>
  <c r="BW1711" i="3" s="1"/>
  <c r="BZ1711" i="3" s="1"/>
  <c r="BT1712" i="3"/>
  <c r="BU1712" i="3" s="1"/>
  <c r="BX1712" i="3" s="1"/>
  <c r="BT1713" i="3"/>
  <c r="BV1713" i="3" s="1"/>
  <c r="BY1713" i="3" s="1"/>
  <c r="BT1714" i="3"/>
  <c r="BT1715" i="3"/>
  <c r="BU1715" i="3" s="1"/>
  <c r="BX1715" i="3" s="1"/>
  <c r="BT1716" i="3"/>
  <c r="BV1716" i="3" s="1"/>
  <c r="BY1716" i="3" s="1"/>
  <c r="BT1717" i="3"/>
  <c r="BU1717" i="3" s="1"/>
  <c r="BX1717" i="3" s="1"/>
  <c r="BT1718" i="3"/>
  <c r="BT1719" i="3"/>
  <c r="BW1719" i="3" s="1"/>
  <c r="BZ1719" i="3" s="1"/>
  <c r="BT1720" i="3"/>
  <c r="BW1720" i="3" s="1"/>
  <c r="BZ1720" i="3" s="1"/>
  <c r="BT1721" i="3"/>
  <c r="BT1722" i="3"/>
  <c r="BT1723" i="3"/>
  <c r="BW1723" i="3" s="1"/>
  <c r="BZ1723" i="3" s="1"/>
  <c r="BT1724" i="3"/>
  <c r="BT1725" i="3"/>
  <c r="BT1726" i="3"/>
  <c r="BU1726" i="3" s="1"/>
  <c r="BX1726" i="3" s="1"/>
  <c r="BT1727" i="3"/>
  <c r="BV1727" i="3" s="1"/>
  <c r="BY1727" i="3" s="1"/>
  <c r="BT1728" i="3"/>
  <c r="BW1728" i="3" s="1"/>
  <c r="BZ1728" i="3" s="1"/>
  <c r="BT1729" i="3"/>
  <c r="BU1729" i="3" s="1"/>
  <c r="BX1729" i="3" s="1"/>
  <c r="BT1730" i="3"/>
  <c r="BT1731" i="3"/>
  <c r="BW1731" i="3" s="1"/>
  <c r="BZ1731" i="3" s="1"/>
  <c r="BT1732" i="3"/>
  <c r="BT1733" i="3"/>
  <c r="BW1733" i="3" s="1"/>
  <c r="BZ1733" i="3" s="1"/>
  <c r="BT1734" i="3"/>
  <c r="BW1734" i="3" s="1"/>
  <c r="BZ1734" i="3" s="1"/>
  <c r="BT1735" i="3"/>
  <c r="BW1735" i="3" s="1"/>
  <c r="BZ1735" i="3" s="1"/>
  <c r="BT1736" i="3"/>
  <c r="BT1737" i="3"/>
  <c r="BU1737" i="3" s="1"/>
  <c r="BX1737" i="3" s="1"/>
  <c r="BT1738" i="3"/>
  <c r="BT1739" i="3"/>
  <c r="BW1739" i="3" s="1"/>
  <c r="BZ1739" i="3" s="1"/>
  <c r="BT1740" i="3"/>
  <c r="BU1740" i="3" s="1"/>
  <c r="BX1740" i="3" s="1"/>
  <c r="BT1741" i="3"/>
  <c r="BU1741" i="3" s="1"/>
  <c r="BX1741" i="3" s="1"/>
  <c r="BT1742" i="3"/>
  <c r="BT1743" i="3"/>
  <c r="BT1744" i="3"/>
  <c r="BW1744" i="3" s="1"/>
  <c r="BZ1744" i="3" s="1"/>
  <c r="BT1745" i="3"/>
  <c r="BW1745" i="3" s="1"/>
  <c r="BZ1745" i="3" s="1"/>
  <c r="BT1746" i="3"/>
  <c r="BT1747" i="3"/>
  <c r="BT1748" i="3"/>
  <c r="BU1748" i="3" s="1"/>
  <c r="BX1748" i="3" s="1"/>
  <c r="BT1749" i="3"/>
  <c r="BT1750" i="3"/>
  <c r="BT1751" i="3"/>
  <c r="BW1751" i="3" s="1"/>
  <c r="BZ1751" i="3" s="1"/>
  <c r="BT1752" i="3"/>
  <c r="BW1752" i="3" s="1"/>
  <c r="BZ1752" i="3" s="1"/>
  <c r="BT1753" i="3"/>
  <c r="BW1753" i="3" s="1"/>
  <c r="BZ1753" i="3" s="1"/>
  <c r="BT1754" i="3"/>
  <c r="BT1755" i="3"/>
  <c r="BT1756" i="3"/>
  <c r="BT1757" i="3"/>
  <c r="BV1757" i="3" s="1"/>
  <c r="BY1757" i="3" s="1"/>
  <c r="BT1758" i="3"/>
  <c r="BW1758" i="3" s="1"/>
  <c r="BZ1758" i="3" s="1"/>
  <c r="BT1759" i="3"/>
  <c r="BT1760" i="3"/>
  <c r="BV1760" i="3" s="1"/>
  <c r="BY1760" i="3" s="1"/>
  <c r="BT1761" i="3"/>
  <c r="BU1761" i="3" s="1"/>
  <c r="BX1761" i="3" s="1"/>
  <c r="BT1762" i="3"/>
  <c r="BT1763" i="3"/>
  <c r="BW1763" i="3" s="1"/>
  <c r="BZ1763" i="3" s="1"/>
  <c r="BT1764" i="3"/>
  <c r="BW1764" i="3" s="1"/>
  <c r="BZ1764" i="3" s="1"/>
  <c r="BT1765" i="3"/>
  <c r="BW1765" i="3" s="1"/>
  <c r="BZ1765" i="3" s="1"/>
  <c r="BT1766" i="3"/>
  <c r="BW1766" i="3" s="1"/>
  <c r="BZ1766" i="3" s="1"/>
  <c r="BT1767" i="3"/>
  <c r="BU1767" i="3" s="1"/>
  <c r="BX1767" i="3" s="1"/>
  <c r="BT1768" i="3"/>
  <c r="BT1769" i="3"/>
  <c r="BT1770" i="3"/>
  <c r="BW1770" i="3" s="1"/>
  <c r="BZ1770" i="3" s="1"/>
  <c r="BT1771" i="3"/>
  <c r="BW1771" i="3" s="1"/>
  <c r="BZ1771" i="3" s="1"/>
  <c r="BT1772" i="3"/>
  <c r="BV1772" i="3" s="1"/>
  <c r="BY1772" i="3" s="1"/>
  <c r="BT1773" i="3"/>
  <c r="BU1773" i="3" s="1"/>
  <c r="BX1773" i="3" s="1"/>
  <c r="BT1774" i="3"/>
  <c r="BT1775" i="3"/>
  <c r="BW1775" i="3" s="1"/>
  <c r="BZ1775" i="3" s="1"/>
  <c r="BT1776" i="3"/>
  <c r="BT1777" i="3"/>
  <c r="BW1777" i="3" s="1"/>
  <c r="BZ1777" i="3" s="1"/>
  <c r="BT1778" i="3"/>
  <c r="BW1778" i="3" s="1"/>
  <c r="BZ1778" i="3" s="1"/>
  <c r="BT1779" i="3"/>
  <c r="BU1779" i="3" s="1"/>
  <c r="BX1779" i="3" s="1"/>
  <c r="BT1780" i="3"/>
  <c r="BT1781" i="3"/>
  <c r="BT1782" i="3"/>
  <c r="BT1783" i="3"/>
  <c r="BT1784" i="3"/>
  <c r="BV1784" i="3" s="1"/>
  <c r="BY1784" i="3" s="1"/>
  <c r="BT1785" i="3"/>
  <c r="BW1785" i="3" s="1"/>
  <c r="BZ1785" i="3" s="1"/>
  <c r="BT1786" i="3"/>
  <c r="BU1786" i="3" s="1"/>
  <c r="BX1786" i="3" s="1"/>
  <c r="BT1787" i="3"/>
  <c r="BU1787" i="3" s="1"/>
  <c r="BX1787" i="3" s="1"/>
  <c r="BT1788" i="3"/>
  <c r="BT1789" i="3"/>
  <c r="BU1789" i="3" s="1"/>
  <c r="BX1789" i="3" s="1"/>
  <c r="BT1790" i="3"/>
  <c r="BW1790" i="3" s="1"/>
  <c r="BZ1790" i="3" s="1"/>
  <c r="BT1791" i="3"/>
  <c r="BW1791" i="3" s="1"/>
  <c r="BZ1791" i="3" s="1"/>
  <c r="BT1792" i="3"/>
  <c r="BT1793" i="3"/>
  <c r="BT1794" i="3"/>
  <c r="BV1794" i="3" s="1"/>
  <c r="BY1794" i="3" s="1"/>
  <c r="BT1795" i="3"/>
  <c r="BU1795" i="3" s="1"/>
  <c r="BX1795" i="3" s="1"/>
  <c r="BT1796" i="3"/>
  <c r="BV1796" i="3" s="1"/>
  <c r="BY1796" i="3" s="1"/>
  <c r="BT1797" i="3"/>
  <c r="BU1797" i="3" s="1"/>
  <c r="BX1797" i="3" s="1"/>
  <c r="BT1798" i="3"/>
  <c r="BW1798" i="3" s="1"/>
  <c r="BZ1798" i="3" s="1"/>
  <c r="BT1799" i="3"/>
  <c r="BU1799" i="3" s="1"/>
  <c r="BX1799" i="3" s="1"/>
  <c r="BT1800" i="3"/>
  <c r="BT1801" i="3"/>
  <c r="BT1802" i="3"/>
  <c r="BU1802" i="3" s="1"/>
  <c r="BX1802" i="3" s="1"/>
  <c r="BT1803" i="3"/>
  <c r="BT1804" i="3"/>
  <c r="BU1804" i="3" s="1"/>
  <c r="BX1804" i="3" s="1"/>
  <c r="BT1805" i="3"/>
  <c r="BV1805" i="3" s="1"/>
  <c r="BY1805" i="3" s="1"/>
  <c r="BT1806" i="3"/>
  <c r="BT1807" i="3"/>
  <c r="BT1808" i="3"/>
  <c r="BT1809" i="3"/>
  <c r="BV1809" i="3" s="1"/>
  <c r="BY1809" i="3" s="1"/>
  <c r="BT1810" i="3"/>
  <c r="BV1810" i="3" s="1"/>
  <c r="BY1810" i="3" s="1"/>
  <c r="BT1811" i="3"/>
  <c r="BU1811" i="3" s="1"/>
  <c r="BX1811" i="3" s="1"/>
  <c r="BT1812" i="3"/>
  <c r="BT1813" i="3"/>
  <c r="BU1813" i="3" s="1"/>
  <c r="BX1813" i="3" s="1"/>
  <c r="BT1814" i="3"/>
  <c r="BU1814" i="3" s="1"/>
  <c r="BX1814" i="3" s="1"/>
  <c r="BT1815" i="3"/>
  <c r="BU1815" i="3" s="1"/>
  <c r="BX1815" i="3" s="1"/>
  <c r="BT1816" i="3"/>
  <c r="BT1817" i="3"/>
  <c r="BV1817" i="3" s="1"/>
  <c r="BY1817" i="3" s="1"/>
  <c r="BT1818" i="3"/>
  <c r="BT1819" i="3"/>
  <c r="BT1820" i="3"/>
  <c r="BT1821" i="3"/>
  <c r="BU1821" i="3" s="1"/>
  <c r="BX1821" i="3" s="1"/>
  <c r="BT1822" i="3"/>
  <c r="BW1822" i="3" s="1"/>
  <c r="BZ1822" i="3" s="1"/>
  <c r="BT1823" i="3"/>
  <c r="BT1824" i="3"/>
  <c r="BT1825" i="3"/>
  <c r="BW1825" i="3" s="1"/>
  <c r="BZ1825" i="3" s="1"/>
  <c r="BT1826" i="3"/>
  <c r="BW1826" i="3" s="1"/>
  <c r="BZ1826" i="3" s="1"/>
  <c r="BT1827" i="3"/>
  <c r="BT1828" i="3"/>
  <c r="BT1829" i="3"/>
  <c r="BT1830" i="3"/>
  <c r="BV1830" i="3" s="1"/>
  <c r="BY1830" i="3" s="1"/>
  <c r="BT1831" i="3"/>
  <c r="BT1832" i="3"/>
  <c r="BU1832" i="3" s="1"/>
  <c r="BX1832" i="3" s="1"/>
  <c r="BT1833" i="3"/>
  <c r="BU1833" i="3" s="1"/>
  <c r="BX1833" i="3" s="1"/>
  <c r="BT1834" i="3"/>
  <c r="BU1834" i="3" s="1"/>
  <c r="BX1834" i="3" s="1"/>
  <c r="BT1835" i="3"/>
  <c r="BU1835" i="3" s="1"/>
  <c r="BX1835" i="3" s="1"/>
  <c r="BT1836" i="3"/>
  <c r="BV1836" i="3" s="1"/>
  <c r="BY1836" i="3" s="1"/>
  <c r="BT1837" i="3"/>
  <c r="BV1837" i="3" s="1"/>
  <c r="BY1837" i="3" s="1"/>
  <c r="BT1838" i="3"/>
  <c r="BU1838" i="3" s="1"/>
  <c r="BX1838" i="3" s="1"/>
  <c r="BT1839" i="3"/>
  <c r="BV1839" i="3" s="1"/>
  <c r="BY1839" i="3" s="1"/>
  <c r="BT1840" i="3"/>
  <c r="BT1841" i="3"/>
  <c r="BU1841" i="3" s="1"/>
  <c r="BX1841" i="3" s="1"/>
  <c r="BT1842" i="3"/>
  <c r="BT1843" i="3"/>
  <c r="BT1844" i="3"/>
  <c r="BT1845" i="3"/>
  <c r="BV1845" i="3" s="1"/>
  <c r="BY1845" i="3" s="1"/>
  <c r="BT1846" i="3"/>
  <c r="BU1846" i="3" s="1"/>
  <c r="BX1846" i="3" s="1"/>
  <c r="BT1847" i="3"/>
  <c r="BW1847" i="3" s="1"/>
  <c r="BZ1847" i="3" s="1"/>
  <c r="BT1848" i="3"/>
  <c r="BT1849" i="3"/>
  <c r="BU1849" i="3" s="1"/>
  <c r="BX1849" i="3" s="1"/>
  <c r="BT1850" i="3"/>
  <c r="BU1850" i="3" s="1"/>
  <c r="BX1850" i="3" s="1"/>
  <c r="BT1851" i="3"/>
  <c r="BW1851" i="3" s="1"/>
  <c r="BZ1851" i="3" s="1"/>
  <c r="BT1852" i="3"/>
  <c r="BV1852" i="3" s="1"/>
  <c r="BY1852" i="3" s="1"/>
  <c r="BT1853" i="3"/>
  <c r="BW1853" i="3" s="1"/>
  <c r="BZ1853" i="3" s="1"/>
  <c r="BT1854" i="3"/>
  <c r="BT1855" i="3"/>
  <c r="BV1855" i="3" s="1"/>
  <c r="BY1855" i="3" s="1"/>
  <c r="BT1856" i="3"/>
  <c r="BT1857" i="3"/>
  <c r="BV1857" i="3" s="1"/>
  <c r="BY1857" i="3" s="1"/>
  <c r="BT1858" i="3"/>
  <c r="BV1858" i="3" s="1"/>
  <c r="BY1858" i="3" s="1"/>
  <c r="BT1859" i="3"/>
  <c r="BW1859" i="3" s="1"/>
  <c r="BZ1859" i="3" s="1"/>
  <c r="BT1860" i="3"/>
  <c r="BT1861" i="3"/>
  <c r="BT1862" i="3"/>
  <c r="BV1862" i="3" s="1"/>
  <c r="BY1862" i="3" s="1"/>
  <c r="BT1863" i="3"/>
  <c r="BW1863" i="3" s="1"/>
  <c r="BZ1863" i="3" s="1"/>
  <c r="BT1864" i="3"/>
  <c r="BT1865" i="3"/>
  <c r="BU1865" i="3" s="1"/>
  <c r="BX1865" i="3" s="1"/>
  <c r="BT1866" i="3"/>
  <c r="BT1867" i="3"/>
  <c r="BU1867" i="3" s="1"/>
  <c r="BX1867" i="3" s="1"/>
  <c r="BT1868" i="3"/>
  <c r="BT1869" i="3"/>
  <c r="BT1870" i="3"/>
  <c r="BU1870" i="3" s="1"/>
  <c r="BX1870" i="3" s="1"/>
  <c r="BT1871" i="3"/>
  <c r="BW1871" i="3" s="1"/>
  <c r="BZ1871" i="3" s="1"/>
  <c r="BT1872" i="3"/>
  <c r="BT1873" i="3"/>
  <c r="BU1873" i="3" s="1"/>
  <c r="BX1873" i="3" s="1"/>
  <c r="BT1874" i="3"/>
  <c r="BU1874" i="3" s="1"/>
  <c r="BX1874" i="3" s="1"/>
  <c r="BT1875" i="3"/>
  <c r="BV1875" i="3" s="1"/>
  <c r="BY1875" i="3" s="1"/>
  <c r="BT1876" i="3"/>
  <c r="BW1876" i="3" s="1"/>
  <c r="BZ1876" i="3" s="1"/>
  <c r="BT1877" i="3"/>
  <c r="BV1877" i="3" s="1"/>
  <c r="BY1877" i="3" s="1"/>
  <c r="BT1878" i="3"/>
  <c r="BU1878" i="3" s="1"/>
  <c r="BX1878" i="3" s="1"/>
  <c r="BT1879" i="3"/>
  <c r="BW1879" i="3" s="1"/>
  <c r="BZ1879" i="3" s="1"/>
  <c r="BT1880" i="3"/>
  <c r="BT1881" i="3"/>
  <c r="BW1881" i="3" s="1"/>
  <c r="BZ1881" i="3" s="1"/>
  <c r="BT1882" i="3"/>
  <c r="BT1883" i="3"/>
  <c r="BW1883" i="3" s="1"/>
  <c r="BZ1883" i="3" s="1"/>
  <c r="BT1884" i="3"/>
  <c r="BT1885" i="3"/>
  <c r="BV1885" i="3" s="1"/>
  <c r="BY1885" i="3" s="1"/>
  <c r="BT1886" i="3"/>
  <c r="BU1886" i="3" s="1"/>
  <c r="BX1886" i="3" s="1"/>
  <c r="BT1887" i="3"/>
  <c r="BW1887" i="3" s="1"/>
  <c r="BZ1887" i="3" s="1"/>
  <c r="BT1888" i="3"/>
  <c r="BT1889" i="3"/>
  <c r="BW1889" i="3" s="1"/>
  <c r="BZ1889" i="3" s="1"/>
  <c r="BT1890" i="3"/>
  <c r="BV1890" i="3" s="1"/>
  <c r="BY1890" i="3" s="1"/>
  <c r="BT1891" i="3"/>
  <c r="BV1891" i="3" s="1"/>
  <c r="BY1891" i="3" s="1"/>
  <c r="BT1892" i="3"/>
  <c r="BT1893" i="3"/>
  <c r="BU1893" i="3" s="1"/>
  <c r="BX1893" i="3" s="1"/>
  <c r="BT1894" i="3"/>
  <c r="BV1894" i="3" s="1"/>
  <c r="BY1894" i="3" s="1"/>
  <c r="BT1895" i="3"/>
  <c r="BV1895" i="3" s="1"/>
  <c r="BY1895" i="3" s="1"/>
  <c r="BT1896" i="3"/>
  <c r="BU1896" i="3" s="1"/>
  <c r="BX1896" i="3" s="1"/>
  <c r="BT1897" i="3"/>
  <c r="BT1898" i="3"/>
  <c r="BT1899" i="3"/>
  <c r="BW1899" i="3" s="1"/>
  <c r="BZ1899" i="3" s="1"/>
  <c r="BT1900" i="3"/>
  <c r="BT1901" i="3"/>
  <c r="BU1901" i="3" s="1"/>
  <c r="BX1901" i="3" s="1"/>
  <c r="BT1902" i="3"/>
  <c r="BV1902" i="3" s="1"/>
  <c r="BY1902" i="3" s="1"/>
  <c r="BT1903" i="3"/>
  <c r="BV1903" i="3" s="1"/>
  <c r="BY1903" i="3" s="1"/>
  <c r="BT1904" i="3"/>
  <c r="BT1905" i="3"/>
  <c r="BV1905" i="3" s="1"/>
  <c r="BY1905" i="3" s="1"/>
  <c r="BT1906" i="3"/>
  <c r="BV1906" i="3" s="1"/>
  <c r="BY1906" i="3" s="1"/>
  <c r="BT1907" i="3"/>
  <c r="BW1907" i="3" s="1"/>
  <c r="BZ1907" i="3" s="1"/>
  <c r="BT1908" i="3"/>
  <c r="BT1909" i="3"/>
  <c r="BV1909" i="3" s="1"/>
  <c r="BY1909" i="3" s="1"/>
  <c r="BT1910" i="3"/>
  <c r="BU1910" i="3" s="1"/>
  <c r="BX1910" i="3" s="1"/>
  <c r="BT1911" i="3"/>
  <c r="BU1911" i="3" s="1"/>
  <c r="BX1911" i="3" s="1"/>
  <c r="BT1912" i="3"/>
  <c r="BU1912" i="3" s="1"/>
  <c r="BX1912" i="3" s="1"/>
  <c r="BT1913" i="3"/>
  <c r="BW1913" i="3" s="1"/>
  <c r="BZ1913" i="3" s="1"/>
  <c r="BT1914" i="3"/>
  <c r="BU1914" i="3" s="1"/>
  <c r="BX1914" i="3" s="1"/>
  <c r="BT1915" i="3"/>
  <c r="BW1915" i="3" s="1"/>
  <c r="BZ1915" i="3" s="1"/>
  <c r="BT1916" i="3"/>
  <c r="BV1916" i="3" s="1"/>
  <c r="BY1916" i="3" s="1"/>
  <c r="BT1917" i="3"/>
  <c r="BU1917" i="3" s="1"/>
  <c r="BX1917" i="3" s="1"/>
  <c r="BT1918" i="3"/>
  <c r="BU1918" i="3" s="1"/>
  <c r="BX1918" i="3" s="1"/>
  <c r="BT1919" i="3"/>
  <c r="BW1919" i="3" s="1"/>
  <c r="BZ1919" i="3" s="1"/>
  <c r="BT1920" i="3"/>
  <c r="BT1921" i="3"/>
  <c r="BV1921" i="3" s="1"/>
  <c r="BY1921" i="3" s="1"/>
  <c r="BT1922" i="3"/>
  <c r="BU1922" i="3" s="1"/>
  <c r="BX1922" i="3" s="1"/>
  <c r="BT1923" i="3"/>
  <c r="BW1923" i="3" s="1"/>
  <c r="BZ1923" i="3" s="1"/>
  <c r="BT1924" i="3"/>
  <c r="BT1925" i="3"/>
  <c r="BW1925" i="3" s="1"/>
  <c r="BZ1925" i="3" s="1"/>
  <c r="BT1926" i="3"/>
  <c r="BV1926" i="3" s="1"/>
  <c r="BY1926" i="3" s="1"/>
  <c r="BT1927" i="3"/>
  <c r="BW1927" i="3" s="1"/>
  <c r="BZ1927" i="3" s="1"/>
  <c r="BT1928" i="3"/>
  <c r="BT1929" i="3"/>
  <c r="BV1929" i="3" s="1"/>
  <c r="BY1929" i="3" s="1"/>
  <c r="BT1930" i="3"/>
  <c r="BV1930" i="3" s="1"/>
  <c r="BY1930" i="3" s="1"/>
  <c r="BT1931" i="3"/>
  <c r="BW1931" i="3" s="1"/>
  <c r="BZ1931" i="3" s="1"/>
  <c r="BT1932" i="3"/>
  <c r="BU1932" i="3" s="1"/>
  <c r="BX1932" i="3" s="1"/>
  <c r="BT1933" i="3"/>
  <c r="BV1933" i="3" s="1"/>
  <c r="BY1933" i="3" s="1"/>
  <c r="BT1934" i="3"/>
  <c r="BV1934" i="3" s="1"/>
  <c r="BY1934" i="3" s="1"/>
  <c r="BT1935" i="3"/>
  <c r="BW1935" i="3" s="1"/>
  <c r="BZ1935" i="3" s="1"/>
  <c r="BT1936" i="3"/>
  <c r="BT1937" i="3"/>
  <c r="BW1937" i="3" s="1"/>
  <c r="BZ1937" i="3" s="1"/>
  <c r="BT1938" i="3"/>
  <c r="BU1938" i="3" s="1"/>
  <c r="BX1938" i="3" s="1"/>
  <c r="BT1939" i="3"/>
  <c r="BV1939" i="3" s="1"/>
  <c r="BY1939" i="3" s="1"/>
  <c r="BT1940" i="3"/>
  <c r="BV1940" i="3" s="1"/>
  <c r="BY1940" i="3" s="1"/>
  <c r="BT1941" i="3"/>
  <c r="BT1942" i="3"/>
  <c r="BT1943" i="3"/>
  <c r="BW1943" i="3" s="1"/>
  <c r="BZ1943" i="3" s="1"/>
  <c r="BT1944" i="3"/>
  <c r="BT1945" i="3"/>
  <c r="BW1945" i="3" s="1"/>
  <c r="BZ1945" i="3" s="1"/>
  <c r="BT1946" i="3"/>
  <c r="BT1947" i="3"/>
  <c r="BW1947" i="3" s="1"/>
  <c r="BZ1947" i="3" s="1"/>
  <c r="BT1948" i="3"/>
  <c r="BV1948" i="3" s="1"/>
  <c r="BY1948" i="3" s="1"/>
  <c r="BT1949" i="3"/>
  <c r="BT1950" i="3"/>
  <c r="BU1950" i="3" s="1"/>
  <c r="BX1950" i="3" s="1"/>
  <c r="BT1951" i="3"/>
  <c r="BW1951" i="3" s="1"/>
  <c r="BZ1951" i="3" s="1"/>
  <c r="BT1952" i="3"/>
  <c r="BV1952" i="3" s="1"/>
  <c r="BY1952" i="3" s="1"/>
  <c r="BT1953" i="3"/>
  <c r="BW1953" i="3" s="1"/>
  <c r="BZ1953" i="3" s="1"/>
  <c r="BT1954" i="3"/>
  <c r="BT1955" i="3"/>
  <c r="BT1956" i="3"/>
  <c r="BV1956" i="3" s="1"/>
  <c r="BY1956" i="3" s="1"/>
  <c r="BT1957" i="3"/>
  <c r="BW1957" i="3" s="1"/>
  <c r="BZ1957" i="3" s="1"/>
  <c r="BT1958" i="3"/>
  <c r="BV1958" i="3" s="1"/>
  <c r="BY1958" i="3" s="1"/>
  <c r="BT1959" i="3"/>
  <c r="BU1959" i="3" s="1"/>
  <c r="BX1959" i="3" s="1"/>
  <c r="BT1960" i="3"/>
  <c r="BT1961" i="3"/>
  <c r="BV1961" i="3" s="1"/>
  <c r="BY1961" i="3" s="1"/>
  <c r="BT1962" i="3"/>
  <c r="BV1962" i="3" s="1"/>
  <c r="BY1962" i="3" s="1"/>
  <c r="BT1963" i="3"/>
  <c r="BU1963" i="3" s="1"/>
  <c r="BX1963" i="3" s="1"/>
  <c r="BT1964" i="3"/>
  <c r="BT1965" i="3"/>
  <c r="BW1965" i="3" s="1"/>
  <c r="BZ1965" i="3" s="1"/>
  <c r="BT1966" i="3"/>
  <c r="BV1966" i="3" s="1"/>
  <c r="BY1966" i="3" s="1"/>
  <c r="BT1967" i="3"/>
  <c r="BW1967" i="3" s="1"/>
  <c r="BZ1967" i="3" s="1"/>
  <c r="BT1968" i="3"/>
  <c r="BT1969" i="3"/>
  <c r="BW1969" i="3" s="1"/>
  <c r="BZ1969" i="3" s="1"/>
  <c r="BT1970" i="3"/>
  <c r="BV1970" i="3" s="1"/>
  <c r="BY1970" i="3" s="1"/>
  <c r="BT1971" i="3"/>
  <c r="BV1971" i="3" s="1"/>
  <c r="BY1971" i="3" s="1"/>
  <c r="BT1972" i="3"/>
  <c r="BV1972" i="3" s="1"/>
  <c r="BY1972" i="3" s="1"/>
  <c r="BT1973" i="3"/>
  <c r="BU1973" i="3" s="1"/>
  <c r="BX1973" i="3" s="1"/>
  <c r="BT1974" i="3"/>
  <c r="BV1974" i="3" s="1"/>
  <c r="BY1974" i="3" s="1"/>
  <c r="BT1975" i="3"/>
  <c r="BW1975" i="3" s="1"/>
  <c r="BZ1975" i="3" s="1"/>
  <c r="BT1976" i="3"/>
  <c r="BT1977" i="3"/>
  <c r="BW1977" i="3" s="1"/>
  <c r="BZ1977" i="3" s="1"/>
  <c r="BT1978" i="3"/>
  <c r="BV1978" i="3" s="1"/>
  <c r="BY1978" i="3" s="1"/>
  <c r="BT1979" i="3"/>
  <c r="BV1979" i="3" s="1"/>
  <c r="BY1979" i="3" s="1"/>
  <c r="BT1980" i="3"/>
  <c r="BV1980" i="3" s="1"/>
  <c r="BY1980" i="3" s="1"/>
  <c r="BT1981" i="3"/>
  <c r="BW1981" i="3" s="1"/>
  <c r="BZ1981" i="3" s="1"/>
  <c r="BT1982" i="3"/>
  <c r="BV1982" i="3" s="1"/>
  <c r="BY1982" i="3" s="1"/>
  <c r="BT1983" i="3"/>
  <c r="BU1983" i="3" s="1"/>
  <c r="BX1983" i="3" s="1"/>
  <c r="BT1984" i="3"/>
  <c r="BT1985" i="3"/>
  <c r="BT1986" i="3"/>
  <c r="BV1986" i="3" s="1"/>
  <c r="BY1986" i="3" s="1"/>
  <c r="BT1987" i="3"/>
  <c r="BV1987" i="3" s="1"/>
  <c r="BY1987" i="3" s="1"/>
  <c r="BT1988" i="3"/>
  <c r="BT1989" i="3"/>
  <c r="BV1989" i="3" s="1"/>
  <c r="BY1989" i="3" s="1"/>
  <c r="BT1990" i="3"/>
  <c r="BV1990" i="3" s="1"/>
  <c r="BY1990" i="3" s="1"/>
  <c r="BT1991" i="3"/>
  <c r="BW1991" i="3" s="1"/>
  <c r="BZ1991" i="3" s="1"/>
  <c r="BT1992" i="3"/>
  <c r="BV1992" i="3" s="1"/>
  <c r="BY1992" i="3" s="1"/>
  <c r="BT1993" i="3"/>
  <c r="BV1993" i="3" s="1"/>
  <c r="BY1993" i="3" s="1"/>
  <c r="BT1994" i="3"/>
  <c r="BU1994" i="3" s="1"/>
  <c r="BX1994" i="3" s="1"/>
  <c r="BT1995" i="3"/>
  <c r="BW1995" i="3" s="1"/>
  <c r="BZ1995" i="3" s="1"/>
  <c r="BT1996" i="3"/>
  <c r="BV1996" i="3" s="1"/>
  <c r="BY1996" i="3" s="1"/>
  <c r="BT1997" i="3"/>
  <c r="BW1997" i="3" s="1"/>
  <c r="BZ1997" i="3" s="1"/>
  <c r="BT1998" i="3"/>
  <c r="BU1998" i="3" s="1"/>
  <c r="BX1998" i="3" s="1"/>
  <c r="BT1999" i="3"/>
  <c r="BV1999" i="3" s="1"/>
  <c r="BY1999" i="3" s="1"/>
  <c r="BT2000" i="3"/>
  <c r="BT2001" i="3"/>
  <c r="BW2001" i="3" s="1"/>
  <c r="BZ2001" i="3" s="1"/>
  <c r="BT2002" i="3"/>
  <c r="BT2003" i="3"/>
  <c r="BT2004" i="3"/>
  <c r="BT2005" i="3"/>
  <c r="BV2005" i="3" s="1"/>
  <c r="BY2005" i="3" s="1"/>
  <c r="BT2006" i="3"/>
  <c r="BV2006" i="3" s="1"/>
  <c r="BY2006" i="3" s="1"/>
  <c r="BT2007" i="3"/>
  <c r="BW2007" i="3" s="1"/>
  <c r="BZ2007" i="3" s="1"/>
  <c r="BT2008" i="3"/>
  <c r="BT2009" i="3"/>
  <c r="BW2009" i="3" s="1"/>
  <c r="BZ2009" i="3" s="1"/>
  <c r="BT2010" i="3"/>
  <c r="BW2010" i="3" s="1"/>
  <c r="BZ2010" i="3" s="1"/>
  <c r="BT2011" i="3"/>
  <c r="BW2011" i="3" s="1"/>
  <c r="BZ2011" i="3" s="1"/>
  <c r="BT2012" i="3"/>
  <c r="BT2013" i="3"/>
  <c r="BU2013" i="3" s="1"/>
  <c r="BX2013" i="3" s="1"/>
  <c r="BT2014" i="3"/>
  <c r="BU2014" i="3" s="1"/>
  <c r="BX2014" i="3" s="1"/>
  <c r="BT2015" i="3"/>
  <c r="BW2015" i="3" s="1"/>
  <c r="BZ2015" i="3" s="1"/>
  <c r="BT2016" i="3"/>
  <c r="BW2016" i="3" s="1"/>
  <c r="BZ2016" i="3" s="1"/>
  <c r="BT2017" i="3"/>
  <c r="BT2018" i="3"/>
  <c r="BU2018" i="3" s="1"/>
  <c r="BX2018" i="3" s="1"/>
  <c r="BT2019" i="3"/>
  <c r="BU2019" i="3" s="1"/>
  <c r="BX2019" i="3" s="1"/>
  <c r="BT2020" i="3"/>
  <c r="BT2021" i="3"/>
  <c r="BV2021" i="3" s="1"/>
  <c r="BY2021" i="3" s="1"/>
  <c r="BT2022" i="3"/>
  <c r="BW2022" i="3" s="1"/>
  <c r="BZ2022" i="3" s="1"/>
  <c r="BT2023" i="3"/>
  <c r="BW2023" i="3" s="1"/>
  <c r="BZ2023" i="3" s="1"/>
  <c r="BT2024" i="3"/>
  <c r="BT2025" i="3"/>
  <c r="BU2025" i="3" s="1"/>
  <c r="BX2025" i="3" s="1"/>
  <c r="BT2026" i="3"/>
  <c r="BV2026" i="3" s="1"/>
  <c r="BY2026" i="3" s="1"/>
  <c r="BT2027" i="3"/>
  <c r="BW2027" i="3" s="1"/>
  <c r="BZ2027" i="3" s="1"/>
  <c r="BT2028" i="3"/>
  <c r="BT2029" i="3"/>
  <c r="BV2029" i="3" s="1"/>
  <c r="BY2029" i="3" s="1"/>
  <c r="BT2030" i="3"/>
  <c r="BT2031" i="3"/>
  <c r="BU2031" i="3" s="1"/>
  <c r="BX2031" i="3" s="1"/>
  <c r="BT2032" i="3"/>
  <c r="BT2033" i="3"/>
  <c r="BW2033" i="3" s="1"/>
  <c r="BZ2033" i="3" s="1"/>
  <c r="BT2034" i="3"/>
  <c r="BT2035" i="3"/>
  <c r="BU2035" i="3" s="1"/>
  <c r="BX2035" i="3" s="1"/>
  <c r="BT2036" i="3"/>
  <c r="BV2036" i="3" s="1"/>
  <c r="BY2036" i="3" s="1"/>
  <c r="BT2037" i="3"/>
  <c r="BU2037" i="3" s="1"/>
  <c r="BX2037" i="3" s="1"/>
  <c r="BT2038" i="3"/>
  <c r="BT2039" i="3"/>
  <c r="BW2039" i="3" s="1"/>
  <c r="BZ2039" i="3" s="1"/>
  <c r="BT2040" i="3"/>
  <c r="BT2041" i="3"/>
  <c r="BW2041" i="3" s="1"/>
  <c r="BZ2041" i="3" s="1"/>
  <c r="BT2042" i="3"/>
  <c r="BT2043" i="3"/>
  <c r="BW2043" i="3" s="1"/>
  <c r="BZ2043" i="3" s="1"/>
  <c r="BT2044" i="3"/>
  <c r="BT2045" i="3"/>
  <c r="BV2045" i="3" s="1"/>
  <c r="BY2045" i="3" s="1"/>
  <c r="BT2046" i="3"/>
  <c r="BU2046" i="3" s="1"/>
  <c r="BX2046" i="3" s="1"/>
  <c r="BT2047" i="3"/>
  <c r="BW2047" i="3" s="1"/>
  <c r="BZ2047" i="3" s="1"/>
  <c r="BT2048" i="3"/>
  <c r="BV2048" i="3" s="1"/>
  <c r="BY2048" i="3" s="1"/>
  <c r="BT2049" i="3"/>
  <c r="BV2049" i="3" s="1"/>
  <c r="BY2049" i="3" s="1"/>
  <c r="BT2050" i="3"/>
  <c r="BV2050" i="3" s="1"/>
  <c r="BY2050" i="3" s="1"/>
  <c r="BT2051" i="3"/>
  <c r="BT2052" i="3"/>
  <c r="BT2053" i="3"/>
  <c r="BW2053" i="3" s="1"/>
  <c r="BZ2053" i="3" s="1"/>
  <c r="BT2054" i="3"/>
  <c r="BW2054" i="3" s="1"/>
  <c r="BZ2054" i="3" s="1"/>
  <c r="BT2055" i="3"/>
  <c r="BW2055" i="3" s="1"/>
  <c r="BZ2055" i="3" s="1"/>
  <c r="BT2056" i="3"/>
  <c r="BT2057" i="3"/>
  <c r="BV2057" i="3" s="1"/>
  <c r="BY2057" i="3" s="1"/>
  <c r="BT2058" i="3"/>
  <c r="BT2059" i="3"/>
  <c r="BT2060" i="3"/>
  <c r="BV2060" i="3" s="1"/>
  <c r="BY2060" i="3" s="1"/>
  <c r="BT2061" i="3"/>
  <c r="BV2061" i="3" s="1"/>
  <c r="BY2061" i="3" s="1"/>
  <c r="BT2062" i="3"/>
  <c r="BT2063" i="3"/>
  <c r="BT2064" i="3"/>
  <c r="BT2065" i="3"/>
  <c r="BU2065" i="3" s="1"/>
  <c r="BX2065" i="3" s="1"/>
  <c r="BT2066" i="3"/>
  <c r="BV2066" i="3" s="1"/>
  <c r="BY2066" i="3" s="1"/>
  <c r="BT2067" i="3"/>
  <c r="BV2067" i="3" s="1"/>
  <c r="BY2067" i="3" s="1"/>
  <c r="BT2068" i="3"/>
  <c r="BT2069" i="3"/>
  <c r="BU2069" i="3" s="1"/>
  <c r="BX2069" i="3" s="1"/>
  <c r="BT2070" i="3"/>
  <c r="BV2070" i="3" s="1"/>
  <c r="BY2070" i="3" s="1"/>
  <c r="BT2071" i="3"/>
  <c r="BV2071" i="3" s="1"/>
  <c r="BY2071" i="3" s="1"/>
  <c r="BT2072" i="3"/>
  <c r="BT2073" i="3"/>
  <c r="BV2073" i="3" s="1"/>
  <c r="BY2073" i="3" s="1"/>
  <c r="BT2074" i="3"/>
  <c r="BW2074" i="3" s="1"/>
  <c r="BZ2074" i="3" s="1"/>
  <c r="BT2075" i="3"/>
  <c r="BW2075" i="3" s="1"/>
  <c r="BZ2075" i="3" s="1"/>
  <c r="BT2076" i="3"/>
  <c r="BT2077" i="3"/>
  <c r="BT2078" i="3"/>
  <c r="BW2078" i="3" s="1"/>
  <c r="BZ2078" i="3" s="1"/>
  <c r="BT2079" i="3"/>
  <c r="BW2079" i="3" s="1"/>
  <c r="BZ2079" i="3" s="1"/>
  <c r="BT2080" i="3"/>
  <c r="BW2080" i="3" s="1"/>
  <c r="BZ2080" i="3" s="1"/>
  <c r="BT2081" i="3"/>
  <c r="BW2081" i="3" s="1"/>
  <c r="BZ2081" i="3" s="1"/>
  <c r="BT2082" i="3"/>
  <c r="BW2082" i="3" s="1"/>
  <c r="BZ2082" i="3" s="1"/>
  <c r="BT2083" i="3"/>
  <c r="BV2083" i="3" s="1"/>
  <c r="BY2083" i="3" s="1"/>
  <c r="BT2084" i="3"/>
  <c r="BT2085" i="3"/>
  <c r="BV2085" i="3" s="1"/>
  <c r="BY2085" i="3" s="1"/>
  <c r="BT2086" i="3"/>
  <c r="BW2086" i="3" s="1"/>
  <c r="BZ2086" i="3" s="1"/>
  <c r="BT2087" i="3"/>
  <c r="BU2087" i="3" s="1"/>
  <c r="BX2087" i="3" s="1"/>
  <c r="BT2088" i="3"/>
  <c r="BT2089" i="3"/>
  <c r="BT2090" i="3"/>
  <c r="BW2090" i="3" s="1"/>
  <c r="BZ2090" i="3" s="1"/>
  <c r="BT2091" i="3"/>
  <c r="BU2091" i="3" s="1"/>
  <c r="BX2091" i="3" s="1"/>
  <c r="BT2092" i="3"/>
  <c r="BT2093" i="3"/>
  <c r="BV2093" i="3" s="1"/>
  <c r="BY2093" i="3" s="1"/>
  <c r="BT2094" i="3"/>
  <c r="BW2094" i="3" s="1"/>
  <c r="BZ2094" i="3" s="1"/>
  <c r="BT2095" i="3"/>
  <c r="BW2095" i="3" s="1"/>
  <c r="BZ2095" i="3" s="1"/>
  <c r="BT2096" i="3"/>
  <c r="BV2096" i="3" s="1"/>
  <c r="BY2096" i="3" s="1"/>
  <c r="BT2097" i="3"/>
  <c r="BW2097" i="3" s="1"/>
  <c r="BZ2097" i="3" s="1"/>
  <c r="BT2098" i="3"/>
  <c r="BT2099" i="3"/>
  <c r="BW2099" i="3" s="1"/>
  <c r="BZ2099" i="3" s="1"/>
  <c r="BT2100" i="3"/>
  <c r="BV2100" i="3" s="1"/>
  <c r="BY2100" i="3" s="1"/>
  <c r="BT2101" i="3"/>
  <c r="BW2101" i="3" s="1"/>
  <c r="BZ2101" i="3" s="1"/>
  <c r="BT2102" i="3"/>
  <c r="BW2102" i="3" s="1"/>
  <c r="BZ2102" i="3" s="1"/>
  <c r="BT2103" i="3"/>
  <c r="BV2103" i="3" s="1"/>
  <c r="BY2103" i="3" s="1"/>
  <c r="BT2104" i="3"/>
  <c r="BV2104" i="3" s="1"/>
  <c r="BY2104" i="3" s="1"/>
  <c r="BT2105" i="3"/>
  <c r="BV2105" i="3" s="1"/>
  <c r="BY2105" i="3" s="1"/>
  <c r="BT2106" i="3"/>
  <c r="BW2106" i="3" s="1"/>
  <c r="BZ2106" i="3" s="1"/>
  <c r="BT2107" i="3"/>
  <c r="BV2107" i="3" s="1"/>
  <c r="BY2107" i="3" s="1"/>
  <c r="BT2108" i="3"/>
  <c r="BU2108" i="3" s="1"/>
  <c r="BX2108" i="3" s="1"/>
  <c r="BT2109" i="3"/>
  <c r="BV2109" i="3" s="1"/>
  <c r="BY2109" i="3" s="1"/>
  <c r="BT2110" i="3"/>
  <c r="BW2110" i="3" s="1"/>
  <c r="BZ2110" i="3" s="1"/>
  <c r="BT2111" i="3"/>
  <c r="BV2111" i="3" s="1"/>
  <c r="BY2111" i="3" s="1"/>
  <c r="BT2112" i="3"/>
  <c r="BT2113" i="3"/>
  <c r="BU2113" i="3" s="1"/>
  <c r="BX2113" i="3" s="1"/>
  <c r="BT2114" i="3"/>
  <c r="BW2114" i="3" s="1"/>
  <c r="BZ2114" i="3" s="1"/>
  <c r="BT2115" i="3"/>
  <c r="BW2115" i="3" s="1"/>
  <c r="BZ2115" i="3" s="1"/>
  <c r="BT2116" i="3"/>
  <c r="BT2117" i="3"/>
  <c r="BV2117" i="3" s="1"/>
  <c r="BY2117" i="3" s="1"/>
  <c r="BT2118" i="3"/>
  <c r="BW2118" i="3" s="1"/>
  <c r="BZ2118" i="3" s="1"/>
  <c r="BT2119" i="3"/>
  <c r="BU2119" i="3" s="1"/>
  <c r="BX2119" i="3" s="1"/>
  <c r="BT2120" i="3"/>
  <c r="BT2121" i="3"/>
  <c r="BT2122" i="3"/>
  <c r="BW2122" i="3" s="1"/>
  <c r="BZ2122" i="3" s="1"/>
  <c r="BT2123" i="3"/>
  <c r="BV2123" i="3" s="1"/>
  <c r="BY2123" i="3" s="1"/>
  <c r="BT2124" i="3"/>
  <c r="BT2125" i="3"/>
  <c r="BV2125" i="3" s="1"/>
  <c r="BY2125" i="3" s="1"/>
  <c r="BT2126" i="3"/>
  <c r="BW2126" i="3" s="1"/>
  <c r="BZ2126" i="3" s="1"/>
  <c r="BT2127" i="3"/>
  <c r="BT2128" i="3"/>
  <c r="BT2129" i="3"/>
  <c r="BV2129" i="3" s="1"/>
  <c r="BY2129" i="3" s="1"/>
  <c r="BT2130" i="3"/>
  <c r="BV2130" i="3" s="1"/>
  <c r="BY2130" i="3" s="1"/>
  <c r="BT2131" i="3"/>
  <c r="BV2131" i="3" s="1"/>
  <c r="BY2131" i="3" s="1"/>
  <c r="BT2132" i="3"/>
  <c r="BT2133" i="3"/>
  <c r="BW2133" i="3" s="1"/>
  <c r="BZ2133" i="3" s="1"/>
  <c r="BT2134" i="3"/>
  <c r="BW2134" i="3" s="1"/>
  <c r="BZ2134" i="3" s="1"/>
  <c r="BT2135" i="3"/>
  <c r="BV2135" i="3" s="1"/>
  <c r="BY2135" i="3" s="1"/>
  <c r="BT2136" i="3"/>
  <c r="BV2136" i="3" s="1"/>
  <c r="BY2136" i="3" s="1"/>
  <c r="BT2137" i="3"/>
  <c r="BT2138" i="3"/>
  <c r="BV2138" i="3" s="1"/>
  <c r="BY2138" i="3" s="1"/>
  <c r="BT2139" i="3"/>
  <c r="BT2140" i="3"/>
  <c r="BT2141" i="3"/>
  <c r="BT2142" i="3"/>
  <c r="BW2142" i="3" s="1"/>
  <c r="BZ2142" i="3" s="1"/>
  <c r="BT2143" i="3"/>
  <c r="BW2143" i="3" s="1"/>
  <c r="BZ2143" i="3" s="1"/>
  <c r="BT2144" i="3"/>
  <c r="BT2145" i="3"/>
  <c r="BW2145" i="3" s="1"/>
  <c r="BZ2145" i="3" s="1"/>
  <c r="BT2146" i="3"/>
  <c r="BV2146" i="3" s="1"/>
  <c r="BY2146" i="3" s="1"/>
  <c r="BT2147" i="3"/>
  <c r="BW2147" i="3" s="1"/>
  <c r="BZ2147" i="3" s="1"/>
  <c r="BT2148" i="3"/>
  <c r="BT2149" i="3"/>
  <c r="BT2150" i="3"/>
  <c r="BW2150" i="3" s="1"/>
  <c r="BZ2150" i="3" s="1"/>
  <c r="BT2151" i="3"/>
  <c r="BW2151" i="3" s="1"/>
  <c r="BZ2151" i="3" s="1"/>
  <c r="BT2152" i="3"/>
  <c r="BV2152" i="3" s="1"/>
  <c r="BY2152" i="3" s="1"/>
  <c r="BT2153" i="3"/>
  <c r="BT2154" i="3"/>
  <c r="BV2154" i="3" s="1"/>
  <c r="BY2154" i="3" s="1"/>
  <c r="BT2155" i="3"/>
  <c r="BW2155" i="3" s="1"/>
  <c r="BZ2155" i="3" s="1"/>
  <c r="BT2156" i="3"/>
  <c r="BV2156" i="3" s="1"/>
  <c r="BY2156" i="3" s="1"/>
  <c r="BT2157" i="3"/>
  <c r="BV2157" i="3" s="1"/>
  <c r="BY2157" i="3" s="1"/>
  <c r="BT2158" i="3"/>
  <c r="BV2158" i="3" s="1"/>
  <c r="BY2158" i="3" s="1"/>
  <c r="BT2159" i="3"/>
  <c r="BV2159" i="3" s="1"/>
  <c r="BY2159" i="3" s="1"/>
  <c r="BT2160" i="3"/>
  <c r="BT2161" i="3"/>
  <c r="BT2162" i="3"/>
  <c r="BV2162" i="3" s="1"/>
  <c r="BY2162" i="3" s="1"/>
  <c r="BT2163" i="3"/>
  <c r="BV2163" i="3" s="1"/>
  <c r="BY2163" i="3" s="1"/>
  <c r="BT2164" i="3"/>
  <c r="BU2164" i="3" s="1"/>
  <c r="BX2164" i="3" s="1"/>
  <c r="BT2165" i="3"/>
  <c r="BU2165" i="3" s="1"/>
  <c r="BX2165" i="3" s="1"/>
  <c r="BT2166" i="3"/>
  <c r="BW2166" i="3" s="1"/>
  <c r="BZ2166" i="3" s="1"/>
  <c r="BT2167" i="3"/>
  <c r="BU2167" i="3" s="1"/>
  <c r="BX2167" i="3" s="1"/>
  <c r="BT2168" i="3"/>
  <c r="BT2169" i="3"/>
  <c r="BT2170" i="3"/>
  <c r="BW2170" i="3" s="1"/>
  <c r="BZ2170" i="3" s="1"/>
  <c r="BT2171" i="3"/>
  <c r="BV2171" i="3" s="1"/>
  <c r="BY2171" i="3" s="1"/>
  <c r="BT2172" i="3"/>
  <c r="BV2172" i="3" s="1"/>
  <c r="BY2172" i="3" s="1"/>
  <c r="BT2173" i="3"/>
  <c r="BW2173" i="3" s="1"/>
  <c r="BZ2173" i="3" s="1"/>
  <c r="BT2174" i="3"/>
  <c r="BW2174" i="3" s="1"/>
  <c r="BZ2174" i="3" s="1"/>
  <c r="BT2175" i="3"/>
  <c r="BV2175" i="3" s="1"/>
  <c r="BY2175" i="3" s="1"/>
  <c r="BT2176" i="3"/>
  <c r="BV2176" i="3" s="1"/>
  <c r="BY2176" i="3" s="1"/>
  <c r="BT2177" i="3"/>
  <c r="BU2177" i="3" s="1"/>
  <c r="BX2177" i="3" s="1"/>
  <c r="BT2178" i="3"/>
  <c r="BW2178" i="3" s="1"/>
  <c r="BZ2178" i="3" s="1"/>
  <c r="BT2179" i="3"/>
  <c r="BV2179" i="3" s="1"/>
  <c r="BY2179" i="3" s="1"/>
  <c r="BT2180" i="3"/>
  <c r="BV2180" i="3" s="1"/>
  <c r="BY2180" i="3" s="1"/>
  <c r="BT2181" i="3"/>
  <c r="BW2181" i="3" s="1"/>
  <c r="BZ2181" i="3" s="1"/>
  <c r="BT2182" i="3"/>
  <c r="BW2182" i="3" s="1"/>
  <c r="BZ2182" i="3" s="1"/>
  <c r="BT2183" i="3"/>
  <c r="BW2183" i="3" s="1"/>
  <c r="BZ2183" i="3" s="1"/>
  <c r="BT2184" i="3"/>
  <c r="BT2185" i="3"/>
  <c r="BT2186" i="3"/>
  <c r="BW2186" i="3" s="1"/>
  <c r="BZ2186" i="3" s="1"/>
  <c r="BT2187" i="3"/>
  <c r="BU2187" i="3" s="1"/>
  <c r="BX2187" i="3" s="1"/>
  <c r="BT2188" i="3"/>
  <c r="BT2189" i="3"/>
  <c r="BV2189" i="3" s="1"/>
  <c r="BY2189" i="3" s="1"/>
  <c r="BT2190" i="3"/>
  <c r="BV2190" i="3" s="1"/>
  <c r="BY2190" i="3" s="1"/>
  <c r="BT2191" i="3"/>
  <c r="BU2191" i="3" s="1"/>
  <c r="BX2191" i="3" s="1"/>
  <c r="BT2192" i="3"/>
  <c r="BV2192" i="3" s="1"/>
  <c r="BY2192" i="3" s="1"/>
  <c r="BT2193" i="3"/>
  <c r="BT2194" i="3"/>
  <c r="BV2194" i="3" s="1"/>
  <c r="BY2194" i="3" s="1"/>
  <c r="BT2195" i="3"/>
  <c r="BU2195" i="3" s="1"/>
  <c r="BX2195" i="3" s="1"/>
  <c r="BT2196" i="3"/>
  <c r="BT2197" i="3"/>
  <c r="BV2197" i="3" s="1"/>
  <c r="BY2197" i="3" s="1"/>
  <c r="BT2198" i="3"/>
  <c r="BW2198" i="3" s="1"/>
  <c r="BZ2198" i="3" s="1"/>
  <c r="BT2199" i="3"/>
  <c r="BT2200" i="3"/>
  <c r="BV2200" i="3" s="1"/>
  <c r="BY2200" i="3" s="1"/>
  <c r="BT2201" i="3"/>
  <c r="BW2201" i="3" s="1"/>
  <c r="BZ2201" i="3" s="1"/>
  <c r="BT2202" i="3"/>
  <c r="BW2202" i="3" s="1"/>
  <c r="BZ2202" i="3" s="1"/>
  <c r="BT2203" i="3"/>
  <c r="BT2204" i="3"/>
  <c r="BT2205" i="3"/>
  <c r="BT2206" i="3"/>
  <c r="BW2206" i="3" s="1"/>
  <c r="BZ2206" i="3" s="1"/>
  <c r="BT2207" i="3"/>
  <c r="BV2207" i="3" s="1"/>
  <c r="BY2207" i="3" s="1"/>
  <c r="BT2208" i="3"/>
  <c r="BT2209" i="3"/>
  <c r="BV2209" i="3" s="1"/>
  <c r="BY2209" i="3" s="1"/>
  <c r="BT2210" i="3"/>
  <c r="BV2210" i="3" s="1"/>
  <c r="BY2210" i="3" s="1"/>
  <c r="BT2211" i="3"/>
  <c r="BT2212" i="3"/>
  <c r="BU2212" i="3" s="1"/>
  <c r="BX2212" i="3" s="1"/>
  <c r="BT2213" i="3"/>
  <c r="BT2214" i="3"/>
  <c r="BW2214" i="3" s="1"/>
  <c r="BZ2214" i="3" s="1"/>
  <c r="BT2215" i="3"/>
  <c r="BT2216" i="3"/>
  <c r="BV2216" i="3" s="1"/>
  <c r="BY2216" i="3" s="1"/>
  <c r="BT2217" i="3"/>
  <c r="BU2217" i="3" s="1"/>
  <c r="BX2217" i="3" s="1"/>
  <c r="BT2218" i="3"/>
  <c r="BW2218" i="3" s="1"/>
  <c r="BZ2218" i="3" s="1"/>
  <c r="BT2219" i="3"/>
  <c r="BT2220" i="3"/>
  <c r="BV2220" i="3" s="1"/>
  <c r="BY2220" i="3" s="1"/>
  <c r="BT2221" i="3"/>
  <c r="BT2222" i="3"/>
  <c r="BW2222" i="3" s="1"/>
  <c r="BZ2222" i="3" s="1"/>
  <c r="BT2223" i="3"/>
  <c r="BU2223" i="3" s="1"/>
  <c r="BX2223" i="3" s="1"/>
  <c r="BT2224" i="3"/>
  <c r="BT2225" i="3"/>
  <c r="BT2226" i="3"/>
  <c r="BV2226" i="3" s="1"/>
  <c r="BY2226" i="3" s="1"/>
  <c r="BT2227" i="3"/>
  <c r="BT2228" i="3"/>
  <c r="BT2229" i="3"/>
  <c r="BV2229" i="3" s="1"/>
  <c r="BY2229" i="3" s="1"/>
  <c r="BT2230" i="3"/>
  <c r="BW2230" i="3" s="1"/>
  <c r="BZ2230" i="3" s="1"/>
  <c r="BT2231" i="3"/>
  <c r="BT2232" i="3"/>
  <c r="BU2232" i="3" s="1"/>
  <c r="BX2232" i="3" s="1"/>
  <c r="BT2233" i="3"/>
  <c r="BT2234" i="3"/>
  <c r="BW2234" i="3" s="1"/>
  <c r="BZ2234" i="3" s="1"/>
  <c r="BT2235" i="3"/>
  <c r="BT2236" i="3"/>
  <c r="BU2236" i="3" s="1"/>
  <c r="BX2236" i="3" s="1"/>
  <c r="BT2237" i="3"/>
  <c r="BW2237" i="3" s="1"/>
  <c r="BZ2237" i="3" s="1"/>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AT2241" i="3"/>
  <c r="BC2241" i="3" s="1"/>
  <c r="AU2241" i="3"/>
  <c r="AV2241" i="3"/>
  <c r="AW2241" i="3"/>
  <c r="AX2241" i="3"/>
  <c r="AZ2241" i="3"/>
  <c r="AT2242" i="3"/>
  <c r="BC2242" i="3" s="1"/>
  <c r="AU2242" i="3"/>
  <c r="AV2242" i="3"/>
  <c r="AW2242" i="3"/>
  <c r="AX2242" i="3"/>
  <c r="AZ2242" i="3"/>
  <c r="AT2243" i="3"/>
  <c r="BC2243" i="3" s="1"/>
  <c r="AU2243" i="3"/>
  <c r="AV2243" i="3"/>
  <c r="AW2243" i="3"/>
  <c r="AX2243" i="3"/>
  <c r="AZ2243" i="3"/>
  <c r="AT2244" i="3"/>
  <c r="BC2244" i="3" s="1"/>
  <c r="AU2244" i="3"/>
  <c r="AV2244" i="3"/>
  <c r="AW2244" i="3"/>
  <c r="AX2244" i="3"/>
  <c r="AZ2244" i="3"/>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BU2094" i="3"/>
  <c r="BX2094" i="3" s="1"/>
  <c r="BU1523" i="3"/>
  <c r="BX1523" i="3" s="1"/>
  <c r="BV1516" i="3"/>
  <c r="BY1516" i="3" s="1"/>
  <c r="BY825" i="3"/>
  <c r="J826" i="2" s="1"/>
  <c r="BU1505" i="3"/>
  <c r="BX1505" i="3" s="1"/>
  <c r="BU1665" i="3"/>
  <c r="BX1665" i="3" s="1"/>
  <c r="BU1542" i="3"/>
  <c r="BX1542" i="3" s="1"/>
  <c r="BV1259" i="3"/>
  <c r="BY1259" i="3" s="1"/>
  <c r="BV1457" i="3"/>
  <c r="BY1457" i="3" s="1"/>
  <c r="BU1457" i="3"/>
  <c r="BX1457" i="3" s="1"/>
  <c r="BV1853" i="3"/>
  <c r="BY1853" i="3" s="1"/>
  <c r="BV1661" i="3"/>
  <c r="BY1661" i="3" s="1"/>
  <c r="BV1597" i="3"/>
  <c r="BY1597" i="3" s="1"/>
  <c r="BV1565" i="3"/>
  <c r="BY1565" i="3" s="1"/>
  <c r="BV1517" i="3"/>
  <c r="BY1517" i="3" s="1"/>
  <c r="BV1413" i="3"/>
  <c r="BY1413" i="3" s="1"/>
  <c r="BU1397" i="3"/>
  <c r="BX1397" i="3" s="1"/>
  <c r="BU1235" i="3"/>
  <c r="BX1235" i="3" s="1"/>
  <c r="BV1235" i="3"/>
  <c r="BY1235" i="3" s="1"/>
  <c r="BY813" i="3"/>
  <c r="J814" i="2" s="1"/>
  <c r="BU1801" i="3"/>
  <c r="BX1801" i="3" s="1"/>
  <c r="BU1785" i="3"/>
  <c r="BX1785" i="3" s="1"/>
  <c r="BV1577" i="3"/>
  <c r="BY1577" i="3" s="1"/>
  <c r="BV1449" i="3"/>
  <c r="BY1449" i="3" s="1"/>
  <c r="BU1449" i="3"/>
  <c r="BX1449" i="3" s="1"/>
  <c r="BU1307" i="3"/>
  <c r="BX1307" i="3" s="1"/>
  <c r="BV1115" i="3"/>
  <c r="BY1115" i="3" s="1"/>
  <c r="BU1861" i="3"/>
  <c r="BX1861" i="3" s="1"/>
  <c r="BV1781" i="3"/>
  <c r="BY1781" i="3" s="1"/>
  <c r="BV1669" i="3"/>
  <c r="BY1669" i="3" s="1"/>
  <c r="BV1605" i="3"/>
  <c r="BY1605" i="3" s="1"/>
  <c r="BV1557" i="3"/>
  <c r="BY1557" i="3" s="1"/>
  <c r="BV1493" i="3"/>
  <c r="BY1493" i="3" s="1"/>
  <c r="BU1409" i="3"/>
  <c r="BX1409" i="3" s="1"/>
  <c r="BU1385" i="3"/>
  <c r="BX1385" i="3" s="1"/>
  <c r="BV1251" i="3"/>
  <c r="BY1251" i="3" s="1"/>
  <c r="BV1349" i="3"/>
  <c r="BY1349" i="3" s="1"/>
  <c r="BV1325" i="3"/>
  <c r="BY1325" i="3" s="1"/>
  <c r="BV1317" i="3"/>
  <c r="BY1317" i="3" s="1"/>
  <c r="BV1309" i="3"/>
  <c r="BY1309" i="3" s="1"/>
  <c r="BV1253" i="3"/>
  <c r="BY1253" i="3" s="1"/>
  <c r="BV1229" i="3"/>
  <c r="BY1229" i="3" s="1"/>
  <c r="BU1221" i="3"/>
  <c r="BX1221" i="3" s="1"/>
  <c r="BU1205" i="3"/>
  <c r="BX1205" i="3" s="1"/>
  <c r="BV1205" i="3"/>
  <c r="BY1205" i="3" s="1"/>
  <c r="BV1197" i="3"/>
  <c r="BY1197" i="3" s="1"/>
  <c r="BU1157" i="3"/>
  <c r="BX1157" i="3" s="1"/>
  <c r="BV1157" i="3"/>
  <c r="BY1157" i="3" s="1"/>
  <c r="BV1125" i="3"/>
  <c r="BY1125" i="3" s="1"/>
  <c r="BU1109" i="3"/>
  <c r="BX1109" i="3" s="1"/>
  <c r="BU1329" i="3"/>
  <c r="BX1329" i="3" s="1"/>
  <c r="BU1313" i="3"/>
  <c r="BX1313" i="3" s="1"/>
  <c r="BU1281" i="3"/>
  <c r="BX1281" i="3" s="1"/>
  <c r="BU1271" i="3"/>
  <c r="BX1271" i="3" s="1"/>
  <c r="BU1265" i="3"/>
  <c r="BX1265" i="3" s="1"/>
  <c r="BU1175" i="3"/>
  <c r="BX1175" i="3" s="1"/>
  <c r="BU1153" i="3"/>
  <c r="BX1153" i="3" s="1"/>
  <c r="BU1127" i="3"/>
  <c r="BX1127" i="3" s="1"/>
  <c r="BU1321" i="3"/>
  <c r="BX1321" i="3" s="1"/>
  <c r="BU1305" i="3"/>
  <c r="BX1305" i="3" s="1"/>
  <c r="BU1289" i="3"/>
  <c r="BX1289" i="3" s="1"/>
  <c r="BU1225" i="3"/>
  <c r="BX1225" i="3" s="1"/>
  <c r="BU1209" i="3"/>
  <c r="BX1209" i="3" s="1"/>
  <c r="BU1199" i="3"/>
  <c r="BX1199" i="3" s="1"/>
  <c r="BX391" i="3"/>
  <c r="I392" i="2" s="1"/>
  <c r="BY80" i="3"/>
  <c r="J81" i="2" s="1"/>
  <c r="BX84" i="3"/>
  <c r="I85" i="2" s="1"/>
  <c r="BV2225" i="3"/>
  <c r="BY2225" i="3" s="1"/>
  <c r="BV1071" i="3"/>
  <c r="BY1071" i="3" s="1"/>
  <c r="BV1011" i="3"/>
  <c r="BY1011" i="3" s="1"/>
  <c r="J1012" i="2" s="1"/>
  <c r="BV52" i="3"/>
  <c r="BY52" i="3" s="1"/>
  <c r="J53" i="2" s="1"/>
  <c r="BV889" i="3"/>
  <c r="BY889" i="3" s="1"/>
  <c r="J890" i="2" s="1"/>
  <c r="BV955" i="3"/>
  <c r="BY955" i="3" s="1"/>
  <c r="J956" i="2" s="1"/>
  <c r="BU774" i="3"/>
  <c r="BX774" i="3" s="1"/>
  <c r="I775" i="2" s="1"/>
  <c r="BV230" i="3"/>
  <c r="BY230" i="3" s="1"/>
  <c r="J231" i="2" s="1"/>
  <c r="BU122" i="3"/>
  <c r="BX122" i="3" s="1"/>
  <c r="I123" i="2" s="1"/>
  <c r="BV122" i="3"/>
  <c r="BY122" i="3" s="1"/>
  <c r="J123" i="2" s="1"/>
  <c r="BV114" i="3"/>
  <c r="BY114" i="3" s="1"/>
  <c r="J115" i="2" s="1"/>
  <c r="BU198" i="3"/>
  <c r="BX198" i="3" s="1"/>
  <c r="I199" i="2" s="1"/>
  <c r="BV198" i="3"/>
  <c r="BY198" i="3" s="1"/>
  <c r="J199" i="2" s="1"/>
  <c r="BU152" i="3"/>
  <c r="BX152" i="3" s="1"/>
  <c r="I153" i="2" s="1"/>
  <c r="BV152" i="3"/>
  <c r="BY152" i="3" s="1"/>
  <c r="J153" i="2" s="1"/>
  <c r="BV845" i="3"/>
  <c r="BY845" i="3" s="1"/>
  <c r="J846" i="2" s="1"/>
  <c r="BU845" i="3"/>
  <c r="BX845" i="3" s="1"/>
  <c r="I846" i="2" s="1"/>
  <c r="BV877" i="3"/>
  <c r="BY877" i="3" s="1"/>
  <c r="J878" i="2" s="1"/>
  <c r="BU1555" i="3"/>
  <c r="BX1555" i="3" s="1"/>
  <c r="BU1925" i="3"/>
  <c r="BX1925" i="3" s="1"/>
  <c r="BU1583" i="3"/>
  <c r="BX1583" i="3" s="1"/>
  <c r="BV1422" i="3"/>
  <c r="BY1422" i="3" s="1"/>
  <c r="BV927" i="3"/>
  <c r="BY927" i="3" s="1"/>
  <c r="BU903" i="3"/>
  <c r="BX903" i="3" s="1"/>
  <c r="I904" i="2" s="1"/>
  <c r="BV68" i="3"/>
  <c r="BY68" i="3" s="1"/>
  <c r="J69" i="2" s="1"/>
  <c r="BU68" i="3"/>
  <c r="BX68" i="3" s="1"/>
  <c r="I69" i="2" s="1"/>
  <c r="BV60" i="3"/>
  <c r="BY60" i="3" s="1"/>
  <c r="J61" i="2" s="1"/>
  <c r="BU56" i="3"/>
  <c r="BX56" i="3" s="1"/>
  <c r="I57" i="2" s="1"/>
  <c r="BV36" i="3"/>
  <c r="BY36" i="3" s="1"/>
  <c r="J37" i="2" s="1"/>
  <c r="BU36" i="3"/>
  <c r="BX36" i="3" s="1"/>
  <c r="I37" i="2" s="1"/>
  <c r="BV1362" i="3"/>
  <c r="BY1362" i="3" s="1"/>
  <c r="BU130" i="3"/>
  <c r="BX130" i="3" s="1"/>
  <c r="I131" i="2" s="1"/>
  <c r="BU1101" i="3"/>
  <c r="BX1101" i="3" s="1"/>
  <c r="BV893" i="3"/>
  <c r="BY893" i="3" s="1"/>
  <c r="J894" i="2" s="1"/>
  <c r="BU893" i="3"/>
  <c r="BX893" i="3" s="1"/>
  <c r="I894" i="2" s="1"/>
  <c r="BV869" i="3"/>
  <c r="BY869" i="3" s="1"/>
  <c r="J870" i="2" s="1"/>
  <c r="BU869" i="3"/>
  <c r="BX869" i="3" s="1"/>
  <c r="I870" i="2" s="1"/>
  <c r="BU805" i="3"/>
  <c r="BX805" i="3" s="1"/>
  <c r="I806" i="2" s="1"/>
  <c r="BV805" i="3"/>
  <c r="BY805" i="3" s="1"/>
  <c r="J806" i="2" s="1"/>
  <c r="BV963" i="3"/>
  <c r="BY963" i="3" s="1"/>
  <c r="J964" i="2" s="1"/>
  <c r="BV951" i="3"/>
  <c r="BY951" i="3" s="1"/>
  <c r="J952" i="2" s="1"/>
  <c r="BV76" i="3"/>
  <c r="BY76" i="3" s="1"/>
  <c r="J77" i="2" s="1"/>
  <c r="BU76" i="3"/>
  <c r="BX76" i="3" s="1"/>
  <c r="I77" i="2" s="1"/>
  <c r="BU1059" i="3"/>
  <c r="BX1059" i="3" s="1"/>
  <c r="BU841" i="3"/>
  <c r="BX841" i="3" s="1"/>
  <c r="I842" i="2" s="1"/>
  <c r="BV841" i="3"/>
  <c r="BY841" i="3" s="1"/>
  <c r="J842" i="2" s="1"/>
  <c r="BV146" i="3"/>
  <c r="BY146" i="3" s="1"/>
  <c r="J147" i="2" s="1"/>
  <c r="BU146" i="3"/>
  <c r="BX146" i="3" s="1"/>
  <c r="I147" i="2" s="1"/>
  <c r="BU678" i="3"/>
  <c r="BX678" i="3" s="1"/>
  <c r="I679" i="2" s="1"/>
  <c r="BV222" i="3"/>
  <c r="BY222" i="3" s="1"/>
  <c r="J223" i="2" s="1"/>
  <c r="BU222" i="3"/>
  <c r="BX222" i="3" s="1"/>
  <c r="I223" i="2" s="1"/>
  <c r="BU191" i="3"/>
  <c r="BX191" i="3" s="1"/>
  <c r="I192" i="2" s="1"/>
  <c r="BV254" i="3"/>
  <c r="BY254" i="3" s="1"/>
  <c r="J255" i="2" s="1"/>
  <c r="BV1859" i="3"/>
  <c r="BY1859" i="3" s="1"/>
  <c r="BU1463" i="3"/>
  <c r="BX1463" i="3" s="1"/>
  <c r="BV1230" i="3"/>
  <c r="BY1230" i="3" s="1"/>
  <c r="BV286" i="3"/>
  <c r="BY286" i="3" s="1"/>
  <c r="J287" i="2" s="1"/>
  <c r="BU286" i="3"/>
  <c r="BX286" i="3" s="1"/>
  <c r="I287" i="2" s="1"/>
  <c r="BV1035" i="3"/>
  <c r="BY1035" i="3" s="1"/>
  <c r="BV891" i="3"/>
  <c r="BY891" i="3" s="1"/>
  <c r="J892" i="2" s="1"/>
  <c r="BV873" i="3"/>
  <c r="BY873" i="3" s="1"/>
  <c r="J874" i="2" s="1"/>
  <c r="BV857" i="3"/>
  <c r="BY857" i="3" s="1"/>
  <c r="J858" i="2" s="1"/>
  <c r="BV849" i="3"/>
  <c r="BY849" i="3" s="1"/>
  <c r="J850" i="2" s="1"/>
  <c r="BU270" i="3"/>
  <c r="BX270" i="3" s="1"/>
  <c r="I271" i="2" s="1"/>
  <c r="BV26" i="3"/>
  <c r="BY26" i="3" s="1"/>
  <c r="J27" i="2" s="1"/>
  <c r="BU26" i="3"/>
  <c r="BX26" i="3" s="1"/>
  <c r="I27" i="2" s="1"/>
  <c r="BV18" i="3"/>
  <c r="BY18" i="3" s="1"/>
  <c r="J19" i="2" s="1"/>
  <c r="BU18" i="3"/>
  <c r="BX18" i="3" s="1"/>
  <c r="I19" i="2" s="1"/>
  <c r="BV897" i="3"/>
  <c r="BY897" i="3" s="1"/>
  <c r="J898" i="2" s="1"/>
  <c r="BU897" i="3"/>
  <c r="BX897" i="3" s="1"/>
  <c r="I898" i="2" s="1"/>
  <c r="BV331" i="3"/>
  <c r="BY331" i="3" s="1"/>
  <c r="J332" i="2" s="1"/>
  <c r="BV306" i="3"/>
  <c r="BY306" i="3" s="1"/>
  <c r="J307" i="2" s="1"/>
  <c r="BU246" i="3"/>
  <c r="BX246" i="3" s="1"/>
  <c r="I247" i="2" s="1"/>
  <c r="BV246" i="3"/>
  <c r="BY246" i="3" s="1"/>
  <c r="J247" i="2" s="1"/>
  <c r="BV766" i="3"/>
  <c r="BY766" i="3" s="1"/>
  <c r="J767" i="2" s="1"/>
  <c r="BU766" i="3"/>
  <c r="BX766" i="3" s="1"/>
  <c r="I767" i="2" s="1"/>
  <c r="BV762" i="3"/>
  <c r="BY762" i="3" s="1"/>
  <c r="J763" i="2" s="1"/>
  <c r="BU102" i="3"/>
  <c r="BX102" i="3" s="1"/>
  <c r="I103" i="2" s="1"/>
  <c r="BV2017" i="3"/>
  <c r="BY2017" i="3" s="1"/>
  <c r="BU1945" i="3"/>
  <c r="BX1945" i="3" s="1"/>
  <c r="BV1965" i="3"/>
  <c r="BY1965" i="3" s="1"/>
  <c r="BU1029" i="3"/>
  <c r="BX1029" i="3" s="1"/>
  <c r="I1030" i="2" s="1"/>
  <c r="BU1283" i="3"/>
  <c r="BX1283" i="3" s="1"/>
  <c r="BV1283" i="3"/>
  <c r="BY1283" i="3" s="1"/>
  <c r="BU865" i="3"/>
  <c r="BX865" i="3" s="1"/>
  <c r="I866" i="2" s="1"/>
  <c r="BV837" i="3"/>
  <c r="BY837" i="3" s="1"/>
  <c r="J838" i="2" s="1"/>
  <c r="BU837" i="3"/>
  <c r="BX837" i="3" s="1"/>
  <c r="I838" i="2" s="1"/>
  <c r="BU1139" i="3"/>
  <c r="BX1139" i="3" s="1"/>
  <c r="BU1137" i="3"/>
  <c r="BX1137" i="3" s="1"/>
  <c r="BU1187" i="3"/>
  <c r="BX1187" i="3" s="1"/>
  <c r="BV1177" i="3"/>
  <c r="BY1177" i="3" s="1"/>
  <c r="BV789" i="3"/>
  <c r="BY789" i="3" s="1"/>
  <c r="J790" i="2" s="1"/>
  <c r="BU789" i="3"/>
  <c r="BX789" i="3" s="1"/>
  <c r="I790" i="2" s="1"/>
  <c r="BV782" i="3"/>
  <c r="BY782" i="3" s="1"/>
  <c r="J783" i="2" s="1"/>
  <c r="BU782" i="3"/>
  <c r="BX782" i="3" s="1"/>
  <c r="I783" i="2" s="1"/>
  <c r="BV583" i="3"/>
  <c r="BY583" i="3" s="1"/>
  <c r="J584" i="2" s="1"/>
  <c r="BU310" i="3"/>
  <c r="BX310" i="3" s="1"/>
  <c r="I311" i="2" s="1"/>
  <c r="BV28" i="3"/>
  <c r="BY28" i="3" s="1"/>
  <c r="J29" i="2" s="1"/>
  <c r="BU28" i="3"/>
  <c r="BX28" i="3" s="1"/>
  <c r="I29" i="2" s="1"/>
  <c r="BV6" i="3"/>
  <c r="BY6" i="3" s="1"/>
  <c r="J7" i="2" s="1"/>
  <c r="BU214" i="3"/>
  <c r="BX214" i="3" s="1"/>
  <c r="I215" i="2" s="1"/>
  <c r="BV214" i="3"/>
  <c r="BY214" i="3" s="1"/>
  <c r="J215" i="2" s="1"/>
  <c r="E21" i="1"/>
  <c r="Q21" i="1"/>
  <c r="BV801" i="3"/>
  <c r="BY801" i="3" s="1"/>
  <c r="J802" i="2" s="1"/>
  <c r="BU736" i="3"/>
  <c r="BX736" i="3" s="1"/>
  <c r="I737" i="2" s="1"/>
  <c r="BV797" i="3"/>
  <c r="BY797" i="3" s="1"/>
  <c r="J798" i="2" s="1"/>
  <c r="BU674" i="3"/>
  <c r="BX674" i="3" s="1"/>
  <c r="I675" i="2" s="1"/>
  <c r="BU654" i="3"/>
  <c r="BX654" i="3" s="1"/>
  <c r="I655" i="2" s="1"/>
  <c r="BU650" i="3"/>
  <c r="BX650" i="3" s="1"/>
  <c r="I651" i="2" s="1"/>
  <c r="BV650" i="3"/>
  <c r="BY650" i="3" s="1"/>
  <c r="J651" i="2" s="1"/>
  <c r="BU646" i="3"/>
  <c r="BX646" i="3" s="1"/>
  <c r="I647" i="2" s="1"/>
  <c r="BV634" i="3"/>
  <c r="BY634" i="3" s="1"/>
  <c r="J635" i="2" s="1"/>
  <c r="BV627" i="3"/>
  <c r="BY627" i="3" s="1"/>
  <c r="J628" i="2" s="1"/>
  <c r="BU619" i="3"/>
  <c r="BX619" i="3" s="1"/>
  <c r="I620" i="2" s="1"/>
  <c r="BV619" i="3"/>
  <c r="BY619" i="3" s="1"/>
  <c r="J620" i="2" s="1"/>
  <c r="BU615" i="3"/>
  <c r="BX615" i="3" s="1"/>
  <c r="I616" i="2" s="1"/>
  <c r="BV435" i="3"/>
  <c r="BY435" i="3" s="1"/>
  <c r="J436" i="2" s="1"/>
  <c r="BU531" i="3"/>
  <c r="BX531" i="3" s="1"/>
  <c r="I532" i="2" s="1"/>
  <c r="BV475" i="3"/>
  <c r="BY475" i="3" s="1"/>
  <c r="J476" i="2" s="1"/>
  <c r="BV756" i="3"/>
  <c r="BY756" i="3" s="1"/>
  <c r="J757" i="2" s="1"/>
  <c r="BV793" i="3"/>
  <c r="BY793" i="3" s="1"/>
  <c r="J794" i="2" s="1"/>
  <c r="BU793" i="3"/>
  <c r="BX793" i="3" s="1"/>
  <c r="I794" i="2" s="1"/>
  <c r="BU591" i="3"/>
  <c r="BX591" i="3" s="1"/>
  <c r="I592" i="2" s="1"/>
  <c r="BU642" i="3"/>
  <c r="BX642" i="3" s="1"/>
  <c r="I643" i="2" s="1"/>
  <c r="BV642" i="3"/>
  <c r="BY642" i="3" s="1"/>
  <c r="J643" i="2" s="1"/>
  <c r="BV1182" i="3"/>
  <c r="BY1182" i="3" s="1"/>
  <c r="BU607" i="3"/>
  <c r="BX607" i="3" s="1"/>
  <c r="I608" i="2" s="1"/>
  <c r="BV363" i="3"/>
  <c r="BY363" i="3" s="1"/>
  <c r="J364" i="2" s="1"/>
  <c r="BV355" i="3"/>
  <c r="BY355" i="3" s="1"/>
  <c r="J356" i="2" s="1"/>
  <c r="BU238" i="3"/>
  <c r="BX238" i="3" s="1"/>
  <c r="I239" i="2" s="1"/>
  <c r="BV238" i="3"/>
  <c r="BY238" i="3" s="1"/>
  <c r="J239" i="2" s="1"/>
  <c r="BU234" i="3"/>
  <c r="BX234" i="3" s="1"/>
  <c r="I235" i="2" s="1"/>
  <c r="BV138" i="3"/>
  <c r="BY138" i="3" s="1"/>
  <c r="J139" i="2" s="1"/>
  <c r="BU138" i="3"/>
  <c r="BX138" i="3" s="1"/>
  <c r="I139" i="2" s="1"/>
  <c r="BV511" i="3"/>
  <c r="BY511" i="3" s="1"/>
  <c r="J512" i="2" s="1"/>
  <c r="BV623" i="3" l="1"/>
  <c r="BY623" i="3" s="1"/>
  <c r="J624" i="2" s="1"/>
  <c r="BU983" i="3"/>
  <c r="BX983" i="3" s="1"/>
  <c r="BV983" i="3"/>
  <c r="BY983" i="3" s="1"/>
  <c r="J984" i="2" s="1"/>
  <c r="BV1575" i="3"/>
  <c r="BY1575" i="3" s="1"/>
  <c r="BV1154" i="3"/>
  <c r="BY1154" i="3" s="1"/>
  <c r="BV899" i="3"/>
  <c r="BY899" i="3" s="1"/>
  <c r="J900" i="2" s="1"/>
  <c r="BV2186" i="3"/>
  <c r="BY2186" i="3" s="1"/>
  <c r="BV527" i="3"/>
  <c r="BY527" i="3" s="1"/>
  <c r="J528" i="2" s="1"/>
  <c r="BU1106" i="3"/>
  <c r="BX1106" i="3" s="1"/>
  <c r="BU1043" i="3"/>
  <c r="BX1043" i="3" s="1"/>
  <c r="BV959" i="3"/>
  <c r="BY959" i="3" s="1"/>
  <c r="J960" i="2" s="1"/>
  <c r="BU1346" i="3"/>
  <c r="BX1346" i="3" s="1"/>
  <c r="BV911" i="3"/>
  <c r="BY911" i="3" s="1"/>
  <c r="J912" i="2" s="1"/>
  <c r="BV971" i="3"/>
  <c r="BY971" i="3" s="1"/>
  <c r="BU2090" i="3"/>
  <c r="BX2090" i="3" s="1"/>
  <c r="BV191" i="3"/>
  <c r="BY191" i="3" s="1"/>
  <c r="J192" i="2" s="1"/>
  <c r="BV2007" i="3"/>
  <c r="BY2007" i="3" s="1"/>
  <c r="BV1139" i="3"/>
  <c r="BY1139" i="3" s="1"/>
  <c r="BU1965" i="3"/>
  <c r="BX1965" i="3" s="1"/>
  <c r="BU1023" i="3"/>
  <c r="BX1023" i="3" s="1"/>
  <c r="I1024" i="2" s="1"/>
  <c r="BU1079" i="3"/>
  <c r="BX1079" i="3" s="1"/>
  <c r="BU1635" i="3"/>
  <c r="BX1635" i="3" s="1"/>
  <c r="BV1221" i="3"/>
  <c r="BY1221" i="3" s="1"/>
  <c r="BV1913" i="3"/>
  <c r="BY1913" i="3" s="1"/>
  <c r="BU1350" i="3"/>
  <c r="BX1350" i="3" s="1"/>
  <c r="BV1589" i="3"/>
  <c r="BY1589" i="3" s="1"/>
  <c r="BU1115" i="3"/>
  <c r="BX1115" i="3" s="1"/>
  <c r="BV1142" i="3"/>
  <c r="BY1142" i="3" s="1"/>
  <c r="BU1707" i="3"/>
  <c r="BX1707" i="3" s="1"/>
  <c r="BU1437" i="3"/>
  <c r="BX1437" i="3" s="1"/>
  <c r="BU1585" i="3"/>
  <c r="BX1585" i="3" s="1"/>
  <c r="BU2150" i="3"/>
  <c r="BX2150" i="3" s="1"/>
  <c r="BU1047" i="3"/>
  <c r="BX1047" i="3" s="1"/>
  <c r="BV1007" i="3"/>
  <c r="BY1007" i="3" s="1"/>
  <c r="J1008" i="2" s="1"/>
  <c r="BU1571" i="3"/>
  <c r="BX1571" i="3" s="1"/>
  <c r="BU1826" i="3"/>
  <c r="BX1826" i="3" s="1"/>
  <c r="BU1217" i="3"/>
  <c r="BX1217" i="3" s="1"/>
  <c r="BV1189" i="3"/>
  <c r="BY1189" i="3" s="1"/>
  <c r="BV1333" i="3"/>
  <c r="BY1333" i="3" s="1"/>
  <c r="BU1481" i="3"/>
  <c r="BX1481" i="3" s="1"/>
  <c r="BV1437" i="3"/>
  <c r="BY1437" i="3" s="1"/>
  <c r="BU1617" i="3"/>
  <c r="BX1617" i="3" s="1"/>
  <c r="BU955" i="3"/>
  <c r="BX955" i="3" s="1"/>
  <c r="BU1239" i="3"/>
  <c r="BX1239" i="3" s="1"/>
  <c r="BU1419" i="3"/>
  <c r="BX1419" i="3" s="1"/>
  <c r="BV1407" i="3"/>
  <c r="BY1407" i="3" s="1"/>
  <c r="BU1063" i="3"/>
  <c r="BX1063" i="3" s="1"/>
  <c r="BV1455" i="3"/>
  <c r="BY1455" i="3" s="1"/>
  <c r="BV1623" i="3"/>
  <c r="BY1623" i="3" s="1"/>
  <c r="BU1143" i="3"/>
  <c r="BX1143" i="3" s="1"/>
  <c r="BV1935" i="3"/>
  <c r="BY1935" i="3" s="1"/>
  <c r="BU1455" i="3"/>
  <c r="BX1455" i="3" s="1"/>
  <c r="BU1107" i="3"/>
  <c r="BX1107" i="3" s="1"/>
  <c r="BU1131" i="3"/>
  <c r="BX1131" i="3" s="1"/>
  <c r="BV1671" i="3"/>
  <c r="BY1671" i="3" s="1"/>
  <c r="BU1347" i="3"/>
  <c r="BX1347" i="3" s="1"/>
  <c r="BV1719" i="3"/>
  <c r="BY1719" i="3" s="1"/>
  <c r="BU1957" i="3"/>
  <c r="BX1957" i="3" s="1"/>
  <c r="BV1383" i="3"/>
  <c r="BY1383" i="3" s="1"/>
  <c r="BU1671" i="3"/>
  <c r="BX1671" i="3" s="1"/>
  <c r="BV1851" i="3"/>
  <c r="BY1851" i="3" s="1"/>
  <c r="BU1227" i="3"/>
  <c r="BX1227" i="3" s="1"/>
  <c r="BV1051" i="3"/>
  <c r="BY1051" i="3" s="1"/>
  <c r="BU1167" i="3"/>
  <c r="BX1167" i="3" s="1"/>
  <c r="BV1227" i="3"/>
  <c r="BY1227" i="3" s="1"/>
  <c r="BU1851" i="3"/>
  <c r="BX1851" i="3" s="1"/>
  <c r="BV1899" i="3"/>
  <c r="BY1899" i="3" s="1"/>
  <c r="BU1751" i="3"/>
  <c r="BX1751" i="3" s="1"/>
  <c r="BU1301" i="3"/>
  <c r="BX1301" i="3" s="1"/>
  <c r="BU1445" i="3"/>
  <c r="BX1445" i="3" s="1"/>
  <c r="BV2090" i="3"/>
  <c r="BY2090" i="3" s="1"/>
  <c r="BU1705" i="3"/>
  <c r="BX1705" i="3" s="1"/>
  <c r="BV1323" i="3"/>
  <c r="BY1323" i="3" s="1"/>
  <c r="BU1123" i="3"/>
  <c r="BX1123" i="3" s="1"/>
  <c r="BV1339" i="3"/>
  <c r="BY1339" i="3" s="1"/>
  <c r="BU1171" i="3"/>
  <c r="BX1171" i="3" s="1"/>
  <c r="BU1915" i="3"/>
  <c r="BX1915" i="3" s="1"/>
  <c r="BV1159" i="3"/>
  <c r="BY1159" i="3" s="1"/>
  <c r="BV2011" i="3"/>
  <c r="BY2011" i="3" s="1"/>
  <c r="BU2082" i="3"/>
  <c r="BX2082" i="3" s="1"/>
  <c r="BU2106" i="3"/>
  <c r="BX2106" i="3" s="1"/>
  <c r="BU1111" i="3"/>
  <c r="BX1111" i="3" s="1"/>
  <c r="BV1219" i="3"/>
  <c r="BY1219" i="3" s="1"/>
  <c r="BU1339" i="3"/>
  <c r="BX1339" i="3" s="1"/>
  <c r="BV1423" i="3"/>
  <c r="BY1423" i="3" s="1"/>
  <c r="BV1111" i="3"/>
  <c r="BY1111" i="3" s="1"/>
  <c r="BU1219" i="3"/>
  <c r="BX1219" i="3" s="1"/>
  <c r="BU1423" i="3"/>
  <c r="BX1423" i="3" s="1"/>
  <c r="BV1591" i="3"/>
  <c r="BY1591" i="3" s="1"/>
  <c r="BU1159" i="3"/>
  <c r="BX1159" i="3" s="1"/>
  <c r="BU1095" i="3"/>
  <c r="BX1095" i="3" s="1"/>
  <c r="BV1059" i="3"/>
  <c r="BY1059" i="3" s="1"/>
  <c r="BV1555" i="3"/>
  <c r="BY1555" i="3" s="1"/>
  <c r="BU1011" i="3"/>
  <c r="BX1011" i="3" s="1"/>
  <c r="I1012" i="2" s="1"/>
  <c r="BV2178" i="3"/>
  <c r="BY2178" i="3" s="1"/>
  <c r="BU1678" i="3"/>
  <c r="BX1678" i="3" s="1"/>
  <c r="BV2023" i="3"/>
  <c r="BY2023" i="3" s="1"/>
  <c r="BV1879" i="3"/>
  <c r="BY1879" i="3" s="1"/>
  <c r="BU1422" i="3"/>
  <c r="BX1422" i="3" s="1"/>
  <c r="BV1699" i="3"/>
  <c r="BY1699" i="3" s="1"/>
  <c r="BV1603" i="3"/>
  <c r="BY1603" i="3" s="1"/>
  <c r="BV1771" i="3"/>
  <c r="BY1771" i="3" s="1"/>
  <c r="BU1035" i="3"/>
  <c r="BX1035" i="3" s="1"/>
  <c r="BV1711" i="3"/>
  <c r="BY1711" i="3" s="1"/>
  <c r="BU963" i="3"/>
  <c r="BX963" i="3" s="1"/>
  <c r="BU1723" i="3"/>
  <c r="BX1723" i="3" s="1"/>
  <c r="BV1951" i="3"/>
  <c r="BY1951" i="3" s="1"/>
  <c r="BU1771" i="3"/>
  <c r="BX1771" i="3" s="1"/>
  <c r="BV1723" i="3"/>
  <c r="BY1723" i="3" s="1"/>
  <c r="BV2047" i="3"/>
  <c r="BY2047" i="3" s="1"/>
  <c r="BV1735" i="3"/>
  <c r="BY1735" i="3" s="1"/>
  <c r="BU1327" i="3"/>
  <c r="BX1327" i="3" s="1"/>
  <c r="BV1147" i="3"/>
  <c r="BY1147" i="3" s="1"/>
  <c r="BV1687" i="3"/>
  <c r="BY1687" i="3" s="1"/>
  <c r="BU2047" i="3"/>
  <c r="BX2047" i="3" s="1"/>
  <c r="BU1735" i="3"/>
  <c r="BX1735" i="3" s="1"/>
  <c r="BU1147" i="3"/>
  <c r="BX1147" i="3" s="1"/>
  <c r="BU1937" i="3"/>
  <c r="BX1937" i="3" s="1"/>
  <c r="BU1711" i="3"/>
  <c r="BX1711" i="3" s="1"/>
  <c r="BU2166" i="3"/>
  <c r="BX2166" i="3" s="1"/>
  <c r="BV1123" i="3"/>
  <c r="BY1123" i="3" s="1"/>
  <c r="BV2082" i="3"/>
  <c r="BY2082" i="3" s="1"/>
  <c r="BU2237" i="3"/>
  <c r="BX2237" i="3" s="1"/>
  <c r="BV1863" i="3"/>
  <c r="BY1863" i="3" s="1"/>
  <c r="BU991" i="3"/>
  <c r="BX991" i="3" s="1"/>
  <c r="I992" i="2" s="1"/>
  <c r="BU1407" i="3"/>
  <c r="BX1407" i="3" s="1"/>
  <c r="BU1191" i="3"/>
  <c r="BX1191" i="3" s="1"/>
  <c r="BV1143" i="3"/>
  <c r="BY1143" i="3" s="1"/>
  <c r="BV1075" i="3"/>
  <c r="BY1075" i="3" s="1"/>
  <c r="BV1822" i="3"/>
  <c r="BY1822" i="3" s="1"/>
  <c r="BV1775" i="3"/>
  <c r="BY1775" i="3" s="1"/>
  <c r="BU2186" i="3"/>
  <c r="BX2186" i="3" s="1"/>
  <c r="BV1791" i="3"/>
  <c r="BY1791" i="3" s="1"/>
  <c r="BV2114" i="3"/>
  <c r="BY2114" i="3" s="1"/>
  <c r="BU1203" i="3"/>
  <c r="BX1203" i="3" s="1"/>
  <c r="BU1469" i="3"/>
  <c r="BX1469" i="3" s="1"/>
  <c r="BV1777" i="3"/>
  <c r="BY1777" i="3" s="1"/>
  <c r="BU1683" i="3"/>
  <c r="BX1683" i="3" s="1"/>
  <c r="BV2101" i="3"/>
  <c r="BY2101" i="3" s="1"/>
  <c r="BU1775" i="3"/>
  <c r="BX1775" i="3" s="1"/>
  <c r="BV1039" i="3"/>
  <c r="BY1039" i="3" s="1"/>
  <c r="BV1203" i="3"/>
  <c r="BY1203" i="3" s="1"/>
  <c r="BV1191" i="3"/>
  <c r="BY1191" i="3" s="1"/>
  <c r="BU979" i="3"/>
  <c r="BX979" i="3" s="1"/>
  <c r="BV1923" i="3"/>
  <c r="BY1923" i="3" s="1"/>
  <c r="BV1431" i="3"/>
  <c r="BY1431" i="3" s="1"/>
  <c r="BV931" i="3"/>
  <c r="BY931" i="3" s="1"/>
  <c r="J932" i="2" s="1"/>
  <c r="BV1611" i="3"/>
  <c r="BY1611" i="3" s="1"/>
  <c r="BV1997" i="3"/>
  <c r="BY1997" i="3" s="1"/>
  <c r="BU1027" i="3"/>
  <c r="BX1027" i="3" s="1"/>
  <c r="I1028" i="2" s="1"/>
  <c r="BU1733" i="3"/>
  <c r="BX1733" i="3" s="1"/>
  <c r="BV2122" i="3"/>
  <c r="BY2122" i="3" s="1"/>
  <c r="BU1577" i="3"/>
  <c r="BX1577" i="3" s="1"/>
  <c r="BV1469" i="3"/>
  <c r="BY1469" i="3" s="1"/>
  <c r="BU1611" i="3"/>
  <c r="BX1611" i="3" s="1"/>
  <c r="BV895" i="3"/>
  <c r="BY895" i="3" s="1"/>
  <c r="J896" i="2" s="1"/>
  <c r="BV1027" i="3"/>
  <c r="BY1027" i="3" s="1"/>
  <c r="J1028" i="2" s="1"/>
  <c r="BV1733" i="3"/>
  <c r="BY1733" i="3" s="1"/>
  <c r="BV1179" i="3"/>
  <c r="BY1179" i="3" s="1"/>
  <c r="BU1853" i="3"/>
  <c r="BX1853" i="3" s="1"/>
  <c r="BU1697" i="3"/>
  <c r="BX1697" i="3" s="1"/>
  <c r="BV1889" i="3"/>
  <c r="BY1889" i="3" s="1"/>
  <c r="BV1991" i="3"/>
  <c r="BY1991" i="3" s="1"/>
  <c r="BV1443" i="3"/>
  <c r="BY1443" i="3" s="1"/>
  <c r="BV847" i="3"/>
  <c r="BY847" i="3" s="1"/>
  <c r="J848" i="2" s="1"/>
  <c r="BV1551" i="3"/>
  <c r="BY1551" i="3" s="1"/>
  <c r="BU1587" i="3"/>
  <c r="BX1587" i="3" s="1"/>
  <c r="BV1155" i="3"/>
  <c r="BY1155" i="3" s="1"/>
  <c r="BV2043" i="3"/>
  <c r="BY2043" i="3" s="1"/>
  <c r="BU931" i="3"/>
  <c r="BX931" i="3" s="1"/>
  <c r="BV1887" i="3"/>
  <c r="BY1887" i="3" s="1"/>
  <c r="BU1179" i="3"/>
  <c r="BX1179" i="3" s="1"/>
  <c r="BV1299" i="3"/>
  <c r="BY1299" i="3" s="1"/>
  <c r="BU1997" i="3"/>
  <c r="BX1997" i="3" s="1"/>
  <c r="BV1467" i="3"/>
  <c r="BY1467" i="3" s="1"/>
  <c r="BU1923" i="3"/>
  <c r="BX1923" i="3" s="1"/>
  <c r="BV1107" i="3"/>
  <c r="BY1107" i="3" s="1"/>
  <c r="BU1119" i="3"/>
  <c r="BX1119" i="3" s="1"/>
  <c r="BU1223" i="3"/>
  <c r="BX1223" i="3" s="1"/>
  <c r="BU1285" i="3"/>
  <c r="BX1285" i="3" s="1"/>
  <c r="BU1155" i="3"/>
  <c r="BX1155" i="3" s="1"/>
  <c r="BV1445" i="3"/>
  <c r="BY1445" i="3" s="1"/>
  <c r="BU1275" i="3"/>
  <c r="BX1275" i="3" s="1"/>
  <c r="BU1753" i="3"/>
  <c r="BX1753" i="3" s="1"/>
  <c r="BU1299" i="3"/>
  <c r="BX1299" i="3" s="1"/>
  <c r="BU1597" i="3"/>
  <c r="BX1597" i="3" s="1"/>
  <c r="BV1131" i="3"/>
  <c r="BY1131" i="3" s="1"/>
  <c r="BU1441" i="3"/>
  <c r="BX1441" i="3" s="1"/>
  <c r="BU1575" i="3"/>
  <c r="BX1575" i="3" s="1"/>
  <c r="BU2043" i="3"/>
  <c r="BX2043" i="3" s="1"/>
  <c r="BU1719" i="3"/>
  <c r="BX1719" i="3" s="1"/>
  <c r="BU1791" i="3"/>
  <c r="BX1791" i="3" s="1"/>
  <c r="BU1695" i="3"/>
  <c r="BX1695" i="3" s="1"/>
  <c r="BV1599" i="3"/>
  <c r="BY1599" i="3" s="1"/>
  <c r="BU2198" i="3"/>
  <c r="BX2198" i="3" s="1"/>
  <c r="BV1587" i="3"/>
  <c r="BY1587" i="3" s="1"/>
  <c r="BV1695" i="3"/>
  <c r="BY1695" i="3" s="1"/>
  <c r="BV1015" i="3"/>
  <c r="BY1015" i="3" s="1"/>
  <c r="J1016" i="2" s="1"/>
  <c r="BU1599" i="3"/>
  <c r="BX1599" i="3" s="1"/>
  <c r="BU1359" i="3"/>
  <c r="BX1359" i="3" s="1"/>
  <c r="BV1347" i="3"/>
  <c r="BY1347" i="3" s="1"/>
  <c r="BU1417" i="3"/>
  <c r="BX1417" i="3" s="1"/>
  <c r="BU1323" i="3"/>
  <c r="BX1323" i="3" s="1"/>
  <c r="BV1419" i="3"/>
  <c r="BY1419" i="3" s="1"/>
  <c r="BU1995" i="3"/>
  <c r="BX1995" i="3" s="1"/>
  <c r="BV1731" i="3"/>
  <c r="BY1731" i="3" s="1"/>
  <c r="BU1731" i="3"/>
  <c r="BX1731" i="3" s="1"/>
  <c r="BV615" i="3"/>
  <c r="BY615" i="3" s="1"/>
  <c r="J616" i="2" s="1"/>
  <c r="BV654" i="3"/>
  <c r="BY654" i="3" s="1"/>
  <c r="J655" i="2" s="1"/>
  <c r="BU670" i="3"/>
  <c r="BX670" i="3" s="1"/>
  <c r="I671" i="2" s="1"/>
  <c r="BV591" i="3"/>
  <c r="BY591" i="3" s="1"/>
  <c r="J592" i="2" s="1"/>
  <c r="BU627" i="3"/>
  <c r="BX627" i="3" s="1"/>
  <c r="I628" i="2" s="1"/>
  <c r="BV270" i="3"/>
  <c r="BY270" i="3" s="1"/>
  <c r="J271" i="2" s="1"/>
  <c r="BU634" i="3"/>
  <c r="BX634" i="3" s="1"/>
  <c r="I635" i="2" s="1"/>
  <c r="BV646" i="3"/>
  <c r="BY646" i="3" s="1"/>
  <c r="J647" i="2" s="1"/>
  <c r="BV638" i="3"/>
  <c r="BY638" i="3" s="1"/>
  <c r="J639" i="2" s="1"/>
  <c r="BV427" i="3"/>
  <c r="BY427" i="3" s="1"/>
  <c r="J428" i="2" s="1"/>
  <c r="BU331" i="3"/>
  <c r="BX331" i="3" s="1"/>
  <c r="I332" i="2" s="1"/>
  <c r="BU439" i="3"/>
  <c r="BX439" i="3" s="1"/>
  <c r="I440" i="2" s="1"/>
  <c r="BU355" i="3"/>
  <c r="BX355" i="3" s="1"/>
  <c r="I356" i="2" s="1"/>
  <c r="BV310" i="3"/>
  <c r="BY310" i="3" s="1"/>
  <c r="J311" i="2" s="1"/>
  <c r="BU363" i="3"/>
  <c r="BX363" i="3" s="1"/>
  <c r="I364" i="2" s="1"/>
  <c r="BV379" i="3"/>
  <c r="BY379" i="3" s="1"/>
  <c r="J380" i="2" s="1"/>
  <c r="BU511" i="3"/>
  <c r="BX511" i="3" s="1"/>
  <c r="I512" i="2" s="1"/>
  <c r="BU427" i="3"/>
  <c r="BX427" i="3" s="1"/>
  <c r="I428" i="2" s="1"/>
  <c r="BU379" i="3"/>
  <c r="BX379" i="3" s="1"/>
  <c r="I380" i="2" s="1"/>
  <c r="BV439" i="3"/>
  <c r="BY439" i="3" s="1"/>
  <c r="J440" i="2" s="1"/>
  <c r="BV1943" i="3"/>
  <c r="BY1943" i="3" s="1"/>
  <c r="BV1751" i="3"/>
  <c r="BY1751" i="3" s="1"/>
  <c r="BU1907" i="3"/>
  <c r="BX1907" i="3" s="1"/>
  <c r="BU1943" i="3"/>
  <c r="BX1943" i="3" s="1"/>
  <c r="BU2206" i="3"/>
  <c r="BX2206" i="3" s="1"/>
  <c r="BV2053" i="3"/>
  <c r="BY2053" i="3" s="1"/>
  <c r="BU2074" i="3"/>
  <c r="BX2074" i="3" s="1"/>
  <c r="BU1847" i="3"/>
  <c r="BX1847" i="3" s="1"/>
  <c r="BU2075" i="3"/>
  <c r="BX2075" i="3" s="1"/>
  <c r="BU2053" i="3"/>
  <c r="BX2053" i="3" s="1"/>
  <c r="BU1883" i="3"/>
  <c r="BX1883" i="3" s="1"/>
  <c r="BV2015" i="3"/>
  <c r="BY2015" i="3" s="1"/>
  <c r="BU2015" i="3"/>
  <c r="BX2015" i="3" s="1"/>
  <c r="BU2122" i="3"/>
  <c r="BX2122" i="3" s="1"/>
  <c r="BU2086" i="3"/>
  <c r="BX2086" i="3" s="1"/>
  <c r="BV2039" i="3"/>
  <c r="BY2039" i="3" s="1"/>
  <c r="BU1991" i="3"/>
  <c r="BX1991" i="3" s="1"/>
  <c r="BU2099" i="3"/>
  <c r="BX2099" i="3" s="1"/>
  <c r="BV1583" i="3"/>
  <c r="BY1583" i="3" s="1"/>
  <c r="BV1883" i="3"/>
  <c r="BY1883" i="3" s="1"/>
  <c r="BV2147" i="3"/>
  <c r="BY2147" i="3" s="1"/>
  <c r="BU2173" i="3"/>
  <c r="BX2173" i="3" s="1"/>
  <c r="BU387" i="3"/>
  <c r="BX387" i="3" s="1"/>
  <c r="I388" i="2" s="1"/>
  <c r="BV387" i="3"/>
  <c r="BY387" i="3" s="1"/>
  <c r="J388" i="2" s="1"/>
  <c r="BV471" i="3"/>
  <c r="BY471" i="3" s="1"/>
  <c r="J472" i="2" s="1"/>
  <c r="BU435" i="3"/>
  <c r="BX435" i="3" s="1"/>
  <c r="I436" i="2" s="1"/>
  <c r="BV483" i="3"/>
  <c r="BY483" i="3" s="1"/>
  <c r="J484" i="2" s="1"/>
  <c r="BU527" i="3"/>
  <c r="BX527" i="3" s="1"/>
  <c r="I528" i="2" s="1"/>
  <c r="BU447" i="3"/>
  <c r="BX447" i="3" s="1"/>
  <c r="I448" i="2" s="1"/>
  <c r="BU483" i="3"/>
  <c r="BX483" i="3" s="1"/>
  <c r="I484" i="2" s="1"/>
  <c r="BU206" i="3"/>
  <c r="BX206" i="3" s="1"/>
  <c r="I207" i="2" s="1"/>
  <c r="BV347" i="3"/>
  <c r="BY347" i="3" s="1"/>
  <c r="J348" i="2" s="1"/>
  <c r="BU278" i="3"/>
  <c r="BX278" i="3" s="1"/>
  <c r="I279" i="2" s="1"/>
  <c r="BV183" i="3"/>
  <c r="BY183" i="3" s="1"/>
  <c r="J184" i="2" s="1"/>
  <c r="BU183" i="3"/>
  <c r="BX183" i="3" s="1"/>
  <c r="I184" i="2" s="1"/>
  <c r="BU335" i="3"/>
  <c r="BX335" i="3" s="1"/>
  <c r="I336" i="2" s="1"/>
  <c r="BU503" i="3"/>
  <c r="BX503" i="3" s="1"/>
  <c r="I504" i="2" s="1"/>
  <c r="BV302" i="3"/>
  <c r="BY302" i="3" s="1"/>
  <c r="J303" i="2" s="1"/>
  <c r="BU302" i="3"/>
  <c r="BX302" i="3" s="1"/>
  <c r="I303" i="2" s="1"/>
  <c r="BU254" i="3"/>
  <c r="BX254" i="3" s="1"/>
  <c r="I255" i="2" s="1"/>
  <c r="BU323" i="3"/>
  <c r="BX323" i="3" s="1"/>
  <c r="I324" i="2" s="1"/>
  <c r="BV479" i="3"/>
  <c r="BY479" i="3" s="1"/>
  <c r="J480" i="2" s="1"/>
  <c r="BU230" i="3"/>
  <c r="BX230" i="3" s="1"/>
  <c r="I231" i="2" s="1"/>
  <c r="BU479" i="3"/>
  <c r="BX479" i="3" s="1"/>
  <c r="I480" i="2" s="1"/>
  <c r="BV206" i="3"/>
  <c r="BY206" i="3" s="1"/>
  <c r="J207" i="2" s="1"/>
  <c r="BU347" i="3"/>
  <c r="BX347" i="3" s="1"/>
  <c r="I348" i="2" s="1"/>
  <c r="BU507" i="3"/>
  <c r="BX507" i="3" s="1"/>
  <c r="I508" i="2" s="1"/>
  <c r="BV278" i="3"/>
  <c r="BY278" i="3" s="1"/>
  <c r="J279" i="2" s="1"/>
  <c r="BU314" i="3"/>
  <c r="BX314" i="3" s="1"/>
  <c r="I315" i="2" s="1"/>
  <c r="BU1411" i="3"/>
  <c r="BX1411" i="3" s="1"/>
  <c r="BU2011" i="3"/>
  <c r="BX2011" i="3" s="1"/>
  <c r="BU1655" i="3"/>
  <c r="BX1655" i="3" s="1"/>
  <c r="BU1699" i="3"/>
  <c r="BX1699" i="3" s="1"/>
  <c r="BV1919" i="3"/>
  <c r="BY1919" i="3" s="1"/>
  <c r="BU1415" i="3"/>
  <c r="BX1415" i="3" s="1"/>
  <c r="BU1927" i="3"/>
  <c r="BX1927" i="3" s="1"/>
  <c r="BU1363" i="3"/>
  <c r="BX1363" i="3" s="1"/>
  <c r="BV1355" i="3"/>
  <c r="BY1355" i="3" s="1"/>
  <c r="BU1315" i="3"/>
  <c r="BX1315" i="3" s="1"/>
  <c r="BV1509" i="3"/>
  <c r="BY1509" i="3" s="1"/>
  <c r="BV1357" i="3"/>
  <c r="BY1357" i="3" s="1"/>
  <c r="BV1195" i="3"/>
  <c r="BY1195" i="3" s="1"/>
  <c r="BV1391" i="3"/>
  <c r="BY1391" i="3" s="1"/>
  <c r="BU1459" i="3"/>
  <c r="BX1459" i="3" s="1"/>
  <c r="BU2027" i="3"/>
  <c r="BX2027" i="3" s="1"/>
  <c r="BV2075" i="3"/>
  <c r="BY2075" i="3" s="1"/>
  <c r="BU2101" i="3"/>
  <c r="BX2101" i="3" s="1"/>
  <c r="BU1919" i="3"/>
  <c r="BX1919" i="3" s="1"/>
  <c r="BU1739" i="3"/>
  <c r="BX1739" i="3" s="1"/>
  <c r="BV1435" i="3"/>
  <c r="BY1435" i="3" s="1"/>
  <c r="BV1931" i="3"/>
  <c r="BY1931" i="3" s="1"/>
  <c r="BU1273" i="3"/>
  <c r="BX1273" i="3" s="1"/>
  <c r="BU1355" i="3"/>
  <c r="BX1355" i="3" s="1"/>
  <c r="BU1765" i="3"/>
  <c r="BX1765" i="3" s="1"/>
  <c r="BV2074" i="3"/>
  <c r="BY2074" i="3" s="1"/>
  <c r="BU1357" i="3"/>
  <c r="BX1357" i="3" s="1"/>
  <c r="BU1533" i="3"/>
  <c r="BX1533" i="3" s="1"/>
  <c r="BU1195" i="3"/>
  <c r="BX1195" i="3" s="1"/>
  <c r="BU1391" i="3"/>
  <c r="BX1391" i="3" s="1"/>
  <c r="BU1951" i="3"/>
  <c r="BX1951" i="3" s="1"/>
  <c r="BV1907" i="3"/>
  <c r="BY1907" i="3" s="1"/>
  <c r="BV1967" i="3"/>
  <c r="BY1967" i="3" s="1"/>
  <c r="BV1571" i="3"/>
  <c r="BY1571" i="3" s="1"/>
  <c r="BU2133" i="3"/>
  <c r="BX2133" i="3" s="1"/>
  <c r="BV1953" i="3"/>
  <c r="BY1953" i="3" s="1"/>
  <c r="BV1079" i="3"/>
  <c r="BY1079" i="3" s="1"/>
  <c r="BU1687" i="3"/>
  <c r="BX1687" i="3" s="1"/>
  <c r="BV1739" i="3"/>
  <c r="BY1739" i="3" s="1"/>
  <c r="BU1435" i="3"/>
  <c r="BX1435" i="3" s="1"/>
  <c r="BU1931" i="3"/>
  <c r="BX1931" i="3" s="1"/>
  <c r="BU1279" i="3"/>
  <c r="BX1279" i="3" s="1"/>
  <c r="BV1285" i="3"/>
  <c r="BY1285" i="3" s="1"/>
  <c r="BU1367" i="3"/>
  <c r="BX1367" i="3" s="1"/>
  <c r="BV1765" i="3"/>
  <c r="BY1765" i="3" s="1"/>
  <c r="BV1307" i="3"/>
  <c r="BY1307" i="3" s="1"/>
  <c r="BV1609" i="3"/>
  <c r="BY1609" i="3" s="1"/>
  <c r="BV1171" i="3"/>
  <c r="BY1171" i="3" s="1"/>
  <c r="BV1981" i="3"/>
  <c r="BY1981" i="3" s="1"/>
  <c r="BV2133" i="3"/>
  <c r="BY2133" i="3" s="1"/>
  <c r="BU1557" i="3"/>
  <c r="BX1557" i="3" s="1"/>
  <c r="BV1641" i="3"/>
  <c r="BY1641" i="3" s="1"/>
  <c r="BW2017" i="3"/>
  <c r="BZ2017" i="3" s="1"/>
  <c r="BU2017" i="3"/>
  <c r="BX2017" i="3" s="1"/>
  <c r="BW1813" i="3"/>
  <c r="BZ1813" i="3" s="1"/>
  <c r="BV1813" i="3"/>
  <c r="BY1813" i="3" s="1"/>
  <c r="BW1669" i="3"/>
  <c r="BZ1669" i="3" s="1"/>
  <c r="BU1669" i="3"/>
  <c r="BX1669" i="3" s="1"/>
  <c r="BW1621" i="3"/>
  <c r="BZ1621" i="3" s="1"/>
  <c r="BV1621" i="3"/>
  <c r="BY1621" i="3" s="1"/>
  <c r="BW1501" i="3"/>
  <c r="BZ1501" i="3" s="1"/>
  <c r="BV1501" i="3"/>
  <c r="BY1501" i="3" s="1"/>
  <c r="BW1477" i="3"/>
  <c r="BZ1477" i="3" s="1"/>
  <c r="BU1477" i="3"/>
  <c r="BX1477" i="3" s="1"/>
  <c r="BW1381" i="3"/>
  <c r="BZ1381" i="3" s="1"/>
  <c r="BV1381" i="3"/>
  <c r="BY1381" i="3" s="1"/>
  <c r="BW1297" i="3"/>
  <c r="BZ1297" i="3" s="1"/>
  <c r="BU1297" i="3"/>
  <c r="BX1297" i="3" s="1"/>
  <c r="BW2051" i="3"/>
  <c r="BZ2051" i="3" s="1"/>
  <c r="BV2051" i="3"/>
  <c r="BY2051" i="3" s="1"/>
  <c r="BW2003" i="3"/>
  <c r="BZ2003" i="3" s="1"/>
  <c r="BU2003" i="3"/>
  <c r="BX2003" i="3" s="1"/>
  <c r="BV2003" i="3"/>
  <c r="BY2003" i="3" s="1"/>
  <c r="BW1955" i="3"/>
  <c r="BZ1955" i="3" s="1"/>
  <c r="BU1955" i="3"/>
  <c r="BX1955" i="3" s="1"/>
  <c r="BW1895" i="3"/>
  <c r="BZ1895" i="3" s="1"/>
  <c r="BU1895" i="3"/>
  <c r="BX1895" i="3" s="1"/>
  <c r="BW1823" i="3"/>
  <c r="BZ1823" i="3" s="1"/>
  <c r="BV1823" i="3"/>
  <c r="BY1823" i="3" s="1"/>
  <c r="BU1823" i="3"/>
  <c r="BX1823" i="3" s="1"/>
  <c r="BW1619" i="3"/>
  <c r="BZ1619" i="3" s="1"/>
  <c r="BV1619" i="3"/>
  <c r="BY1619" i="3" s="1"/>
  <c r="BW1259" i="3"/>
  <c r="BZ1259" i="3" s="1"/>
  <c r="BU1259" i="3"/>
  <c r="BX1259" i="3" s="1"/>
  <c r="BW1247" i="3"/>
  <c r="BZ1247" i="3" s="1"/>
  <c r="BU1247" i="3"/>
  <c r="BX1247" i="3" s="1"/>
  <c r="BW1187" i="3"/>
  <c r="BZ1187" i="3" s="1"/>
  <c r="BV1187" i="3"/>
  <c r="BY1187" i="3" s="1"/>
  <c r="BW1163" i="3"/>
  <c r="BZ1163" i="3" s="1"/>
  <c r="BV1163" i="3"/>
  <c r="BY1163" i="3" s="1"/>
  <c r="BW2098" i="3"/>
  <c r="BZ2098" i="3" s="1"/>
  <c r="BV2098" i="3"/>
  <c r="BY2098" i="3" s="1"/>
  <c r="BW2229" i="3"/>
  <c r="BZ2229" i="3" s="1"/>
  <c r="BU2229" i="3"/>
  <c r="BX2229" i="3" s="1"/>
  <c r="BW1845" i="3"/>
  <c r="BZ1845" i="3" s="1"/>
  <c r="BU1845" i="3"/>
  <c r="BX1845" i="3" s="1"/>
  <c r="BW1725" i="3"/>
  <c r="BZ1725" i="3" s="1"/>
  <c r="BV1725" i="3"/>
  <c r="BY1725" i="3" s="1"/>
  <c r="BW1521" i="3"/>
  <c r="BZ1521" i="3" s="1"/>
  <c r="BV1521" i="3"/>
  <c r="BY1521" i="3" s="1"/>
  <c r="BW1413" i="3"/>
  <c r="BZ1413" i="3" s="1"/>
  <c r="BU1413" i="3"/>
  <c r="BX1413" i="3" s="1"/>
  <c r="BW1269" i="3"/>
  <c r="BZ1269" i="3" s="1"/>
  <c r="BV1269" i="3"/>
  <c r="BY1269" i="3" s="1"/>
  <c r="BW1173" i="3"/>
  <c r="BZ1173" i="3" s="1"/>
  <c r="BU1173" i="3"/>
  <c r="BX1173" i="3" s="1"/>
  <c r="BW1031" i="3"/>
  <c r="BZ1031" i="3" s="1"/>
  <c r="BU1031" i="3"/>
  <c r="BX1031" i="3" s="1"/>
  <c r="BW1019" i="3"/>
  <c r="BZ1019" i="3" s="1"/>
  <c r="K1020" i="2" s="1"/>
  <c r="BU1019" i="3"/>
  <c r="BX1019" i="3" s="1"/>
  <c r="I1020" i="2" s="1"/>
  <c r="BV1019" i="3"/>
  <c r="BY1019" i="3" s="1"/>
  <c r="J1020" i="2" s="1"/>
  <c r="BW887" i="3"/>
  <c r="BZ887" i="3" s="1"/>
  <c r="K888" i="2" s="1"/>
  <c r="BU887" i="3"/>
  <c r="BX887" i="3" s="1"/>
  <c r="I888" i="2" s="1"/>
  <c r="BW2059" i="3"/>
  <c r="BZ2059" i="3" s="1"/>
  <c r="BU2059" i="3"/>
  <c r="BX2059" i="3" s="1"/>
  <c r="BW1843" i="3"/>
  <c r="BZ1843" i="3" s="1"/>
  <c r="BV1843" i="3"/>
  <c r="BY1843" i="3" s="1"/>
  <c r="BU1843" i="3"/>
  <c r="BX1843" i="3" s="1"/>
  <c r="BW1507" i="3"/>
  <c r="BZ1507" i="3" s="1"/>
  <c r="BU1507" i="3"/>
  <c r="BX1507" i="3" s="1"/>
  <c r="BW1495" i="3"/>
  <c r="BZ1495" i="3" s="1"/>
  <c r="BV1495" i="3"/>
  <c r="BY1495" i="3" s="1"/>
  <c r="BW1375" i="3"/>
  <c r="BZ1375" i="3" s="1"/>
  <c r="BU1375" i="3"/>
  <c r="BX1375" i="3" s="1"/>
  <c r="BV1375" i="3"/>
  <c r="BY1375" i="3" s="1"/>
  <c r="BW1303" i="3"/>
  <c r="BZ1303" i="3" s="1"/>
  <c r="BU1303" i="3"/>
  <c r="BX1303" i="3" s="1"/>
  <c r="BW1267" i="3"/>
  <c r="BZ1267" i="3" s="1"/>
  <c r="BU1267" i="3"/>
  <c r="BX1267" i="3" s="1"/>
  <c r="BV1267" i="3"/>
  <c r="BY1267" i="3" s="1"/>
  <c r="BW1243" i="3"/>
  <c r="BZ1243" i="3" s="1"/>
  <c r="BU1243" i="3"/>
  <c r="BX1243" i="3" s="1"/>
  <c r="BW1135" i="3"/>
  <c r="BZ1135" i="3" s="1"/>
  <c r="BU1135" i="3"/>
  <c r="BX1135" i="3" s="1"/>
  <c r="BW2035" i="3"/>
  <c r="BZ2035" i="3" s="1"/>
  <c r="BV2035" i="3"/>
  <c r="BY2035" i="3" s="1"/>
  <c r="BV1763" i="3"/>
  <c r="BY1763" i="3" s="1"/>
  <c r="BV1043" i="3"/>
  <c r="BY1043" i="3" s="1"/>
  <c r="BV2001" i="3"/>
  <c r="BY2001" i="3" s="1"/>
  <c r="BU1871" i="3"/>
  <c r="BX1871" i="3" s="1"/>
  <c r="BV1415" i="3"/>
  <c r="BY1415" i="3" s="1"/>
  <c r="BV2041" i="3"/>
  <c r="BY2041" i="3" s="1"/>
  <c r="BU1879" i="3"/>
  <c r="BX1879" i="3" s="1"/>
  <c r="BU1233" i="3"/>
  <c r="BX1233" i="3" s="1"/>
  <c r="BU1345" i="3"/>
  <c r="BX1345" i="3" s="1"/>
  <c r="BV1141" i="3"/>
  <c r="BY1141" i="3" s="1"/>
  <c r="BU1237" i="3"/>
  <c r="BX1237" i="3" s="1"/>
  <c r="BU1333" i="3"/>
  <c r="BX1333" i="3" s="1"/>
  <c r="BV1477" i="3"/>
  <c r="BY1477" i="3" s="1"/>
  <c r="BV1211" i="3"/>
  <c r="BY1211" i="3" s="1"/>
  <c r="BV1881" i="3"/>
  <c r="BY1881" i="3" s="1"/>
  <c r="BV1331" i="3"/>
  <c r="BY1331" i="3" s="1"/>
  <c r="BU1725" i="3"/>
  <c r="BX1725" i="3" s="1"/>
  <c r="BV1291" i="3"/>
  <c r="BY1291" i="3" s="1"/>
  <c r="BV1825" i="3"/>
  <c r="BY1825" i="3" s="1"/>
  <c r="BV1535" i="3"/>
  <c r="BY1535" i="3" s="1"/>
  <c r="BV1691" i="3"/>
  <c r="BY1691" i="3" s="1"/>
  <c r="BV2181" i="3"/>
  <c r="BY2181" i="3" s="1"/>
  <c r="BV1847" i="3"/>
  <c r="BY1847" i="3" s="1"/>
  <c r="BU2041" i="3"/>
  <c r="BX2041" i="3" s="1"/>
  <c r="BV1957" i="3"/>
  <c r="BY1957" i="3" s="1"/>
  <c r="BV1103" i="3"/>
  <c r="BY1103" i="3" s="1"/>
  <c r="BV1969" i="3"/>
  <c r="BY1969" i="3" s="1"/>
  <c r="BV1655" i="3"/>
  <c r="BY1655" i="3" s="1"/>
  <c r="BV1871" i="3"/>
  <c r="BY1871" i="3" s="1"/>
  <c r="BV1927" i="3"/>
  <c r="BY1927" i="3" s="1"/>
  <c r="BU2039" i="3"/>
  <c r="BX2039" i="3" s="1"/>
  <c r="BU1141" i="3"/>
  <c r="BX1141" i="3" s="1"/>
  <c r="BV1315" i="3"/>
  <c r="BY1315" i="3" s="1"/>
  <c r="BV2170" i="3"/>
  <c r="BY2170" i="3" s="1"/>
  <c r="BU1211" i="3"/>
  <c r="BX1211" i="3" s="1"/>
  <c r="BU1331" i="3"/>
  <c r="BX1331" i="3" s="1"/>
  <c r="BU1291" i="3"/>
  <c r="BX1291" i="3" s="1"/>
  <c r="BU1535" i="3"/>
  <c r="BX1535" i="3" s="1"/>
  <c r="BV1459" i="3"/>
  <c r="BY1459" i="3" s="1"/>
  <c r="BV323" i="3"/>
  <c r="BY323" i="3" s="1"/>
  <c r="J324" i="2" s="1"/>
  <c r="BU471" i="3"/>
  <c r="BX471" i="3" s="1"/>
  <c r="I472" i="2" s="1"/>
  <c r="BV674" i="3"/>
  <c r="BY674" i="3" s="1"/>
  <c r="J675" i="2" s="1"/>
  <c r="BV865" i="3"/>
  <c r="BY865" i="3" s="1"/>
  <c r="J866" i="2" s="1"/>
  <c r="BU1075" i="3"/>
  <c r="BX1075" i="3" s="1"/>
  <c r="BV979" i="3"/>
  <c r="BY979" i="3" s="1"/>
  <c r="J980" i="2" s="1"/>
  <c r="BU2033" i="3"/>
  <c r="BX2033" i="3" s="1"/>
  <c r="BU1051" i="3"/>
  <c r="BX1051" i="3" s="1"/>
  <c r="BV1925" i="3"/>
  <c r="BY1925" i="3" s="1"/>
  <c r="BU2009" i="3"/>
  <c r="BX2009" i="3" s="1"/>
  <c r="BV774" i="3"/>
  <c r="BY774" i="3" s="1"/>
  <c r="J775" i="2" s="1"/>
  <c r="BU1935" i="3"/>
  <c r="BX1935" i="3" s="1"/>
  <c r="BV1635" i="3"/>
  <c r="BY1635" i="3" s="1"/>
  <c r="BU1863" i="3"/>
  <c r="BX1863" i="3" s="1"/>
  <c r="BU1349" i="3"/>
  <c r="BX1349" i="3" s="1"/>
  <c r="BU1251" i="3"/>
  <c r="BX1251" i="3" s="1"/>
  <c r="BV2106" i="3"/>
  <c r="BY2106" i="3" s="1"/>
  <c r="BV1275" i="3"/>
  <c r="BY1275" i="3" s="1"/>
  <c r="BU1565" i="3"/>
  <c r="BX1565" i="3" s="1"/>
  <c r="BV1553" i="3"/>
  <c r="BY1553" i="3" s="1"/>
  <c r="BU2055" i="3"/>
  <c r="BX2055" i="3" s="1"/>
  <c r="BV607" i="3"/>
  <c r="BY607" i="3" s="1"/>
  <c r="J608" i="2" s="1"/>
  <c r="BU575" i="3"/>
  <c r="BX575" i="3" s="1"/>
  <c r="I576" i="2" s="1"/>
  <c r="BV630" i="3"/>
  <c r="BY630" i="3" s="1"/>
  <c r="J631" i="2" s="1"/>
  <c r="BU630" i="3"/>
  <c r="BX630" i="3" s="1"/>
  <c r="I631" i="2" s="1"/>
  <c r="BV339" i="3"/>
  <c r="BY339" i="3" s="1"/>
  <c r="J340" i="2" s="1"/>
  <c r="BU1177" i="3"/>
  <c r="BX1177" i="3" s="1"/>
  <c r="BV1023" i="3"/>
  <c r="BY1023" i="3" s="1"/>
  <c r="J1024" i="2" s="1"/>
  <c r="BV1063" i="3"/>
  <c r="BY1063" i="3" s="1"/>
  <c r="BU1103" i="3"/>
  <c r="BX1103" i="3" s="1"/>
  <c r="BU927" i="3"/>
  <c r="BX927" i="3" s="1"/>
  <c r="BU2001" i="3"/>
  <c r="BX2001" i="3" s="1"/>
  <c r="BU1953" i="3"/>
  <c r="BX1953" i="3" s="1"/>
  <c r="BU1015" i="3"/>
  <c r="BX1015" i="3" s="1"/>
  <c r="I1016" i="2" s="1"/>
  <c r="BV991" i="3"/>
  <c r="BY991" i="3" s="1"/>
  <c r="J992" i="2" s="1"/>
  <c r="BV2033" i="3"/>
  <c r="BY2033" i="3" s="1"/>
  <c r="BU1545" i="3"/>
  <c r="BX1545" i="3" s="1"/>
  <c r="BU1825" i="3"/>
  <c r="BX1825" i="3" s="1"/>
  <c r="BU14" i="3"/>
  <c r="BX14" i="3" s="1"/>
  <c r="I15" i="2" s="1"/>
  <c r="BV1945" i="3"/>
  <c r="BY1945" i="3" s="1"/>
  <c r="BU911" i="3"/>
  <c r="BX911" i="3" s="1"/>
  <c r="I912" i="2" s="1"/>
  <c r="BU1007" i="3"/>
  <c r="BX1007" i="3" s="1"/>
  <c r="I1008" i="2" s="1"/>
  <c r="BV1937" i="3"/>
  <c r="BY1937" i="3" s="1"/>
  <c r="BV2009" i="3"/>
  <c r="BY2009" i="3" s="1"/>
  <c r="BU1039" i="3"/>
  <c r="BX1039" i="3" s="1"/>
  <c r="BV1377" i="3"/>
  <c r="BY1377" i="3" s="1"/>
  <c r="BV1481" i="3"/>
  <c r="BY1481" i="3" s="1"/>
  <c r="BU1609" i="3"/>
  <c r="BX1609" i="3" s="1"/>
  <c r="BV1753" i="3"/>
  <c r="BY1753" i="3" s="1"/>
  <c r="BU1881" i="3"/>
  <c r="BX1881" i="3" s="1"/>
  <c r="BU1521" i="3"/>
  <c r="BX1521" i="3" s="1"/>
  <c r="BV1617" i="3"/>
  <c r="BY1617" i="3" s="1"/>
  <c r="BU1745" i="3"/>
  <c r="BX1745" i="3" s="1"/>
  <c r="BV1441" i="3"/>
  <c r="BY1441" i="3" s="1"/>
  <c r="BV1977" i="3"/>
  <c r="BY1977" i="3" s="1"/>
  <c r="BV2081" i="3"/>
  <c r="BY2081" i="3" s="1"/>
  <c r="BV30" i="3"/>
  <c r="BY30" i="3" s="1"/>
  <c r="J31" i="2" s="1"/>
  <c r="BV1137" i="3"/>
  <c r="BY1137" i="3" s="1"/>
  <c r="BV1047" i="3"/>
  <c r="BY1047" i="3" s="1"/>
  <c r="BU847" i="3"/>
  <c r="BX847" i="3" s="1"/>
  <c r="I848" i="2" s="1"/>
  <c r="BV1095" i="3"/>
  <c r="BY1095" i="3" s="1"/>
  <c r="BV2097" i="3"/>
  <c r="BY2097" i="3" s="1"/>
  <c r="BV2201" i="3"/>
  <c r="BY2201" i="3" s="1"/>
  <c r="BU951" i="3"/>
  <c r="BX951" i="3" s="1"/>
  <c r="I952" i="2" s="1"/>
  <c r="BU1969" i="3"/>
  <c r="BX1969" i="3" s="1"/>
  <c r="BV903" i="3"/>
  <c r="BY903" i="3" s="1"/>
  <c r="J904" i="2" s="1"/>
  <c r="BU959" i="3"/>
  <c r="BX959" i="3" s="1"/>
  <c r="BU1071" i="3"/>
  <c r="BX1071" i="3" s="1"/>
  <c r="BU1393" i="3"/>
  <c r="BX1393" i="3" s="1"/>
  <c r="BV1513" i="3"/>
  <c r="BY1513" i="3" s="1"/>
  <c r="BV1785" i="3"/>
  <c r="BY1785" i="3" s="1"/>
  <c r="BU1913" i="3"/>
  <c r="BX1913" i="3" s="1"/>
  <c r="BV1697" i="3"/>
  <c r="BY1697" i="3" s="1"/>
  <c r="BU1777" i="3"/>
  <c r="BX1777" i="3" s="1"/>
  <c r="BV1505" i="3"/>
  <c r="BY1505" i="3" s="1"/>
  <c r="BU6" i="3"/>
  <c r="BX6" i="3" s="1"/>
  <c r="I7" i="2" s="1"/>
  <c r="BV149" i="3"/>
  <c r="BY149" i="3" s="1"/>
  <c r="J150" i="2" s="1"/>
  <c r="BU327" i="3"/>
  <c r="BX327" i="3" s="1"/>
  <c r="I328" i="2" s="1"/>
  <c r="BU367" i="3"/>
  <c r="BX367" i="3" s="1"/>
  <c r="I368" i="2" s="1"/>
  <c r="BV242" i="3"/>
  <c r="BY242" i="3" s="1"/>
  <c r="J243" i="2" s="1"/>
  <c r="BV266" i="3"/>
  <c r="BY266" i="3" s="1"/>
  <c r="J267" i="2" s="1"/>
  <c r="BV258" i="3"/>
  <c r="BY258" i="3" s="1"/>
  <c r="J259" i="2" s="1"/>
  <c r="BV431" i="3"/>
  <c r="BY431" i="3" s="1"/>
  <c r="J432" i="2" s="1"/>
  <c r="BV351" i="3"/>
  <c r="BY351" i="3" s="1"/>
  <c r="J352" i="2" s="1"/>
  <c r="BU126" i="3"/>
  <c r="BX126" i="3" s="1"/>
  <c r="I127" i="2" s="1"/>
  <c r="BV343" i="3"/>
  <c r="BY343" i="3" s="1"/>
  <c r="J344" i="2" s="1"/>
  <c r="BV195" i="3"/>
  <c r="BY195" i="3" s="1"/>
  <c r="J196" i="2" s="1"/>
  <c r="BU78" i="3"/>
  <c r="BX78" i="3" s="1"/>
  <c r="I79" i="2" s="1"/>
  <c r="BU171" i="3"/>
  <c r="BX171" i="3" s="1"/>
  <c r="I172" i="2" s="1"/>
  <c r="BU30" i="3"/>
  <c r="BX30" i="3" s="1"/>
  <c r="I31" i="2" s="1"/>
  <c r="BV314" i="3"/>
  <c r="BY314" i="3" s="1"/>
  <c r="J315" i="2" s="1"/>
  <c r="BV234" i="3"/>
  <c r="BY234" i="3" s="1"/>
  <c r="J235" i="2" s="1"/>
  <c r="BV335" i="3"/>
  <c r="BY335" i="3" s="1"/>
  <c r="J336" i="2" s="1"/>
  <c r="BU242" i="3"/>
  <c r="BX242" i="3" s="1"/>
  <c r="I243" i="2" s="1"/>
  <c r="BU306" i="3"/>
  <c r="BX306" i="3" s="1"/>
  <c r="I307" i="2" s="1"/>
  <c r="BU258" i="3"/>
  <c r="BX258" i="3" s="1"/>
  <c r="I259" i="2" s="1"/>
  <c r="BU431" i="3"/>
  <c r="BX431" i="3" s="1"/>
  <c r="I432" i="2" s="1"/>
  <c r="BV126" i="3"/>
  <c r="BY126" i="3" s="1"/>
  <c r="J127" i="2" s="1"/>
  <c r="BU343" i="3"/>
  <c r="BX343" i="3" s="1"/>
  <c r="I344" i="2" s="1"/>
  <c r="BV14" i="3"/>
  <c r="BY14" i="3" s="1"/>
  <c r="J15" i="2" s="1"/>
  <c r="BU62" i="3"/>
  <c r="BX62" i="3" s="1"/>
  <c r="I63" i="2" s="1"/>
  <c r="BU282" i="3"/>
  <c r="BX282" i="3" s="1"/>
  <c r="I283" i="2" s="1"/>
  <c r="BV94" i="3"/>
  <c r="BY94" i="3" s="1"/>
  <c r="J95" i="2" s="1"/>
  <c r="BV298" i="3"/>
  <c r="BY298" i="3" s="1"/>
  <c r="J299" i="2" s="1"/>
  <c r="BV134" i="3"/>
  <c r="BY134" i="3" s="1"/>
  <c r="J135" i="2" s="1"/>
  <c r="BV282" i="3"/>
  <c r="BY282" i="3" s="1"/>
  <c r="J283" i="2" s="1"/>
  <c r="BU142" i="3"/>
  <c r="BX142" i="3" s="1"/>
  <c r="I143" i="2" s="1"/>
  <c r="BV86" i="3"/>
  <c r="BY86" i="3" s="1"/>
  <c r="J87" i="2" s="1"/>
  <c r="BU86" i="3"/>
  <c r="BX86" i="3" s="1"/>
  <c r="I87" i="2" s="1"/>
  <c r="BU94" i="3"/>
  <c r="BX94" i="3" s="1"/>
  <c r="I95" i="2" s="1"/>
  <c r="BU298" i="3"/>
  <c r="BX298" i="3" s="1"/>
  <c r="I299" i="2" s="1"/>
  <c r="BU210" i="3"/>
  <c r="BX210" i="3" s="1"/>
  <c r="I211" i="2" s="1"/>
  <c r="BU22" i="3"/>
  <c r="BX22" i="3" s="1"/>
  <c r="I23" i="2" s="1"/>
  <c r="BV102" i="3"/>
  <c r="BY102" i="3" s="1"/>
  <c r="J103" i="2" s="1"/>
  <c r="BU226" i="3"/>
  <c r="BX226" i="3" s="1"/>
  <c r="I227" i="2" s="1"/>
  <c r="BV187" i="3"/>
  <c r="BY187" i="3" s="1"/>
  <c r="J188" i="2" s="1"/>
  <c r="BV210" i="3"/>
  <c r="BY210" i="3" s="1"/>
  <c r="J211" i="2" s="1"/>
  <c r="BU202" i="3"/>
  <c r="BX202" i="3" s="1"/>
  <c r="I203" i="2" s="1"/>
  <c r="BV22" i="3"/>
  <c r="BY22" i="3" s="1"/>
  <c r="J23" i="2" s="1"/>
  <c r="BU149" i="3"/>
  <c r="BX149" i="3" s="1"/>
  <c r="I150" i="2" s="1"/>
  <c r="BV327" i="3"/>
  <c r="BY327" i="3" s="1"/>
  <c r="J328" i="2" s="1"/>
  <c r="BV367" i="3"/>
  <c r="BY367" i="3" s="1"/>
  <c r="J368" i="2" s="1"/>
  <c r="BV226" i="3"/>
  <c r="BY226" i="3" s="1"/>
  <c r="J227" i="2" s="1"/>
  <c r="BV383" i="3"/>
  <c r="BY383" i="3" s="1"/>
  <c r="J384" i="2" s="1"/>
  <c r="BU266" i="3"/>
  <c r="BX266" i="3" s="1"/>
  <c r="I267" i="2" s="1"/>
  <c r="BU351" i="3"/>
  <c r="BX351" i="3" s="1"/>
  <c r="I352" i="2" s="1"/>
  <c r="BU187" i="3"/>
  <c r="BX187" i="3" s="1"/>
  <c r="I188" i="2" s="1"/>
  <c r="BU195" i="3"/>
  <c r="BX195" i="3" s="1"/>
  <c r="I196" i="2" s="1"/>
  <c r="BV202" i="3"/>
  <c r="BY202" i="3" s="1"/>
  <c r="J203" i="2" s="1"/>
  <c r="BU155" i="3"/>
  <c r="BX155" i="3" s="1"/>
  <c r="I156"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0" i="3"/>
  <c r="BX770" i="3" s="1"/>
  <c r="I771" i="2" s="1"/>
  <c r="BV770" i="3"/>
  <c r="BY770" i="3" s="1"/>
  <c r="J771" i="2" s="1"/>
  <c r="BU762" i="3"/>
  <c r="BX762" i="3" s="1"/>
  <c r="I763" i="2" s="1"/>
  <c r="BU2102" i="3"/>
  <c r="BX2102" i="3" s="1"/>
  <c r="BU2178" i="3"/>
  <c r="BX2178" i="3" s="1"/>
  <c r="BU2182" i="3"/>
  <c r="BX2182" i="3" s="1"/>
  <c r="BU2134" i="3"/>
  <c r="BX2134" i="3" s="1"/>
  <c r="BU2114" i="3"/>
  <c r="BX2114" i="3" s="1"/>
  <c r="BV2078" i="3"/>
  <c r="BY2078" i="3" s="1"/>
  <c r="BV2094" i="3"/>
  <c r="BY2094" i="3" s="1"/>
  <c r="BV2110" i="3"/>
  <c r="BY2110" i="3" s="1"/>
  <c r="BV2126" i="3"/>
  <c r="BY2126" i="3" s="1"/>
  <c r="BV2142" i="3"/>
  <c r="BY2142" i="3" s="1"/>
  <c r="BV2174" i="3"/>
  <c r="BY2174" i="3" s="1"/>
  <c r="BV2214" i="3"/>
  <c r="BY2214" i="3" s="1"/>
  <c r="BU1790" i="3"/>
  <c r="BX1790" i="3" s="1"/>
  <c r="BU2126" i="3"/>
  <c r="BX2126" i="3" s="1"/>
  <c r="BU2098" i="3"/>
  <c r="BX2098" i="3" s="1"/>
  <c r="BU2110" i="3"/>
  <c r="BX2110" i="3" s="1"/>
  <c r="BU2202" i="3"/>
  <c r="BX2202" i="3" s="1"/>
  <c r="BU2142" i="3"/>
  <c r="BX2142" i="3" s="1"/>
  <c r="BU2230" i="3"/>
  <c r="BX2230" i="3" s="1"/>
  <c r="BU2078" i="3"/>
  <c r="BX2078" i="3" s="1"/>
  <c r="BV2086" i="3"/>
  <c r="BY2086" i="3" s="1"/>
  <c r="BV2102" i="3"/>
  <c r="BY2102" i="3" s="1"/>
  <c r="BV2118" i="3"/>
  <c r="BY2118" i="3" s="1"/>
  <c r="BV2134" i="3"/>
  <c r="BY2134" i="3" s="1"/>
  <c r="BV2150" i="3"/>
  <c r="BY2150" i="3" s="1"/>
  <c r="BV2166" i="3"/>
  <c r="BY2166" i="3" s="1"/>
  <c r="BV2182" i="3"/>
  <c r="BY2182" i="3" s="1"/>
  <c r="BV2198" i="3"/>
  <c r="BY2198" i="3" s="1"/>
  <c r="BV64" i="3"/>
  <c r="BY64" i="3" s="1"/>
  <c r="J65" i="2" s="1"/>
  <c r="BV24" i="3"/>
  <c r="BY24" i="3" s="1"/>
  <c r="J25" i="2" s="1"/>
  <c r="BU40" i="3"/>
  <c r="BX40" i="3" s="1"/>
  <c r="I41" i="2" s="1"/>
  <c r="BU60" i="3"/>
  <c r="BX60" i="3" s="1"/>
  <c r="I61" i="2" s="1"/>
  <c r="BU52" i="3"/>
  <c r="BX52" i="3" s="1"/>
  <c r="I53" i="2" s="1"/>
  <c r="BW2225" i="3"/>
  <c r="BZ2225" i="3" s="1"/>
  <c r="BU2225" i="3"/>
  <c r="BX2225" i="3" s="1"/>
  <c r="BW2213" i="3"/>
  <c r="BZ2213" i="3" s="1"/>
  <c r="BV2213" i="3"/>
  <c r="BY2213" i="3" s="1"/>
  <c r="BU2213" i="3"/>
  <c r="BX2213" i="3" s="1"/>
  <c r="BW2209" i="3"/>
  <c r="BZ2209" i="3" s="1"/>
  <c r="BU2209" i="3"/>
  <c r="BX2209" i="3" s="1"/>
  <c r="BW2197" i="3"/>
  <c r="BZ2197" i="3" s="1"/>
  <c r="BU2197" i="3"/>
  <c r="BX2197" i="3" s="1"/>
  <c r="BW2193" i="3"/>
  <c r="BZ2193" i="3" s="1"/>
  <c r="BV2193" i="3"/>
  <c r="BY2193" i="3" s="1"/>
  <c r="BW2185" i="3"/>
  <c r="BZ2185" i="3" s="1"/>
  <c r="BV2185" i="3"/>
  <c r="BY2185" i="3" s="1"/>
  <c r="BW2157" i="3"/>
  <c r="BZ2157" i="3" s="1"/>
  <c r="BU2157" i="3"/>
  <c r="BX2157" i="3" s="1"/>
  <c r="BW2129" i="3"/>
  <c r="BZ2129" i="3" s="1"/>
  <c r="BU2129" i="3"/>
  <c r="BX2129" i="3" s="1"/>
  <c r="BW2121" i="3"/>
  <c r="BZ2121" i="3" s="1"/>
  <c r="BV2121" i="3"/>
  <c r="BY2121" i="3" s="1"/>
  <c r="BU2121" i="3"/>
  <c r="BX2121" i="3" s="1"/>
  <c r="BW2117" i="3"/>
  <c r="BZ2117" i="3" s="1"/>
  <c r="BU2117" i="3"/>
  <c r="BX2117" i="3" s="1"/>
  <c r="BW2089" i="3"/>
  <c r="BZ2089" i="3" s="1"/>
  <c r="BU2089" i="3"/>
  <c r="BX2089" i="3" s="1"/>
  <c r="BV2089" i="3"/>
  <c r="BY2089" i="3" s="1"/>
  <c r="BW2085" i="3"/>
  <c r="BZ2085" i="3" s="1"/>
  <c r="BU2085" i="3"/>
  <c r="BX2085" i="3" s="1"/>
  <c r="BW2069" i="3"/>
  <c r="BZ2069" i="3" s="1"/>
  <c r="BV2069" i="3"/>
  <c r="BY2069" i="3" s="1"/>
  <c r="BW2061" i="3"/>
  <c r="BZ2061" i="3" s="1"/>
  <c r="BU2061" i="3"/>
  <c r="BX2061" i="3" s="1"/>
  <c r="BW2037" i="3"/>
  <c r="BZ2037" i="3" s="1"/>
  <c r="BV2037" i="3"/>
  <c r="BY2037" i="3" s="1"/>
  <c r="BW1961" i="3"/>
  <c r="BZ1961" i="3" s="1"/>
  <c r="BU1961" i="3"/>
  <c r="BX1961" i="3" s="1"/>
  <c r="BW1949" i="3"/>
  <c r="BZ1949" i="3" s="1"/>
  <c r="BV1949" i="3"/>
  <c r="BY1949" i="3" s="1"/>
  <c r="BW1933" i="3"/>
  <c r="BZ1933" i="3" s="1"/>
  <c r="BU1933" i="3"/>
  <c r="BX1933" i="3" s="1"/>
  <c r="BW1929" i="3"/>
  <c r="BZ1929" i="3" s="1"/>
  <c r="BU1929" i="3"/>
  <c r="BX1929" i="3" s="1"/>
  <c r="BW1921" i="3"/>
  <c r="BZ1921" i="3" s="1"/>
  <c r="BU1921" i="3"/>
  <c r="BX1921" i="3" s="1"/>
  <c r="BW1917" i="3"/>
  <c r="BZ1917" i="3" s="1"/>
  <c r="BV1917" i="3"/>
  <c r="BY1917" i="3" s="1"/>
  <c r="BW1909" i="3"/>
  <c r="BZ1909" i="3" s="1"/>
  <c r="BU1909" i="3"/>
  <c r="BX1909" i="3" s="1"/>
  <c r="BW1905" i="3"/>
  <c r="BZ1905" i="3" s="1"/>
  <c r="BU1905" i="3"/>
  <c r="BX1905" i="3" s="1"/>
  <c r="BW1901" i="3"/>
  <c r="BZ1901" i="3" s="1"/>
  <c r="BV1901" i="3"/>
  <c r="BY1901" i="3" s="1"/>
  <c r="BW1897" i="3"/>
  <c r="BZ1897" i="3" s="1"/>
  <c r="BV1897" i="3"/>
  <c r="BY1897" i="3" s="1"/>
  <c r="BU1897" i="3"/>
  <c r="BX1897" i="3" s="1"/>
  <c r="BW1893" i="3"/>
  <c r="BZ1893" i="3" s="1"/>
  <c r="BV1893" i="3"/>
  <c r="BY1893" i="3" s="1"/>
  <c r="BW1885" i="3"/>
  <c r="BZ1885" i="3" s="1"/>
  <c r="BU1885" i="3"/>
  <c r="BX1885" i="3" s="1"/>
  <c r="BW1877" i="3"/>
  <c r="BZ1877" i="3" s="1"/>
  <c r="BU1877" i="3"/>
  <c r="BX1877" i="3" s="1"/>
  <c r="BW1873" i="3"/>
  <c r="BZ1873" i="3" s="1"/>
  <c r="BV1873" i="3"/>
  <c r="BY1873" i="3" s="1"/>
  <c r="BW1869" i="3"/>
  <c r="BZ1869" i="3" s="1"/>
  <c r="BU1869" i="3"/>
  <c r="BX1869" i="3" s="1"/>
  <c r="BW1865" i="3"/>
  <c r="BZ1865" i="3" s="1"/>
  <c r="BV1865" i="3"/>
  <c r="BY1865" i="3" s="1"/>
  <c r="BW1861" i="3"/>
  <c r="BZ1861" i="3" s="1"/>
  <c r="BV1861" i="3"/>
  <c r="BY1861" i="3" s="1"/>
  <c r="BW1857" i="3"/>
  <c r="BZ1857" i="3" s="1"/>
  <c r="BU1857" i="3"/>
  <c r="BX1857" i="3" s="1"/>
  <c r="BW1849" i="3"/>
  <c r="BZ1849" i="3" s="1"/>
  <c r="BV1849" i="3"/>
  <c r="BY1849" i="3" s="1"/>
  <c r="BW1841" i="3"/>
  <c r="BZ1841" i="3" s="1"/>
  <c r="BV1841" i="3"/>
  <c r="BY1841" i="3" s="1"/>
  <c r="BW1837" i="3"/>
  <c r="BZ1837" i="3" s="1"/>
  <c r="BU1837" i="3"/>
  <c r="BX1837" i="3" s="1"/>
  <c r="BW1833" i="3"/>
  <c r="BZ1833" i="3" s="1"/>
  <c r="BV1833" i="3"/>
  <c r="BY1833" i="3" s="1"/>
  <c r="BW1829" i="3"/>
  <c r="BZ1829" i="3" s="1"/>
  <c r="BV1829" i="3"/>
  <c r="BY1829" i="3" s="1"/>
  <c r="BU1829" i="3"/>
  <c r="BX1829" i="3" s="1"/>
  <c r="BW1821" i="3"/>
  <c r="BZ1821" i="3" s="1"/>
  <c r="BV1821" i="3"/>
  <c r="BY1821" i="3" s="1"/>
  <c r="BW1817" i="3"/>
  <c r="BZ1817" i="3" s="1"/>
  <c r="BU1817" i="3"/>
  <c r="BX1817" i="3" s="1"/>
  <c r="BW1809" i="3"/>
  <c r="BZ1809" i="3" s="1"/>
  <c r="BU1809" i="3"/>
  <c r="BX1809" i="3" s="1"/>
  <c r="BW1805" i="3"/>
  <c r="BZ1805" i="3" s="1"/>
  <c r="BU1805" i="3"/>
  <c r="BX1805" i="3" s="1"/>
  <c r="BW1801" i="3"/>
  <c r="BZ1801" i="3" s="1"/>
  <c r="BV1801" i="3"/>
  <c r="BY1801" i="3" s="1"/>
  <c r="BW1797" i="3"/>
  <c r="BZ1797" i="3" s="1"/>
  <c r="BV1797" i="3"/>
  <c r="BY1797" i="3" s="1"/>
  <c r="BW1793" i="3"/>
  <c r="BZ1793" i="3" s="1"/>
  <c r="BV1793" i="3"/>
  <c r="BY1793" i="3" s="1"/>
  <c r="BU1793" i="3"/>
  <c r="BX1793" i="3" s="1"/>
  <c r="BW1789" i="3"/>
  <c r="BZ1789" i="3" s="1"/>
  <c r="BV1789" i="3"/>
  <c r="BY1789" i="3" s="1"/>
  <c r="BW1781" i="3"/>
  <c r="BZ1781" i="3" s="1"/>
  <c r="BU1781" i="3"/>
  <c r="BX1781" i="3" s="1"/>
  <c r="BW1773" i="3"/>
  <c r="BZ1773" i="3" s="1"/>
  <c r="BV1773" i="3"/>
  <c r="BY1773" i="3" s="1"/>
  <c r="BW1769" i="3"/>
  <c r="BZ1769" i="3" s="1"/>
  <c r="BV1769" i="3"/>
  <c r="BY1769" i="3" s="1"/>
  <c r="BU1769" i="3"/>
  <c r="BX1769" i="3" s="1"/>
  <c r="BW1761" i="3"/>
  <c r="BZ1761" i="3" s="1"/>
  <c r="BV1761" i="3"/>
  <c r="BY1761" i="3" s="1"/>
  <c r="BW1757" i="3"/>
  <c r="BZ1757" i="3" s="1"/>
  <c r="BU1757" i="3"/>
  <c r="BX1757" i="3" s="1"/>
  <c r="BW27" i="3"/>
  <c r="BZ27" i="3" s="1"/>
  <c r="K28" i="2" s="1"/>
  <c r="BU27" i="3"/>
  <c r="BX27" i="3" s="1"/>
  <c r="I28" i="2" s="1"/>
  <c r="BU667" i="3"/>
  <c r="BX667" i="3" s="1"/>
  <c r="I668" i="2" s="1"/>
  <c r="BU1078" i="3"/>
  <c r="BX1078" i="3" s="1"/>
  <c r="BV392" i="3"/>
  <c r="BY392" i="3" s="1"/>
  <c r="J393" i="2" s="1"/>
  <c r="BU488" i="3"/>
  <c r="BX488" i="3" s="1"/>
  <c r="I489" i="2" s="1"/>
  <c r="BW1749" i="3"/>
  <c r="BZ1749" i="3" s="1"/>
  <c r="BU1749" i="3"/>
  <c r="BX1749" i="3" s="1"/>
  <c r="BW1741" i="3"/>
  <c r="BZ1741" i="3" s="1"/>
  <c r="BV1741" i="3"/>
  <c r="BY1741" i="3" s="1"/>
  <c r="BW1737" i="3"/>
  <c r="BZ1737" i="3" s="1"/>
  <c r="BV1737" i="3"/>
  <c r="BY1737" i="3" s="1"/>
  <c r="BW1729" i="3"/>
  <c r="BZ1729" i="3" s="1"/>
  <c r="BV1729" i="3"/>
  <c r="BY1729" i="3" s="1"/>
  <c r="BW1673" i="3"/>
  <c r="BZ1673" i="3" s="1"/>
  <c r="BV1673" i="3"/>
  <c r="BY1673" i="3" s="1"/>
  <c r="BW1661" i="3"/>
  <c r="BZ1661" i="3" s="1"/>
  <c r="BU1661" i="3"/>
  <c r="BX1661" i="3" s="1"/>
  <c r="BW1649" i="3"/>
  <c r="BZ1649" i="3" s="1"/>
  <c r="BV1649" i="3"/>
  <c r="BY1649" i="3" s="1"/>
  <c r="BW1625" i="3"/>
  <c r="BZ1625" i="3" s="1"/>
  <c r="BV1625" i="3"/>
  <c r="BY1625" i="3" s="1"/>
  <c r="BW1613" i="3"/>
  <c r="BZ1613" i="3" s="1"/>
  <c r="BU1613" i="3"/>
  <c r="BX1613" i="3" s="1"/>
  <c r="BW1605" i="3"/>
  <c r="BZ1605" i="3" s="1"/>
  <c r="BU1605" i="3"/>
  <c r="BX1605" i="3" s="1"/>
  <c r="BW1601" i="3"/>
  <c r="BZ1601" i="3" s="1"/>
  <c r="BV1601" i="3"/>
  <c r="BY1601" i="3" s="1"/>
  <c r="BW1593" i="3"/>
  <c r="BZ1593" i="3" s="1"/>
  <c r="BV1593" i="3"/>
  <c r="BY1593" i="3" s="1"/>
  <c r="BW1581" i="3"/>
  <c r="BZ1581" i="3" s="1"/>
  <c r="BU1581" i="3"/>
  <c r="BX1581" i="3" s="1"/>
  <c r="BW1573" i="3"/>
  <c r="BZ1573" i="3" s="1"/>
  <c r="BV1573" i="3"/>
  <c r="BY1573" i="3" s="1"/>
  <c r="BW1569" i="3"/>
  <c r="BZ1569" i="3" s="1"/>
  <c r="BV1569" i="3"/>
  <c r="BY1569" i="3" s="1"/>
  <c r="BW1561" i="3"/>
  <c r="BZ1561" i="3" s="1"/>
  <c r="BV1561" i="3"/>
  <c r="BY1561" i="3" s="1"/>
  <c r="BW1549" i="3"/>
  <c r="BZ1549" i="3" s="1"/>
  <c r="BU1549" i="3"/>
  <c r="BX1549" i="3" s="1"/>
  <c r="BW1541" i="3"/>
  <c r="BZ1541" i="3" s="1"/>
  <c r="BV1541" i="3"/>
  <c r="BY1541" i="3" s="1"/>
  <c r="BW1537" i="3"/>
  <c r="BZ1537" i="3" s="1"/>
  <c r="BV1537" i="3"/>
  <c r="BY1537" i="3" s="1"/>
  <c r="BW1529" i="3"/>
  <c r="BZ1529" i="3" s="1"/>
  <c r="BV1529" i="3"/>
  <c r="BY1529" i="3" s="1"/>
  <c r="BW1525" i="3"/>
  <c r="BZ1525" i="3" s="1"/>
  <c r="BU1525" i="3"/>
  <c r="BX1525" i="3" s="1"/>
  <c r="BW1517" i="3"/>
  <c r="BZ1517" i="3" s="1"/>
  <c r="BU1517" i="3"/>
  <c r="BX1517" i="3" s="1"/>
  <c r="BW1497" i="3"/>
  <c r="BZ1497" i="3" s="1"/>
  <c r="BV1497" i="3"/>
  <c r="BY1497" i="3" s="1"/>
  <c r="BW1493" i="3"/>
  <c r="BZ1493" i="3" s="1"/>
  <c r="BU1493" i="3"/>
  <c r="BX1493" i="3" s="1"/>
  <c r="BW1489" i="3"/>
  <c r="BZ1489" i="3" s="1"/>
  <c r="BV1489" i="3"/>
  <c r="BY1489" i="3" s="1"/>
  <c r="BW1485" i="3"/>
  <c r="BZ1485" i="3" s="1"/>
  <c r="BU1485" i="3"/>
  <c r="BX1485" i="3" s="1"/>
  <c r="BW1473" i="3"/>
  <c r="BZ1473" i="3" s="1"/>
  <c r="BV1473" i="3"/>
  <c r="BY1473" i="3" s="1"/>
  <c r="BW1465" i="3"/>
  <c r="BZ1465" i="3" s="1"/>
  <c r="BV1465" i="3"/>
  <c r="BY1465" i="3" s="1"/>
  <c r="BW1461" i="3"/>
  <c r="BZ1461" i="3" s="1"/>
  <c r="BU1461" i="3"/>
  <c r="BX1461" i="3" s="1"/>
  <c r="BW1453" i="3"/>
  <c r="BZ1453" i="3" s="1"/>
  <c r="BU1453" i="3"/>
  <c r="BX1453" i="3" s="1"/>
  <c r="BW1433" i="3"/>
  <c r="BZ1433" i="3" s="1"/>
  <c r="BV1433" i="3"/>
  <c r="BY1433" i="3" s="1"/>
  <c r="BW1429" i="3"/>
  <c r="BZ1429" i="3" s="1"/>
  <c r="BU1429" i="3"/>
  <c r="BX1429" i="3" s="1"/>
  <c r="BW1425" i="3"/>
  <c r="BZ1425" i="3" s="1"/>
  <c r="BV1425" i="3"/>
  <c r="BY1425" i="3" s="1"/>
  <c r="BW1421" i="3"/>
  <c r="BZ1421" i="3" s="1"/>
  <c r="BV1421" i="3"/>
  <c r="BY1421" i="3" s="1"/>
  <c r="BW1405" i="3"/>
  <c r="BZ1405" i="3" s="1"/>
  <c r="BV1405" i="3"/>
  <c r="BY1405" i="3" s="1"/>
  <c r="BW1401" i="3"/>
  <c r="BZ1401" i="3" s="1"/>
  <c r="BU1401" i="3"/>
  <c r="BX1401" i="3" s="1"/>
  <c r="BW1389" i="3"/>
  <c r="BZ1389" i="3" s="1"/>
  <c r="BV1389" i="3"/>
  <c r="BY1389" i="3" s="1"/>
  <c r="BW1385" i="3"/>
  <c r="BZ1385" i="3" s="1"/>
  <c r="BV1385" i="3"/>
  <c r="BY1385" i="3" s="1"/>
  <c r="BW1373" i="3"/>
  <c r="BZ1373" i="3" s="1"/>
  <c r="BV1373" i="3"/>
  <c r="BY1373" i="3" s="1"/>
  <c r="BW1361" i="3"/>
  <c r="BZ1361" i="3" s="1"/>
  <c r="BU1361" i="3"/>
  <c r="BX1361" i="3" s="1"/>
  <c r="BW1341" i="3"/>
  <c r="BZ1341" i="3" s="1"/>
  <c r="BU1341" i="3"/>
  <c r="BX1341" i="3" s="1"/>
  <c r="BW1325" i="3"/>
  <c r="BZ1325" i="3" s="1"/>
  <c r="BU1325" i="3"/>
  <c r="BX1325" i="3" s="1"/>
  <c r="BW1309" i="3"/>
  <c r="BZ1309" i="3" s="1"/>
  <c r="BU1309" i="3"/>
  <c r="BX1309" i="3" s="1"/>
  <c r="BW1293" i="3"/>
  <c r="BZ1293" i="3" s="1"/>
  <c r="BU1293" i="3"/>
  <c r="BX1293" i="3" s="1"/>
  <c r="BW1277" i="3"/>
  <c r="BZ1277" i="3" s="1"/>
  <c r="BU1277" i="3"/>
  <c r="BX1277" i="3" s="1"/>
  <c r="BW1261" i="3"/>
  <c r="BZ1261" i="3" s="1"/>
  <c r="BU1261" i="3"/>
  <c r="BX1261" i="3" s="1"/>
  <c r="BW1245" i="3"/>
  <c r="BZ1245" i="3" s="1"/>
  <c r="BU1245" i="3"/>
  <c r="BX1245" i="3" s="1"/>
  <c r="BW1229" i="3"/>
  <c r="BZ1229" i="3" s="1"/>
  <c r="BU1229" i="3"/>
  <c r="BX1229" i="3" s="1"/>
  <c r="BW1213" i="3"/>
  <c r="BZ1213" i="3" s="1"/>
  <c r="BU1213" i="3"/>
  <c r="BX1213" i="3" s="1"/>
  <c r="BW1197" i="3"/>
  <c r="BZ1197" i="3" s="1"/>
  <c r="BU1197" i="3"/>
  <c r="BX1197" i="3" s="1"/>
  <c r="BW1181" i="3"/>
  <c r="BZ1181" i="3" s="1"/>
  <c r="BU1181" i="3"/>
  <c r="BX1181" i="3" s="1"/>
  <c r="BW1165" i="3"/>
  <c r="BZ1165" i="3" s="1"/>
  <c r="BU1165" i="3"/>
  <c r="BX1165" i="3" s="1"/>
  <c r="BW1149" i="3"/>
  <c r="BZ1149" i="3" s="1"/>
  <c r="BU1149" i="3"/>
  <c r="BX1149" i="3" s="1"/>
  <c r="BW1133" i="3"/>
  <c r="BZ1133" i="3" s="1"/>
  <c r="BU1133" i="3"/>
  <c r="BX1133" i="3" s="1"/>
  <c r="BW1117" i="3"/>
  <c r="BZ1117" i="3" s="1"/>
  <c r="BU1117" i="3"/>
  <c r="BX1117" i="3" s="1"/>
  <c r="BU1113" i="3"/>
  <c r="BX1113" i="3" s="1"/>
  <c r="BU1145" i="3"/>
  <c r="BX1145" i="3" s="1"/>
  <c r="BU1169" i="3"/>
  <c r="BX1169" i="3" s="1"/>
  <c r="BV1109" i="3"/>
  <c r="BY1109" i="3" s="1"/>
  <c r="BU1125" i="3"/>
  <c r="BX1125" i="3" s="1"/>
  <c r="BV1149" i="3"/>
  <c r="BY1149" i="3" s="1"/>
  <c r="BV1173" i="3"/>
  <c r="BY1173" i="3" s="1"/>
  <c r="BU1189" i="3"/>
  <c r="BX1189" i="3" s="1"/>
  <c r="BV1213" i="3"/>
  <c r="BY1213" i="3" s="1"/>
  <c r="BV1237" i="3"/>
  <c r="BY1237" i="3" s="1"/>
  <c r="BU1253" i="3"/>
  <c r="BX1253" i="3" s="1"/>
  <c r="BV1277" i="3"/>
  <c r="BY1277" i="3" s="1"/>
  <c r="BV1301" i="3"/>
  <c r="BY1301" i="3" s="1"/>
  <c r="BU1317" i="3"/>
  <c r="BX1317" i="3" s="1"/>
  <c r="BV1341" i="3"/>
  <c r="BY1341" i="3" s="1"/>
  <c r="BU1377" i="3"/>
  <c r="BX1377" i="3" s="1"/>
  <c r="BV1393" i="3"/>
  <c r="BY1393" i="3" s="1"/>
  <c r="BV1409" i="3"/>
  <c r="BY1409" i="3" s="1"/>
  <c r="BV1461" i="3"/>
  <c r="BY1461" i="3" s="1"/>
  <c r="BU1509" i="3"/>
  <c r="BX1509" i="3" s="1"/>
  <c r="BU1541" i="3"/>
  <c r="BX1541" i="3" s="1"/>
  <c r="BU1589" i="3"/>
  <c r="BX1589" i="3" s="1"/>
  <c r="BU1621" i="3"/>
  <c r="BX1621" i="3" s="1"/>
  <c r="BV1749" i="3"/>
  <c r="BY1749" i="3" s="1"/>
  <c r="BV1417" i="3"/>
  <c r="BY1417" i="3" s="1"/>
  <c r="BU1465" i="3"/>
  <c r="BX1465" i="3" s="1"/>
  <c r="BU1513" i="3"/>
  <c r="BX1513" i="3" s="1"/>
  <c r="BV1545" i="3"/>
  <c r="BY1545" i="3" s="1"/>
  <c r="BU1593" i="3"/>
  <c r="BX1593" i="3" s="1"/>
  <c r="BU1641" i="3"/>
  <c r="BX1641" i="3" s="1"/>
  <c r="BV1705" i="3"/>
  <c r="BY1705" i="3" s="1"/>
  <c r="BU1381" i="3"/>
  <c r="BX1381" i="3" s="1"/>
  <c r="BV1397" i="3"/>
  <c r="BY1397" i="3" s="1"/>
  <c r="BU1421" i="3"/>
  <c r="BX1421" i="3" s="1"/>
  <c r="BV1453" i="3"/>
  <c r="BY1453" i="3" s="1"/>
  <c r="BU1501" i="3"/>
  <c r="BX1501" i="3" s="1"/>
  <c r="BV1533" i="3"/>
  <c r="BY1533" i="3" s="1"/>
  <c r="BV1581" i="3"/>
  <c r="BY1581" i="3" s="1"/>
  <c r="BU1473" i="3"/>
  <c r="BX1473" i="3" s="1"/>
  <c r="BU1553" i="3"/>
  <c r="BX1553" i="3" s="1"/>
  <c r="BV1585" i="3"/>
  <c r="BY1585" i="3" s="1"/>
  <c r="BU1649" i="3"/>
  <c r="BX1649" i="3" s="1"/>
  <c r="BV1745" i="3"/>
  <c r="BY1745" i="3" s="1"/>
  <c r="BU1489" i="3"/>
  <c r="BX1489" i="3" s="1"/>
  <c r="BV512" i="3"/>
  <c r="BY512" i="3" s="1"/>
  <c r="J513" i="2" s="1"/>
  <c r="BU647" i="3"/>
  <c r="BX647" i="3" s="1"/>
  <c r="I648" i="2" s="1"/>
  <c r="BV87" i="3"/>
  <c r="BY87" i="3" s="1"/>
  <c r="J88" i="2" s="1"/>
  <c r="BU504" i="3"/>
  <c r="BX504" i="3" s="1"/>
  <c r="I505" i="2" s="1"/>
  <c r="BU1070" i="3"/>
  <c r="BX1070" i="3" s="1"/>
  <c r="BV683" i="3"/>
  <c r="BY683" i="3" s="1"/>
  <c r="J684" i="2" s="1"/>
  <c r="BV810" i="3"/>
  <c r="BY810" i="3" s="1"/>
  <c r="J811" i="2" s="1"/>
  <c r="BU679" i="3"/>
  <c r="BX679" i="3" s="1"/>
  <c r="I680" i="2" s="1"/>
  <c r="BV203" i="3"/>
  <c r="BY203" i="3" s="1"/>
  <c r="J204" i="2" s="1"/>
  <c r="BV440" i="3"/>
  <c r="BY440" i="3" s="1"/>
  <c r="J441" i="2" s="1"/>
  <c r="BU592" i="3"/>
  <c r="BX592" i="3" s="1"/>
  <c r="I593" i="2" s="1"/>
  <c r="BV416" i="3"/>
  <c r="BY416" i="3" s="1"/>
  <c r="J417" i="2" s="1"/>
  <c r="BU659" i="3"/>
  <c r="BX659" i="3" s="1"/>
  <c r="I660" i="2" s="1"/>
  <c r="BU655" i="3"/>
  <c r="BX655" i="3" s="1"/>
  <c r="I656" i="2" s="1"/>
  <c r="BU651" i="3"/>
  <c r="BX651" i="3" s="1"/>
  <c r="I652" i="2" s="1"/>
  <c r="BU283" i="3"/>
  <c r="BX283" i="3" s="1"/>
  <c r="I284" i="2" s="1"/>
  <c r="BV608" i="3"/>
  <c r="BY608" i="3" s="1"/>
  <c r="J609" i="2" s="1"/>
  <c r="BV23" i="3"/>
  <c r="BY23" i="3" s="1"/>
  <c r="J24" i="2" s="1"/>
  <c r="BV560" i="3"/>
  <c r="BY560" i="3" s="1"/>
  <c r="J561" i="2" s="1"/>
  <c r="BV620" i="3"/>
  <c r="BY620" i="3" s="1"/>
  <c r="J621" i="2" s="1"/>
  <c r="BU318" i="3"/>
  <c r="BX318" i="3" s="1"/>
  <c r="I319" i="2" s="1"/>
  <c r="BV71" i="3"/>
  <c r="BY71" i="3" s="1"/>
  <c r="J72" i="2" s="1"/>
  <c r="BU580" i="3"/>
  <c r="BX580" i="3" s="1"/>
  <c r="I581" i="2" s="1"/>
  <c r="BV143" i="3"/>
  <c r="BY143" i="3" s="1"/>
  <c r="J144" i="2" s="1"/>
  <c r="BU524" i="3"/>
  <c r="BX524" i="3" s="1"/>
  <c r="I525" i="2" s="1"/>
  <c r="BU287" i="3"/>
  <c r="BX287" i="3" s="1"/>
  <c r="I288" i="2" s="1"/>
  <c r="BV484" i="3"/>
  <c r="BY484" i="3" s="1"/>
  <c r="J485" i="2" s="1"/>
  <c r="BV376" i="3"/>
  <c r="BY376" i="3" s="1"/>
  <c r="J377" i="2" s="1"/>
  <c r="BV67" i="3"/>
  <c r="BY67" i="3" s="1"/>
  <c r="J68" i="2" s="1"/>
  <c r="BV548" i="3"/>
  <c r="BY548" i="3" s="1"/>
  <c r="J549" i="2" s="1"/>
  <c r="BV303" i="3"/>
  <c r="BY303" i="3" s="1"/>
  <c r="J304" i="2" s="1"/>
  <c r="BV63" i="3"/>
  <c r="BY63" i="3" s="1"/>
  <c r="J64" i="2" s="1"/>
  <c r="BV790" i="3"/>
  <c r="BY790" i="3" s="1"/>
  <c r="J791" i="2" s="1"/>
  <c r="BV767" i="3"/>
  <c r="BY767" i="3" s="1"/>
  <c r="J768" i="2" s="1"/>
  <c r="BU818" i="3"/>
  <c r="BX818" i="3" s="1"/>
  <c r="I819" i="2" s="1"/>
  <c r="BU1102" i="3"/>
  <c r="BX1102" i="3" s="1"/>
  <c r="BU1038" i="3"/>
  <c r="BX1038" i="3" s="1"/>
  <c r="BU826" i="3"/>
  <c r="BX826" i="3" s="1"/>
  <c r="I827" i="2" s="1"/>
  <c r="BU1066" i="3"/>
  <c r="BX1066" i="3" s="1"/>
  <c r="BU806" i="3"/>
  <c r="BX806" i="3" s="1"/>
  <c r="I807" i="2" s="1"/>
  <c r="BV651" i="3"/>
  <c r="BY651" i="3" s="1"/>
  <c r="J652" i="2" s="1"/>
  <c r="BU643" i="3"/>
  <c r="BX643" i="3" s="1"/>
  <c r="I644" i="2" s="1"/>
  <c r="BU492" i="3"/>
  <c r="BX492" i="3" s="1"/>
  <c r="I493" i="2" s="1"/>
  <c r="BU687" i="3"/>
  <c r="BX687" i="3" s="1"/>
  <c r="I688" i="2" s="1"/>
  <c r="BU604" i="3"/>
  <c r="BX604" i="3" s="1"/>
  <c r="I605" i="2" s="1"/>
  <c r="BV31" i="3"/>
  <c r="BY31" i="3" s="1"/>
  <c r="J32" i="2" s="1"/>
  <c r="BU91" i="3"/>
  <c r="BX91" i="3" s="1"/>
  <c r="I92" i="2" s="1"/>
  <c r="BU767" i="3"/>
  <c r="BX767" i="3" s="1"/>
  <c r="I768" i="2" s="1"/>
  <c r="BU23" i="3"/>
  <c r="BX23" i="3" s="1"/>
  <c r="I24" i="2" s="1"/>
  <c r="BV667" i="3"/>
  <c r="BY667" i="3" s="1"/>
  <c r="J668" i="2" s="1"/>
  <c r="BU512" i="3"/>
  <c r="BX512" i="3" s="1"/>
  <c r="I513" i="2" s="1"/>
  <c r="BV532" i="3"/>
  <c r="BY532" i="3" s="1"/>
  <c r="J533" i="2" s="1"/>
  <c r="BU814" i="3"/>
  <c r="BX814" i="3" s="1"/>
  <c r="I815" i="2" s="1"/>
  <c r="BU822" i="3"/>
  <c r="BX822" i="3" s="1"/>
  <c r="I823" i="2" s="1"/>
  <c r="BU303" i="3"/>
  <c r="BX303" i="3" s="1"/>
  <c r="I304" i="2" s="1"/>
  <c r="BU707" i="3"/>
  <c r="BX707" i="3" s="1"/>
  <c r="I708" i="2" s="1"/>
  <c r="BU123" i="3"/>
  <c r="BX123" i="3" s="1"/>
  <c r="I124" i="2" s="1"/>
  <c r="BV1058" i="3"/>
  <c r="BY1058" i="3" s="1"/>
  <c r="BV15" i="3"/>
  <c r="BY15" i="3" s="1"/>
  <c r="J16" i="2" s="1"/>
  <c r="BV1098" i="3"/>
  <c r="BY1098" i="3" s="1"/>
  <c r="BV679" i="3"/>
  <c r="BY679" i="3" s="1"/>
  <c r="J680" i="2" s="1"/>
  <c r="BU620" i="3"/>
  <c r="BX620" i="3" s="1"/>
  <c r="I621" i="2" s="1"/>
  <c r="BV318" i="3"/>
  <c r="BY318" i="3" s="1"/>
  <c r="J319" i="2" s="1"/>
  <c r="BU631" i="3"/>
  <c r="BX631" i="3" s="1"/>
  <c r="I632" i="2" s="1"/>
  <c r="BV19" i="3"/>
  <c r="BY19" i="3" s="1"/>
  <c r="J20" i="2" s="1"/>
  <c r="BU3" i="3"/>
  <c r="BX3" i="3" s="1"/>
  <c r="I4" i="2" s="1"/>
  <c r="BU83" i="3"/>
  <c r="BX83" i="3" s="1"/>
  <c r="I84" i="2" s="1"/>
  <c r="BU203" i="3"/>
  <c r="BX203" i="3" s="1"/>
  <c r="I204" i="2" s="1"/>
  <c r="BU71" i="3"/>
  <c r="BX71" i="3" s="1"/>
  <c r="I72" i="2" s="1"/>
  <c r="BU315" i="3"/>
  <c r="BX315" i="3" s="1"/>
  <c r="I316" i="2" s="1"/>
  <c r="BV55" i="3"/>
  <c r="BY55" i="3" s="1"/>
  <c r="J56" i="2" s="1"/>
  <c r="BU87" i="3"/>
  <c r="BX87" i="3" s="1"/>
  <c r="I88" i="2" s="1"/>
  <c r="BU43" i="3"/>
  <c r="BX43" i="3" s="1"/>
  <c r="I44" i="2" s="1"/>
  <c r="BV51" i="3"/>
  <c r="BY51" i="3" s="1"/>
  <c r="J52" i="2" s="1"/>
  <c r="BV251" i="3"/>
  <c r="BY251" i="3" s="1"/>
  <c r="J252" i="2" s="1"/>
  <c r="BV295" i="3"/>
  <c r="BY295" i="3" s="1"/>
  <c r="J296" i="2" s="1"/>
  <c r="BU412" i="3"/>
  <c r="BX412" i="3" s="1"/>
  <c r="I413" i="2" s="1"/>
  <c r="BU420" i="3"/>
  <c r="BX420" i="3" s="1"/>
  <c r="I421" i="2" s="1"/>
  <c r="BU743" i="3"/>
  <c r="BX743" i="3" s="1"/>
  <c r="I744" i="2" s="1"/>
  <c r="BU671" i="3"/>
  <c r="BX671" i="3" s="1"/>
  <c r="I672" i="2" s="1"/>
  <c r="BU1156" i="3"/>
  <c r="BX1156" i="3" s="1"/>
  <c r="BU790" i="3"/>
  <c r="BX790" i="3" s="1"/>
  <c r="I791" i="2" s="1"/>
  <c r="BV572" i="3"/>
  <c r="BY572" i="3" s="1"/>
  <c r="J573" i="2" s="1"/>
  <c r="BV1744" i="3"/>
  <c r="BY1744" i="3" s="1"/>
  <c r="BU67" i="3"/>
  <c r="BX67" i="3" s="1"/>
  <c r="I68" i="2" s="1"/>
  <c r="BU251" i="3"/>
  <c r="BX251" i="3" s="1"/>
  <c r="I252" i="2" s="1"/>
  <c r="BU295" i="3"/>
  <c r="BX295" i="3" s="1"/>
  <c r="I296" i="2" s="1"/>
  <c r="BV412" i="3"/>
  <c r="BY412" i="3" s="1"/>
  <c r="J413" i="2" s="1"/>
  <c r="BV420" i="3"/>
  <c r="BY420" i="3" s="1"/>
  <c r="J421" i="2" s="1"/>
  <c r="BV743" i="3"/>
  <c r="BY743" i="3" s="1"/>
  <c r="J744" i="2" s="1"/>
  <c r="BV671" i="3"/>
  <c r="BY671" i="3" s="1"/>
  <c r="J672" i="2" s="1"/>
  <c r="BV372" i="3"/>
  <c r="BY372" i="3" s="1"/>
  <c r="J373" i="2" s="1"/>
  <c r="BV380" i="3"/>
  <c r="BY380" i="3" s="1"/>
  <c r="J381" i="2" s="1"/>
  <c r="BV444" i="3"/>
  <c r="BY444" i="3" s="1"/>
  <c r="J445" i="2" s="1"/>
  <c r="BU691" i="3"/>
  <c r="BX691" i="3" s="1"/>
  <c r="I692" i="2" s="1"/>
  <c r="BU572" i="3"/>
  <c r="BX572" i="3" s="1"/>
  <c r="I573" i="2" s="1"/>
  <c r="BV663" i="3"/>
  <c r="BY663" i="3" s="1"/>
  <c r="J664" i="2" s="1"/>
  <c r="BV255" i="3"/>
  <c r="BY255" i="3" s="1"/>
  <c r="J256" i="2" s="1"/>
  <c r="BU544" i="3"/>
  <c r="BX544" i="3" s="1"/>
  <c r="I545" i="2" s="1"/>
  <c r="BU639" i="3"/>
  <c r="BX639" i="3" s="1"/>
  <c r="I640" i="2" s="1"/>
  <c r="BU703" i="3"/>
  <c r="BX703" i="3" s="1"/>
  <c r="I704" i="2" s="1"/>
  <c r="BV111" i="3"/>
  <c r="BY111" i="3" s="1"/>
  <c r="J112" i="2" s="1"/>
  <c r="BV643" i="3"/>
  <c r="BY643" i="3" s="1"/>
  <c r="J644" i="2" s="1"/>
  <c r="BV492" i="3"/>
  <c r="BY492" i="3" s="1"/>
  <c r="J493" i="2" s="1"/>
  <c r="BV687" i="3"/>
  <c r="BY687" i="3" s="1"/>
  <c r="J688" i="2" s="1"/>
  <c r="BV604" i="3"/>
  <c r="BY604" i="3" s="1"/>
  <c r="J605" i="2" s="1"/>
  <c r="BU31" i="3"/>
  <c r="BX31" i="3" s="1"/>
  <c r="I32" i="2" s="1"/>
  <c r="BV1050" i="3"/>
  <c r="BY1050" i="3" s="1"/>
  <c r="BU75" i="3"/>
  <c r="BX75" i="3" s="1"/>
  <c r="I76" i="2" s="1"/>
  <c r="BV524" i="3"/>
  <c r="BY524" i="3" s="1"/>
  <c r="J525" i="2" s="1"/>
  <c r="BU516" i="3"/>
  <c r="BX516" i="3" s="1"/>
  <c r="I517" i="2" s="1"/>
  <c r="BU532" i="3"/>
  <c r="BX532" i="3" s="1"/>
  <c r="I533" i="2" s="1"/>
  <c r="BV814" i="3"/>
  <c r="BY814" i="3" s="1"/>
  <c r="J815" i="2" s="1"/>
  <c r="BV822" i="3"/>
  <c r="BY822" i="3" s="1"/>
  <c r="J823" i="2" s="1"/>
  <c r="BV500" i="3"/>
  <c r="BY500" i="3" s="1"/>
  <c r="J501" i="2" s="1"/>
  <c r="BV707" i="3"/>
  <c r="BY707" i="3" s="1"/>
  <c r="J708" i="2" s="1"/>
  <c r="BV123" i="3"/>
  <c r="BY123" i="3" s="1"/>
  <c r="J124" i="2" s="1"/>
  <c r="BU1058" i="3"/>
  <c r="BX1058" i="3" s="1"/>
  <c r="BU15" i="3"/>
  <c r="BX15" i="3" s="1"/>
  <c r="I16" i="2" s="1"/>
  <c r="BU1098" i="3"/>
  <c r="BX1098" i="3" s="1"/>
  <c r="BU775" i="3"/>
  <c r="BX775" i="3" s="1"/>
  <c r="I776" i="2" s="1"/>
  <c r="BU275" i="3"/>
  <c r="BX275" i="3" s="1"/>
  <c r="I276" i="2" s="1"/>
  <c r="BV631" i="3"/>
  <c r="BY631" i="3" s="1"/>
  <c r="J632" i="2" s="1"/>
  <c r="BU19" i="3"/>
  <c r="BX19" i="3" s="1"/>
  <c r="I20" i="2" s="1"/>
  <c r="BV83" i="3"/>
  <c r="BY83" i="3" s="1"/>
  <c r="J84" i="2" s="1"/>
  <c r="BU227" i="3"/>
  <c r="BX227" i="3" s="1"/>
  <c r="I228" i="2" s="1"/>
  <c r="BU47" i="3"/>
  <c r="BX47" i="3" s="1"/>
  <c r="I48" i="2" s="1"/>
  <c r="BV79" i="3"/>
  <c r="BY79" i="3" s="1"/>
  <c r="J80" i="2" s="1"/>
  <c r="BU55" i="3"/>
  <c r="BX55" i="3" s="1"/>
  <c r="I56" i="2" s="1"/>
  <c r="BV43" i="3"/>
  <c r="BY43" i="3" s="1"/>
  <c r="J44" i="2" s="1"/>
  <c r="BV659" i="3"/>
  <c r="BY659" i="3" s="1"/>
  <c r="J660" i="2" s="1"/>
  <c r="BU376" i="3"/>
  <c r="BX376" i="3" s="1"/>
  <c r="I377" i="2" s="1"/>
  <c r="BU392" i="3"/>
  <c r="BX392" i="3" s="1"/>
  <c r="I393" i="2" s="1"/>
  <c r="BU440" i="3"/>
  <c r="BX440" i="3" s="1"/>
  <c r="I441" i="2" s="1"/>
  <c r="BV488" i="3"/>
  <c r="BY488" i="3" s="1"/>
  <c r="J489" i="2" s="1"/>
  <c r="BU683" i="3"/>
  <c r="BX683" i="3" s="1"/>
  <c r="I684" i="2" s="1"/>
  <c r="BU990" i="3"/>
  <c r="BX990" i="3" s="1"/>
  <c r="I991" i="2" s="1"/>
  <c r="BV287" i="3"/>
  <c r="BY287" i="3" s="1"/>
  <c r="J288" i="2" s="1"/>
  <c r="BU416" i="3"/>
  <c r="BX416" i="3" s="1"/>
  <c r="I417" i="2" s="1"/>
  <c r="BU484" i="3"/>
  <c r="BX484" i="3" s="1"/>
  <c r="I485" i="2" s="1"/>
  <c r="BU1144" i="3"/>
  <c r="BX1144" i="3" s="1"/>
  <c r="BU372" i="3"/>
  <c r="BX372" i="3" s="1"/>
  <c r="I373" i="2" s="1"/>
  <c r="BU380" i="3"/>
  <c r="BX380" i="3" s="1"/>
  <c r="I381" i="2" s="1"/>
  <c r="BU444" i="3"/>
  <c r="BX444" i="3" s="1"/>
  <c r="I445" i="2" s="1"/>
  <c r="BV580" i="3"/>
  <c r="BY580" i="3" s="1"/>
  <c r="J581" i="2" s="1"/>
  <c r="BV655" i="3"/>
  <c r="BY655" i="3" s="1"/>
  <c r="J656" i="2" s="1"/>
  <c r="BU255" i="3"/>
  <c r="BX255" i="3" s="1"/>
  <c r="I256" i="2" s="1"/>
  <c r="BV922" i="3"/>
  <c r="BY922" i="3" s="1"/>
  <c r="BV468" i="3"/>
  <c r="BY468" i="3" s="1"/>
  <c r="J469" i="2" s="1"/>
  <c r="BV544" i="3"/>
  <c r="BY544" i="3" s="1"/>
  <c r="J545" i="2" s="1"/>
  <c r="BV639" i="3"/>
  <c r="BY639" i="3" s="1"/>
  <c r="J640" i="2" s="1"/>
  <c r="BV703" i="3"/>
  <c r="BY703" i="3" s="1"/>
  <c r="J704" i="2" s="1"/>
  <c r="BU111" i="3"/>
  <c r="BX111" i="3" s="1"/>
  <c r="I112" i="2" s="1"/>
  <c r="BV283" i="3"/>
  <c r="BY283" i="3" s="1"/>
  <c r="J284" i="2" s="1"/>
  <c r="BU548" i="3"/>
  <c r="BX548" i="3" s="1"/>
  <c r="I549" i="2" s="1"/>
  <c r="BU608" i="3"/>
  <c r="BX608" i="3" s="1"/>
  <c r="I609" i="2" s="1"/>
  <c r="BU143" i="3"/>
  <c r="BX143" i="3" s="1"/>
  <c r="I144" i="2" s="1"/>
  <c r="BV504" i="3"/>
  <c r="BY504" i="3" s="1"/>
  <c r="J505" i="2" s="1"/>
  <c r="BU1050" i="3"/>
  <c r="BX1050" i="3" s="1"/>
  <c r="BV75" i="3"/>
  <c r="BY75" i="3" s="1"/>
  <c r="J76" i="2" s="1"/>
  <c r="BV516" i="3"/>
  <c r="BY516" i="3" s="1"/>
  <c r="J517" i="2" s="1"/>
  <c r="BV592" i="3"/>
  <c r="BY592" i="3" s="1"/>
  <c r="J593" i="2" s="1"/>
  <c r="BU810" i="3"/>
  <c r="BX810" i="3" s="1"/>
  <c r="I811" i="2" s="1"/>
  <c r="BV818" i="3"/>
  <c r="BY818" i="3" s="1"/>
  <c r="J819" i="2" s="1"/>
  <c r="BV826" i="3"/>
  <c r="BY826" i="3" s="1"/>
  <c r="J827" i="2" s="1"/>
  <c r="BV647" i="3"/>
  <c r="BY647" i="3" s="1"/>
  <c r="J648" i="2" s="1"/>
  <c r="BV1070" i="3"/>
  <c r="BY1070" i="3" s="1"/>
  <c r="BU560" i="3"/>
  <c r="BX560" i="3" s="1"/>
  <c r="I561" i="2" s="1"/>
  <c r="BV1078" i="3"/>
  <c r="BY1078" i="3" s="1"/>
  <c r="BV1102" i="3"/>
  <c r="BY1102" i="3" s="1"/>
  <c r="BV691" i="3"/>
  <c r="BY691" i="3" s="1"/>
  <c r="J692" i="2" s="1"/>
  <c r="BV775" i="3"/>
  <c r="BY775" i="3" s="1"/>
  <c r="J776" i="2" s="1"/>
  <c r="BV275" i="3"/>
  <c r="BY275" i="3" s="1"/>
  <c r="J276" i="2" s="1"/>
  <c r="BV1066" i="3"/>
  <c r="BY1066" i="3" s="1"/>
  <c r="BU1002" i="3"/>
  <c r="BX1002" i="3" s="1"/>
  <c r="I1003" i="2" s="1"/>
  <c r="BV970" i="3"/>
  <c r="BY970" i="3" s="1"/>
  <c r="BV27" i="3"/>
  <c r="BY27" i="3" s="1"/>
  <c r="J28" i="2" s="1"/>
  <c r="BV172" i="3"/>
  <c r="BY172" i="3" s="1"/>
  <c r="J173" i="2" s="1"/>
  <c r="BV235" i="3"/>
  <c r="BY235" i="3" s="1"/>
  <c r="J236" i="2" s="1"/>
  <c r="BV47" i="3"/>
  <c r="BY47" i="3" s="1"/>
  <c r="J48" i="2" s="1"/>
  <c r="BU168" i="3"/>
  <c r="BX168" i="3" s="1"/>
  <c r="I169" i="2" s="1"/>
  <c r="BU79" i="3"/>
  <c r="BX79" i="3" s="1"/>
  <c r="I80" i="2" s="1"/>
  <c r="BU1975" i="3"/>
  <c r="BX1975" i="3" s="1"/>
  <c r="BV2079" i="3"/>
  <c r="BY2079" i="3" s="1"/>
  <c r="BV2055" i="3"/>
  <c r="BY2055" i="3" s="1"/>
  <c r="BV2027" i="3"/>
  <c r="BY2027" i="3" s="1"/>
  <c r="BV1955" i="3"/>
  <c r="BY1955" i="3" s="1"/>
  <c r="BU2023" i="3"/>
  <c r="BX2023" i="3" s="1"/>
  <c r="BV1947" i="3"/>
  <c r="BY1947" i="3" s="1"/>
  <c r="BV1995" i="3"/>
  <c r="BY1995" i="3" s="1"/>
  <c r="BV2059" i="3"/>
  <c r="BY2059" i="3" s="1"/>
  <c r="BW2208" i="3"/>
  <c r="BZ2208" i="3" s="1"/>
  <c r="BU2208" i="3"/>
  <c r="BX2208" i="3" s="1"/>
  <c r="BV2208" i="3"/>
  <c r="BY2208" i="3" s="1"/>
  <c r="BW2188" i="3"/>
  <c r="BZ2188" i="3" s="1"/>
  <c r="BV2188" i="3"/>
  <c r="BY2188" i="3" s="1"/>
  <c r="BW2168" i="3"/>
  <c r="BZ2168" i="3" s="1"/>
  <c r="BV2168" i="3"/>
  <c r="BY2168" i="3" s="1"/>
  <c r="BW2160" i="3"/>
  <c r="BZ2160" i="3" s="1"/>
  <c r="BU2160" i="3"/>
  <c r="BX2160" i="3" s="1"/>
  <c r="BV2160" i="3"/>
  <c r="BY2160" i="3" s="1"/>
  <c r="BW2148" i="3"/>
  <c r="BZ2148" i="3" s="1"/>
  <c r="BU2148" i="3"/>
  <c r="BX2148" i="3" s="1"/>
  <c r="BV2148" i="3"/>
  <c r="BY2148" i="3" s="1"/>
  <c r="BW2124" i="3"/>
  <c r="BZ2124" i="3" s="1"/>
  <c r="BV2124" i="3"/>
  <c r="BY2124" i="3" s="1"/>
  <c r="BU2124" i="3"/>
  <c r="BX2124" i="3" s="1"/>
  <c r="BW2076" i="3"/>
  <c r="BZ2076" i="3" s="1"/>
  <c r="BV2076" i="3"/>
  <c r="BY2076" i="3" s="1"/>
  <c r="BU2076" i="3"/>
  <c r="BX2076" i="3" s="1"/>
  <c r="BW2072" i="3"/>
  <c r="BZ2072" i="3" s="1"/>
  <c r="BV2072" i="3"/>
  <c r="BY2072" i="3" s="1"/>
  <c r="BW2064" i="3"/>
  <c r="BZ2064" i="3" s="1"/>
  <c r="BV2064" i="3"/>
  <c r="BY2064" i="3" s="1"/>
  <c r="BU2064" i="3"/>
  <c r="BX2064" i="3" s="1"/>
  <c r="BW2056" i="3"/>
  <c r="BZ2056" i="3" s="1"/>
  <c r="BU2056" i="3"/>
  <c r="BX2056" i="3" s="1"/>
  <c r="BW2044" i="3"/>
  <c r="BZ2044" i="3" s="1"/>
  <c r="BV2044" i="3"/>
  <c r="BY2044" i="3" s="1"/>
  <c r="BU2044" i="3"/>
  <c r="BX2044" i="3" s="1"/>
  <c r="BW2036" i="3"/>
  <c r="BZ2036" i="3" s="1"/>
  <c r="BU2036" i="3"/>
  <c r="BX2036" i="3" s="1"/>
  <c r="BW2032" i="3"/>
  <c r="BZ2032" i="3" s="1"/>
  <c r="BU2032" i="3"/>
  <c r="BX2032" i="3" s="1"/>
  <c r="BV2032" i="3"/>
  <c r="BY2032" i="3" s="1"/>
  <c r="BW2028" i="3"/>
  <c r="BZ2028" i="3" s="1"/>
  <c r="BV2028" i="3"/>
  <c r="BY2028" i="3" s="1"/>
  <c r="BW2020" i="3"/>
  <c r="BZ2020" i="3" s="1"/>
  <c r="BV2020" i="3"/>
  <c r="BY2020" i="3" s="1"/>
  <c r="BU2020" i="3"/>
  <c r="BX2020" i="3" s="1"/>
  <c r="BW2012" i="3"/>
  <c r="BZ2012" i="3" s="1"/>
  <c r="BV2012" i="3"/>
  <c r="BY2012" i="3" s="1"/>
  <c r="BU2012" i="3"/>
  <c r="BX2012" i="3" s="1"/>
  <c r="BW2004" i="3"/>
  <c r="BZ2004" i="3" s="1"/>
  <c r="BU2004" i="3"/>
  <c r="BX2004" i="3" s="1"/>
  <c r="BV2004" i="3"/>
  <c r="BY2004" i="3" s="1"/>
  <c r="BW1988" i="3"/>
  <c r="BZ1988" i="3" s="1"/>
  <c r="BV1988" i="3"/>
  <c r="BY1988" i="3" s="1"/>
  <c r="BU1988" i="3"/>
  <c r="BX1988" i="3" s="1"/>
  <c r="BW1976" i="3"/>
  <c r="BZ1976" i="3" s="1"/>
  <c r="BU1976" i="3"/>
  <c r="BX1976" i="3" s="1"/>
  <c r="BV1976" i="3"/>
  <c r="BY1976" i="3" s="1"/>
  <c r="BW1968" i="3"/>
  <c r="BZ1968" i="3" s="1"/>
  <c r="BV1968" i="3"/>
  <c r="BY1968" i="3" s="1"/>
  <c r="BW1960" i="3"/>
  <c r="BZ1960" i="3" s="1"/>
  <c r="BU1960" i="3"/>
  <c r="BX1960" i="3" s="1"/>
  <c r="BV1960" i="3"/>
  <c r="BY1960" i="3" s="1"/>
  <c r="BW1944" i="3"/>
  <c r="BZ1944" i="3" s="1"/>
  <c r="BV1944" i="3"/>
  <c r="BY1944" i="3" s="1"/>
  <c r="BU1944" i="3"/>
  <c r="BX1944" i="3" s="1"/>
  <c r="BW1920" i="3"/>
  <c r="BZ1920" i="3" s="1"/>
  <c r="BV1920" i="3"/>
  <c r="BY1920" i="3" s="1"/>
  <c r="BW1888" i="3"/>
  <c r="BZ1888" i="3" s="1"/>
  <c r="BU1888" i="3"/>
  <c r="BX1888" i="3" s="1"/>
  <c r="BW1880" i="3"/>
  <c r="BZ1880" i="3" s="1"/>
  <c r="BV1880" i="3"/>
  <c r="BY1880" i="3" s="1"/>
  <c r="BU1880" i="3"/>
  <c r="BX1880" i="3" s="1"/>
  <c r="BW1872" i="3"/>
  <c r="BZ1872" i="3" s="1"/>
  <c r="BV1872" i="3"/>
  <c r="BY1872" i="3" s="1"/>
  <c r="BW1860" i="3"/>
  <c r="BZ1860" i="3" s="1"/>
  <c r="BU1860" i="3"/>
  <c r="BX1860" i="3" s="1"/>
  <c r="BV1860" i="3"/>
  <c r="BY1860" i="3" s="1"/>
  <c r="BW1848" i="3"/>
  <c r="BZ1848" i="3" s="1"/>
  <c r="BU1848" i="3"/>
  <c r="BX1848" i="3" s="1"/>
  <c r="BW1828" i="3"/>
  <c r="BZ1828" i="3" s="1"/>
  <c r="BV1828" i="3"/>
  <c r="BY1828" i="3" s="1"/>
  <c r="BW1820" i="3"/>
  <c r="BZ1820" i="3" s="1"/>
  <c r="BV1820" i="3"/>
  <c r="BY1820" i="3" s="1"/>
  <c r="BU1820" i="3"/>
  <c r="BX1820" i="3" s="1"/>
  <c r="BW1812" i="3"/>
  <c r="BZ1812" i="3" s="1"/>
  <c r="BV1812" i="3"/>
  <c r="BY1812" i="3" s="1"/>
  <c r="BU1812" i="3"/>
  <c r="BX1812" i="3" s="1"/>
  <c r="BW1788" i="3"/>
  <c r="BZ1788" i="3" s="1"/>
  <c r="BV1788" i="3"/>
  <c r="BY1788" i="3" s="1"/>
  <c r="BW1700" i="3"/>
  <c r="BZ1700" i="3" s="1"/>
  <c r="BV1700" i="3"/>
  <c r="BY1700" i="3" s="1"/>
  <c r="BU1700" i="3"/>
  <c r="BX1700" i="3" s="1"/>
  <c r="BW1648" i="3"/>
  <c r="BZ1648" i="3" s="1"/>
  <c r="BU1648" i="3"/>
  <c r="BX1648" i="3" s="1"/>
  <c r="BV1648" i="3"/>
  <c r="BY1648" i="3" s="1"/>
  <c r="BW1548" i="3"/>
  <c r="BZ1548" i="3" s="1"/>
  <c r="BV1548" i="3"/>
  <c r="BY1548" i="3" s="1"/>
  <c r="BW1540" i="3"/>
  <c r="BZ1540" i="3" s="1"/>
  <c r="BU1540" i="3"/>
  <c r="BX1540" i="3" s="1"/>
  <c r="BW1536" i="3"/>
  <c r="BZ1536" i="3" s="1"/>
  <c r="BU1536" i="3"/>
  <c r="BX1536" i="3" s="1"/>
  <c r="BV1536" i="3"/>
  <c r="BY1536" i="3" s="1"/>
  <c r="BW1528" i="3"/>
  <c r="BZ1528" i="3" s="1"/>
  <c r="BU1528" i="3"/>
  <c r="BX1528" i="3" s="1"/>
  <c r="BV1528" i="3"/>
  <c r="BY1528" i="3" s="1"/>
  <c r="BW1520" i="3"/>
  <c r="BZ1520" i="3" s="1"/>
  <c r="BU1520" i="3"/>
  <c r="BX1520" i="3" s="1"/>
  <c r="BW1516" i="3"/>
  <c r="BZ1516" i="3" s="1"/>
  <c r="BU1516" i="3"/>
  <c r="BX1516" i="3" s="1"/>
  <c r="BW1508" i="3"/>
  <c r="BZ1508" i="3" s="1"/>
  <c r="BU1508" i="3"/>
  <c r="BX1508" i="3" s="1"/>
  <c r="BV1508" i="3"/>
  <c r="BY1508" i="3" s="1"/>
  <c r="BW1440" i="3"/>
  <c r="BZ1440" i="3" s="1"/>
  <c r="BV1440" i="3"/>
  <c r="BY1440" i="3" s="1"/>
  <c r="BW1416" i="3"/>
  <c r="BZ1416" i="3" s="1"/>
  <c r="BU1416" i="3"/>
  <c r="BX1416" i="3" s="1"/>
  <c r="BV1416" i="3"/>
  <c r="BY1416" i="3" s="1"/>
  <c r="BW1404" i="3"/>
  <c r="BZ1404" i="3" s="1"/>
  <c r="BV1404" i="3"/>
  <c r="BY1404" i="3" s="1"/>
  <c r="BW1372" i="3"/>
  <c r="BZ1372" i="3" s="1"/>
  <c r="BU1372" i="3"/>
  <c r="BX1372" i="3" s="1"/>
  <c r="BW1272" i="3"/>
  <c r="BZ1272" i="3" s="1"/>
  <c r="BV1272" i="3"/>
  <c r="BY1272" i="3" s="1"/>
  <c r="BU1272" i="3"/>
  <c r="BX1272" i="3" s="1"/>
  <c r="BW1200" i="3"/>
  <c r="BZ1200" i="3" s="1"/>
  <c r="BV1200" i="3"/>
  <c r="BY1200" i="3" s="1"/>
  <c r="BW1196" i="3"/>
  <c r="BZ1196" i="3" s="1"/>
  <c r="BU1196" i="3"/>
  <c r="BX1196" i="3" s="1"/>
  <c r="BV1196" i="3"/>
  <c r="BY1196" i="3" s="1"/>
  <c r="BW1188" i="3"/>
  <c r="BZ1188" i="3" s="1"/>
  <c r="BU1188" i="3"/>
  <c r="BX1188" i="3" s="1"/>
  <c r="BV1188" i="3"/>
  <c r="BY1188" i="3" s="1"/>
  <c r="BW1176" i="3"/>
  <c r="BZ1176" i="3" s="1"/>
  <c r="BU1176" i="3"/>
  <c r="BX1176" i="3" s="1"/>
  <c r="BW1172" i="3"/>
  <c r="BZ1172" i="3" s="1"/>
  <c r="BU1172" i="3"/>
  <c r="BX1172" i="3" s="1"/>
  <c r="BV1172" i="3"/>
  <c r="BY1172" i="3" s="1"/>
  <c r="BW1168" i="3"/>
  <c r="BZ1168" i="3" s="1"/>
  <c r="BU1168" i="3"/>
  <c r="BX1168" i="3" s="1"/>
  <c r="BV1168" i="3"/>
  <c r="BY1168" i="3" s="1"/>
  <c r="BW1160" i="3"/>
  <c r="BZ1160" i="3" s="1"/>
  <c r="BV1160" i="3"/>
  <c r="BY1160" i="3" s="1"/>
  <c r="BU1160" i="3"/>
  <c r="BX1160" i="3" s="1"/>
  <c r="BW1128" i="3"/>
  <c r="BZ1128" i="3" s="1"/>
  <c r="BV1128" i="3"/>
  <c r="BY1128" i="3" s="1"/>
  <c r="BW1120" i="3"/>
  <c r="BZ1120" i="3" s="1"/>
  <c r="BU1120" i="3"/>
  <c r="BX1120" i="3" s="1"/>
  <c r="BW1056" i="3"/>
  <c r="BZ1056" i="3" s="1"/>
  <c r="BU1056" i="3"/>
  <c r="BX1056" i="3" s="1"/>
  <c r="BV1176" i="3"/>
  <c r="BY1176" i="3" s="1"/>
  <c r="BV1764" i="3"/>
  <c r="BY1764" i="3" s="1"/>
  <c r="BU896" i="3"/>
  <c r="BX896" i="3" s="1"/>
  <c r="I897" i="2" s="1"/>
  <c r="BV1596" i="3"/>
  <c r="BY1596" i="3" s="1"/>
  <c r="BU1404" i="3"/>
  <c r="BX1404" i="3" s="1"/>
  <c r="BV2056" i="3"/>
  <c r="BY2056" i="3" s="1"/>
  <c r="BW2236" i="3"/>
  <c r="BZ2236" i="3" s="1"/>
  <c r="BV2236" i="3"/>
  <c r="BY2236" i="3" s="1"/>
  <c r="BW2204" i="3"/>
  <c r="BZ2204" i="3" s="1"/>
  <c r="BU2204" i="3"/>
  <c r="BX2204" i="3" s="1"/>
  <c r="BW2196" i="3"/>
  <c r="BZ2196" i="3" s="1"/>
  <c r="BU2196" i="3"/>
  <c r="BX2196" i="3" s="1"/>
  <c r="BV2196" i="3"/>
  <c r="BY2196" i="3" s="1"/>
  <c r="BW2184" i="3"/>
  <c r="BZ2184" i="3" s="1"/>
  <c r="BV2184" i="3"/>
  <c r="BY2184" i="3" s="1"/>
  <c r="BU2184" i="3"/>
  <c r="BX2184" i="3" s="1"/>
  <c r="BW2164" i="3"/>
  <c r="BZ2164" i="3" s="1"/>
  <c r="BV2164" i="3"/>
  <c r="BY2164" i="3" s="1"/>
  <c r="BW2144" i="3"/>
  <c r="BZ2144" i="3" s="1"/>
  <c r="BV2144" i="3"/>
  <c r="BY2144" i="3" s="1"/>
  <c r="BW2132" i="3"/>
  <c r="BZ2132" i="3" s="1"/>
  <c r="BV2132" i="3"/>
  <c r="BY2132" i="3" s="1"/>
  <c r="BU2132" i="3"/>
  <c r="BX2132" i="3" s="1"/>
  <c r="BW2052" i="3"/>
  <c r="BZ2052" i="3" s="1"/>
  <c r="BV2052" i="3"/>
  <c r="BY2052" i="3" s="1"/>
  <c r="BU2052" i="3"/>
  <c r="BX2052" i="3" s="1"/>
  <c r="BW2008" i="3"/>
  <c r="BZ2008" i="3" s="1"/>
  <c r="BV2008" i="3"/>
  <c r="BY2008" i="3" s="1"/>
  <c r="BW2000" i="3"/>
  <c r="BZ2000" i="3" s="1"/>
  <c r="BU2000" i="3"/>
  <c r="BX2000" i="3" s="1"/>
  <c r="BV2000" i="3"/>
  <c r="BY2000" i="3" s="1"/>
  <c r="BW1964" i="3"/>
  <c r="BZ1964" i="3" s="1"/>
  <c r="BV1964" i="3"/>
  <c r="BY1964" i="3" s="1"/>
  <c r="BU1964" i="3"/>
  <c r="BX1964" i="3" s="1"/>
  <c r="BW1936" i="3"/>
  <c r="BZ1936" i="3" s="1"/>
  <c r="BU1936" i="3"/>
  <c r="BX1936" i="3" s="1"/>
  <c r="BV1936" i="3"/>
  <c r="BY1936" i="3" s="1"/>
  <c r="BW1868" i="3"/>
  <c r="BZ1868" i="3" s="1"/>
  <c r="BU1868" i="3"/>
  <c r="BX1868" i="3" s="1"/>
  <c r="BV1868" i="3"/>
  <c r="BY1868" i="3" s="1"/>
  <c r="BW1856" i="3"/>
  <c r="BZ1856" i="3" s="1"/>
  <c r="BU1856" i="3"/>
  <c r="BX1856" i="3" s="1"/>
  <c r="BV1856" i="3"/>
  <c r="BY1856" i="3" s="1"/>
  <c r="BW1844" i="3"/>
  <c r="BZ1844" i="3" s="1"/>
  <c r="BV1844" i="3"/>
  <c r="BY1844" i="3" s="1"/>
  <c r="BU1844" i="3"/>
  <c r="BX1844" i="3" s="1"/>
  <c r="BW1816" i="3"/>
  <c r="BZ1816" i="3" s="1"/>
  <c r="BV1816" i="3"/>
  <c r="BY1816" i="3" s="1"/>
  <c r="BU1816" i="3"/>
  <c r="BX1816" i="3" s="1"/>
  <c r="BW1808" i="3"/>
  <c r="BZ1808" i="3" s="1"/>
  <c r="BV1808" i="3"/>
  <c r="BY1808" i="3" s="1"/>
  <c r="BU1808" i="3"/>
  <c r="BX1808" i="3" s="1"/>
  <c r="BW1800" i="3"/>
  <c r="BZ1800" i="3" s="1"/>
  <c r="BU1800" i="3"/>
  <c r="BX1800" i="3" s="1"/>
  <c r="BW1792" i="3"/>
  <c r="BZ1792" i="3" s="1"/>
  <c r="BU1792" i="3"/>
  <c r="BX1792" i="3" s="1"/>
  <c r="BV1792" i="3"/>
  <c r="BY1792" i="3" s="1"/>
  <c r="BW1776" i="3"/>
  <c r="BZ1776" i="3" s="1"/>
  <c r="BU1776" i="3"/>
  <c r="BX1776" i="3" s="1"/>
  <c r="BW1768" i="3"/>
  <c r="BZ1768" i="3" s="1"/>
  <c r="BU1768" i="3"/>
  <c r="BX1768" i="3" s="1"/>
  <c r="BW1756" i="3"/>
  <c r="BZ1756" i="3" s="1"/>
  <c r="BU1756" i="3"/>
  <c r="BX1756" i="3" s="1"/>
  <c r="BW1692" i="3"/>
  <c r="BZ1692" i="3" s="1"/>
  <c r="BU1692" i="3"/>
  <c r="BX1692" i="3" s="1"/>
  <c r="BW1672" i="3"/>
  <c r="BZ1672" i="3" s="1"/>
  <c r="BU1672" i="3"/>
  <c r="BX1672" i="3" s="1"/>
  <c r="BV1672" i="3"/>
  <c r="BY1672" i="3" s="1"/>
  <c r="BW1632" i="3"/>
  <c r="BZ1632" i="3" s="1"/>
  <c r="BU1632" i="3"/>
  <c r="BX1632" i="3" s="1"/>
  <c r="BV1632" i="3"/>
  <c r="BY1632" i="3" s="1"/>
  <c r="BW1628" i="3"/>
  <c r="BZ1628" i="3" s="1"/>
  <c r="BV1628" i="3"/>
  <c r="BY1628" i="3" s="1"/>
  <c r="BW1624" i="3"/>
  <c r="BZ1624" i="3" s="1"/>
  <c r="BV1624" i="3"/>
  <c r="BY1624" i="3" s="1"/>
  <c r="BW1620" i="3"/>
  <c r="BZ1620" i="3" s="1"/>
  <c r="BU1620" i="3"/>
  <c r="BX1620" i="3" s="1"/>
  <c r="BV1620" i="3"/>
  <c r="BY1620" i="3" s="1"/>
  <c r="BW1612" i="3"/>
  <c r="BZ1612" i="3" s="1"/>
  <c r="BU1612" i="3"/>
  <c r="BX1612" i="3" s="1"/>
  <c r="BV1612" i="3"/>
  <c r="BY1612" i="3" s="1"/>
  <c r="BW1592" i="3"/>
  <c r="BZ1592" i="3" s="1"/>
  <c r="BV1592" i="3"/>
  <c r="BY1592" i="3" s="1"/>
  <c r="BU1592" i="3"/>
  <c r="BX1592" i="3" s="1"/>
  <c r="BW1584" i="3"/>
  <c r="BZ1584" i="3" s="1"/>
  <c r="BV1584" i="3"/>
  <c r="BY1584" i="3" s="1"/>
  <c r="BU1584" i="3"/>
  <c r="BX1584" i="3" s="1"/>
  <c r="BW1576" i="3"/>
  <c r="BZ1576" i="3" s="1"/>
  <c r="BV1576" i="3"/>
  <c r="BY1576" i="3" s="1"/>
  <c r="BU1576" i="3"/>
  <c r="BX1576" i="3" s="1"/>
  <c r="BW1572" i="3"/>
  <c r="BZ1572" i="3" s="1"/>
  <c r="BU1572" i="3"/>
  <c r="BX1572" i="3" s="1"/>
  <c r="BV1572" i="3"/>
  <c r="BY1572" i="3" s="1"/>
  <c r="BW1556" i="3"/>
  <c r="BZ1556" i="3" s="1"/>
  <c r="BV1556" i="3"/>
  <c r="BY1556" i="3" s="1"/>
  <c r="BU1556" i="3"/>
  <c r="BX1556" i="3" s="1"/>
  <c r="BW1544" i="3"/>
  <c r="BZ1544" i="3" s="1"/>
  <c r="BU1544" i="3"/>
  <c r="BX1544" i="3" s="1"/>
  <c r="BW1500" i="3"/>
  <c r="BZ1500" i="3" s="1"/>
  <c r="BU1500" i="3"/>
  <c r="BX1500" i="3" s="1"/>
  <c r="BV1500" i="3"/>
  <c r="BY1500" i="3" s="1"/>
  <c r="BW1488" i="3"/>
  <c r="BZ1488" i="3" s="1"/>
  <c r="BU1488" i="3"/>
  <c r="BX1488" i="3" s="1"/>
  <c r="BV1488" i="3"/>
  <c r="BY1488" i="3" s="1"/>
  <c r="BW1468" i="3"/>
  <c r="BZ1468" i="3" s="1"/>
  <c r="BV1468" i="3"/>
  <c r="BY1468" i="3" s="1"/>
  <c r="BW1456" i="3"/>
  <c r="BZ1456" i="3" s="1"/>
  <c r="BV1456" i="3"/>
  <c r="BY1456" i="3" s="1"/>
  <c r="BW1424" i="3"/>
  <c r="BZ1424" i="3" s="1"/>
  <c r="BU1424" i="3"/>
  <c r="BX1424" i="3" s="1"/>
  <c r="BV1424" i="3"/>
  <c r="BY1424" i="3" s="1"/>
  <c r="BW1368" i="3"/>
  <c r="BZ1368" i="3" s="1"/>
  <c r="BV1368" i="3"/>
  <c r="BY1368" i="3" s="1"/>
  <c r="BU1368" i="3"/>
  <c r="BX1368" i="3" s="1"/>
  <c r="BW1360" i="3"/>
  <c r="BZ1360" i="3" s="1"/>
  <c r="BU1360" i="3"/>
  <c r="BX1360" i="3" s="1"/>
  <c r="BV1360" i="3"/>
  <c r="BY1360" i="3" s="1"/>
  <c r="BW1336" i="3"/>
  <c r="BZ1336" i="3" s="1"/>
  <c r="BV1336" i="3"/>
  <c r="BY1336" i="3" s="1"/>
  <c r="BW1324" i="3"/>
  <c r="BZ1324" i="3" s="1"/>
  <c r="BV1324" i="3"/>
  <c r="BY1324" i="3" s="1"/>
  <c r="BU1324" i="3"/>
  <c r="BX1324" i="3" s="1"/>
  <c r="BW1304" i="3"/>
  <c r="BZ1304" i="3" s="1"/>
  <c r="BV1304" i="3"/>
  <c r="BY1304" i="3" s="1"/>
  <c r="BW1212" i="3"/>
  <c r="BZ1212" i="3" s="1"/>
  <c r="BU1212" i="3"/>
  <c r="BX1212" i="3" s="1"/>
  <c r="BV1212" i="3"/>
  <c r="BY1212" i="3" s="1"/>
  <c r="BW1184" i="3"/>
  <c r="BZ1184" i="3" s="1"/>
  <c r="BU1184" i="3"/>
  <c r="BX1184" i="3" s="1"/>
  <c r="BV1184" i="3"/>
  <c r="BY1184" i="3" s="1"/>
  <c r="BW1148" i="3"/>
  <c r="BZ1148" i="3" s="1"/>
  <c r="BV1148" i="3"/>
  <c r="BY1148" i="3" s="1"/>
  <c r="BW1140" i="3"/>
  <c r="BZ1140" i="3" s="1"/>
  <c r="BV1140" i="3"/>
  <c r="BY1140" i="3" s="1"/>
  <c r="BU1140" i="3"/>
  <c r="BX1140" i="3" s="1"/>
  <c r="BW1112" i="3"/>
  <c r="BZ1112" i="3" s="1"/>
  <c r="BV1112" i="3"/>
  <c r="BY1112" i="3" s="1"/>
  <c r="BW1080" i="3"/>
  <c r="BZ1080" i="3" s="1"/>
  <c r="BU1080" i="3"/>
  <c r="BX1080" i="3" s="1"/>
  <c r="BW996" i="3"/>
  <c r="BZ996" i="3" s="1"/>
  <c r="K997" i="2" s="1"/>
  <c r="BU996" i="3"/>
  <c r="BX996" i="3" s="1"/>
  <c r="I997" i="2" s="1"/>
  <c r="BW936" i="3"/>
  <c r="BZ936" i="3" s="1"/>
  <c r="K937" i="2" s="1"/>
  <c r="BU936" i="3"/>
  <c r="BX936" i="3" s="1"/>
  <c r="I937" i="2" s="1"/>
  <c r="BW928" i="3"/>
  <c r="BZ928" i="3" s="1"/>
  <c r="BV928" i="3"/>
  <c r="BY928" i="3" s="1"/>
  <c r="BU1128" i="3"/>
  <c r="BX1128" i="3" s="1"/>
  <c r="BU1292" i="3"/>
  <c r="BX1292" i="3" s="1"/>
  <c r="BV904" i="3"/>
  <c r="BY904" i="3" s="1"/>
  <c r="J905" i="2" s="1"/>
  <c r="BV1432" i="3"/>
  <c r="BY1432" i="3" s="1"/>
  <c r="BU1616" i="3"/>
  <c r="BX1616" i="3" s="1"/>
  <c r="BU1704" i="3"/>
  <c r="BX1704" i="3" s="1"/>
  <c r="BV1608" i="3"/>
  <c r="BY1608" i="3" s="1"/>
  <c r="BV1136" i="3"/>
  <c r="BY1136" i="3" s="1"/>
  <c r="BU1568" i="3"/>
  <c r="BX1568" i="3" s="1"/>
  <c r="BW2228" i="3"/>
  <c r="BZ2228" i="3" s="1"/>
  <c r="BU2228" i="3"/>
  <c r="BX2228" i="3" s="1"/>
  <c r="BW2224" i="3"/>
  <c r="BZ2224" i="3" s="1"/>
  <c r="BV2224" i="3"/>
  <c r="BY2224" i="3" s="1"/>
  <c r="BU2224" i="3"/>
  <c r="BX2224" i="3" s="1"/>
  <c r="BW2212" i="3"/>
  <c r="BZ2212" i="3" s="1"/>
  <c r="BV2212" i="3"/>
  <c r="BY2212" i="3" s="1"/>
  <c r="BW2140" i="3"/>
  <c r="BZ2140" i="3" s="1"/>
  <c r="BV2140" i="3"/>
  <c r="BY2140" i="3" s="1"/>
  <c r="BW2128" i="3"/>
  <c r="BZ2128" i="3" s="1"/>
  <c r="BV2128" i="3"/>
  <c r="BY2128" i="3" s="1"/>
  <c r="BU2128" i="3"/>
  <c r="BX2128" i="3" s="1"/>
  <c r="BW2120" i="3"/>
  <c r="BZ2120" i="3" s="1"/>
  <c r="BU2120" i="3"/>
  <c r="BX2120" i="3" s="1"/>
  <c r="BV2120" i="3"/>
  <c r="BY2120" i="3" s="1"/>
  <c r="BW2116" i="3"/>
  <c r="BZ2116" i="3" s="1"/>
  <c r="BU2116" i="3"/>
  <c r="BX2116" i="3" s="1"/>
  <c r="BW2068" i="3"/>
  <c r="BZ2068" i="3" s="1"/>
  <c r="BU2068" i="3"/>
  <c r="BX2068" i="3" s="1"/>
  <c r="BV2068" i="3"/>
  <c r="BY2068" i="3" s="1"/>
  <c r="BW2040" i="3"/>
  <c r="BZ2040" i="3" s="1"/>
  <c r="BU2040" i="3"/>
  <c r="BX2040" i="3" s="1"/>
  <c r="BV2040" i="3"/>
  <c r="BY2040" i="3" s="1"/>
  <c r="BW2024" i="3"/>
  <c r="BZ2024" i="3" s="1"/>
  <c r="BU2024" i="3"/>
  <c r="BX2024" i="3" s="1"/>
  <c r="BV2024" i="3"/>
  <c r="BY2024" i="3" s="1"/>
  <c r="BW1984" i="3"/>
  <c r="BZ1984" i="3" s="1"/>
  <c r="BV1984" i="3"/>
  <c r="BY1984" i="3" s="1"/>
  <c r="BW1928" i="3"/>
  <c r="BZ1928" i="3" s="1"/>
  <c r="BU1928" i="3"/>
  <c r="BX1928" i="3" s="1"/>
  <c r="BV1928" i="3"/>
  <c r="BY1928" i="3" s="1"/>
  <c r="BW1924" i="3"/>
  <c r="BZ1924" i="3" s="1"/>
  <c r="BV1924" i="3"/>
  <c r="BY1924" i="3" s="1"/>
  <c r="BU1924" i="3"/>
  <c r="BX1924" i="3" s="1"/>
  <c r="BW1916" i="3"/>
  <c r="BZ1916" i="3" s="1"/>
  <c r="BU1916" i="3"/>
  <c r="BX1916" i="3" s="1"/>
  <c r="BW1904" i="3"/>
  <c r="BZ1904" i="3" s="1"/>
  <c r="BU1904" i="3"/>
  <c r="BX1904" i="3" s="1"/>
  <c r="BV1904" i="3"/>
  <c r="BY1904" i="3" s="1"/>
  <c r="BW1900" i="3"/>
  <c r="BZ1900" i="3" s="1"/>
  <c r="BU1900" i="3"/>
  <c r="BX1900" i="3" s="1"/>
  <c r="BW1892" i="3"/>
  <c r="BZ1892" i="3" s="1"/>
  <c r="BV1892" i="3"/>
  <c r="BY1892" i="3" s="1"/>
  <c r="BU1892" i="3"/>
  <c r="BX1892" i="3" s="1"/>
  <c r="BW1884" i="3"/>
  <c r="BZ1884" i="3" s="1"/>
  <c r="BV1884" i="3"/>
  <c r="BY1884" i="3" s="1"/>
  <c r="BW1864" i="3"/>
  <c r="BZ1864" i="3" s="1"/>
  <c r="BU1864" i="3"/>
  <c r="BX1864" i="3" s="1"/>
  <c r="BV1864" i="3"/>
  <c r="BY1864" i="3" s="1"/>
  <c r="BW1852" i="3"/>
  <c r="BZ1852" i="3" s="1"/>
  <c r="BU1852" i="3"/>
  <c r="BX1852" i="3" s="1"/>
  <c r="BW1840" i="3"/>
  <c r="BZ1840" i="3" s="1"/>
  <c r="BU1840" i="3"/>
  <c r="BX1840" i="3" s="1"/>
  <c r="BV1840" i="3"/>
  <c r="BY1840" i="3" s="1"/>
  <c r="BW1824" i="3"/>
  <c r="BZ1824" i="3" s="1"/>
  <c r="BU1824" i="3"/>
  <c r="BX1824" i="3" s="1"/>
  <c r="BV1824" i="3"/>
  <c r="BY1824" i="3" s="1"/>
  <c r="BW1732" i="3"/>
  <c r="BZ1732" i="3" s="1"/>
  <c r="BU1732" i="3"/>
  <c r="BX1732" i="3" s="1"/>
  <c r="BW1724" i="3"/>
  <c r="BZ1724" i="3" s="1"/>
  <c r="BV1724" i="3"/>
  <c r="BY1724" i="3" s="1"/>
  <c r="BU1724" i="3"/>
  <c r="BX1724" i="3" s="1"/>
  <c r="BW1716" i="3"/>
  <c r="BZ1716" i="3" s="1"/>
  <c r="BU1716" i="3"/>
  <c r="BX1716" i="3" s="1"/>
  <c r="BW1696" i="3"/>
  <c r="BZ1696" i="3" s="1"/>
  <c r="BU1696" i="3"/>
  <c r="BX1696" i="3" s="1"/>
  <c r="BV1696" i="3"/>
  <c r="BY1696" i="3" s="1"/>
  <c r="BW1688" i="3"/>
  <c r="BZ1688" i="3" s="1"/>
  <c r="BU1688" i="3"/>
  <c r="BX1688" i="3" s="1"/>
  <c r="BW1680" i="3"/>
  <c r="BZ1680" i="3" s="1"/>
  <c r="BU1680" i="3"/>
  <c r="BX1680" i="3" s="1"/>
  <c r="BV1680" i="3"/>
  <c r="BY1680" i="3" s="1"/>
  <c r="BW1668" i="3"/>
  <c r="BZ1668" i="3" s="1"/>
  <c r="BU1668" i="3"/>
  <c r="BX1668" i="3" s="1"/>
  <c r="BW1660" i="3"/>
  <c r="BZ1660" i="3" s="1"/>
  <c r="BU1660" i="3"/>
  <c r="BX1660" i="3" s="1"/>
  <c r="BV1660" i="3"/>
  <c r="BY1660" i="3" s="1"/>
  <c r="BW1652" i="3"/>
  <c r="BZ1652" i="3" s="1"/>
  <c r="BV1652" i="3"/>
  <c r="BY1652" i="3" s="1"/>
  <c r="BW1636" i="3"/>
  <c r="BZ1636" i="3" s="1"/>
  <c r="BU1636" i="3"/>
  <c r="BX1636" i="3" s="1"/>
  <c r="BW1604" i="3"/>
  <c r="BZ1604" i="3" s="1"/>
  <c r="BU1604" i="3"/>
  <c r="BX1604" i="3" s="1"/>
  <c r="BV1604" i="3"/>
  <c r="BY1604" i="3" s="1"/>
  <c r="BW1552" i="3"/>
  <c r="BZ1552" i="3" s="1"/>
  <c r="BV1552" i="3"/>
  <c r="BY1552" i="3" s="1"/>
  <c r="BU1552" i="3"/>
  <c r="BX1552" i="3" s="1"/>
  <c r="BW1532" i="3"/>
  <c r="BZ1532" i="3" s="1"/>
  <c r="BV1532" i="3"/>
  <c r="BY1532" i="3" s="1"/>
  <c r="BW1484" i="3"/>
  <c r="BZ1484" i="3" s="1"/>
  <c r="BU1484" i="3"/>
  <c r="BX1484" i="3" s="1"/>
  <c r="BW1480" i="3"/>
  <c r="BZ1480" i="3" s="1"/>
  <c r="BU1480" i="3"/>
  <c r="BX1480" i="3" s="1"/>
  <c r="BW1472" i="3"/>
  <c r="BZ1472" i="3" s="1"/>
  <c r="BU1472" i="3"/>
  <c r="BX1472" i="3" s="1"/>
  <c r="BV1472" i="3"/>
  <c r="BY1472" i="3" s="1"/>
  <c r="BW1464" i="3"/>
  <c r="BZ1464" i="3" s="1"/>
  <c r="BU1464" i="3"/>
  <c r="BX1464" i="3" s="1"/>
  <c r="BV1464" i="3"/>
  <c r="BY1464" i="3" s="1"/>
  <c r="BW1420" i="3"/>
  <c r="BZ1420" i="3" s="1"/>
  <c r="BU1420" i="3"/>
  <c r="BX1420" i="3" s="1"/>
  <c r="BW1396" i="3"/>
  <c r="BZ1396" i="3" s="1"/>
  <c r="BU1396" i="3"/>
  <c r="BX1396" i="3" s="1"/>
  <c r="BV1396" i="3"/>
  <c r="BY1396" i="3" s="1"/>
  <c r="BW1364" i="3"/>
  <c r="BZ1364" i="3" s="1"/>
  <c r="BU1364" i="3"/>
  <c r="BX1364" i="3" s="1"/>
  <c r="BW1340" i="3"/>
  <c r="BZ1340" i="3" s="1"/>
  <c r="BU1340" i="3"/>
  <c r="BX1340" i="3" s="1"/>
  <c r="BW1284" i="3"/>
  <c r="BZ1284" i="3" s="1"/>
  <c r="BU1284" i="3"/>
  <c r="BX1284" i="3" s="1"/>
  <c r="BV1284" i="3"/>
  <c r="BY1284" i="3" s="1"/>
  <c r="BW1256" i="3"/>
  <c r="BZ1256" i="3" s="1"/>
  <c r="BV1256" i="3"/>
  <c r="BY1256" i="3" s="1"/>
  <c r="BU1256" i="3"/>
  <c r="BX1256" i="3" s="1"/>
  <c r="BW1244" i="3"/>
  <c r="BZ1244" i="3" s="1"/>
  <c r="BU1244" i="3"/>
  <c r="BX1244" i="3" s="1"/>
  <c r="BW1216" i="3"/>
  <c r="BZ1216" i="3" s="1"/>
  <c r="BU1216" i="3"/>
  <c r="BX1216" i="3" s="1"/>
  <c r="BW1204" i="3"/>
  <c r="BZ1204" i="3" s="1"/>
  <c r="BV1204" i="3"/>
  <c r="BY1204" i="3" s="1"/>
  <c r="BU1204" i="3"/>
  <c r="BX1204" i="3" s="1"/>
  <c r="BW1132" i="3"/>
  <c r="BZ1132" i="3" s="1"/>
  <c r="BV1132" i="3"/>
  <c r="BY1132" i="3" s="1"/>
  <c r="BW1116" i="3"/>
  <c r="BZ1116" i="3" s="1"/>
  <c r="BV1116" i="3"/>
  <c r="BY1116" i="3" s="1"/>
  <c r="BU1116" i="3"/>
  <c r="BX1116" i="3" s="1"/>
  <c r="BW1104" i="3"/>
  <c r="BZ1104" i="3" s="1"/>
  <c r="BU1104" i="3"/>
  <c r="BX1104" i="3" s="1"/>
  <c r="BV1156" i="3"/>
  <c r="BY1156" i="3" s="1"/>
  <c r="BV1144" i="3"/>
  <c r="BY1144" i="3" s="1"/>
  <c r="BU1496" i="3"/>
  <c r="BX1496" i="3" s="1"/>
  <c r="BU904" i="3"/>
  <c r="BX904" i="3" s="1"/>
  <c r="I905" i="2" s="1"/>
  <c r="BV1316" i="3"/>
  <c r="BY1316" i="3" s="1"/>
  <c r="BV1460" i="3"/>
  <c r="BY1460" i="3" s="1"/>
  <c r="BV1480" i="3"/>
  <c r="BY1480" i="3" s="1"/>
  <c r="BV1080" i="3"/>
  <c r="BY1080" i="3" s="1"/>
  <c r="BU1304" i="3"/>
  <c r="BX1304" i="3" s="1"/>
  <c r="BV1636" i="3"/>
  <c r="BY1636" i="3" s="1"/>
  <c r="BU1548" i="3"/>
  <c r="BX1548" i="3" s="1"/>
  <c r="BU1440" i="3"/>
  <c r="BX1440" i="3" s="1"/>
  <c r="BU1112" i="3"/>
  <c r="BX1112" i="3" s="1"/>
  <c r="BV1484" i="3"/>
  <c r="BY1484" i="3" s="1"/>
  <c r="BU1628" i="3"/>
  <c r="BX1628" i="3" s="1"/>
  <c r="BU2188" i="3"/>
  <c r="BX2188" i="3" s="1"/>
  <c r="BV1372" i="3"/>
  <c r="BY1372" i="3" s="1"/>
  <c r="BV2016" i="3"/>
  <c r="BY2016" i="3" s="1"/>
  <c r="BV2228" i="3"/>
  <c r="BY2228" i="3" s="1"/>
  <c r="BV746" i="3"/>
  <c r="BY746" i="3" s="1"/>
  <c r="J747" i="2" s="1"/>
  <c r="BV658" i="3"/>
  <c r="BY658" i="3" s="1"/>
  <c r="J659" i="2" s="1"/>
  <c r="BW2070" i="3"/>
  <c r="BZ2070" i="3" s="1"/>
  <c r="BU2070" i="3"/>
  <c r="BX2070" i="3" s="1"/>
  <c r="BW2038" i="3"/>
  <c r="BZ2038" i="3" s="1"/>
  <c r="BV2038" i="3"/>
  <c r="BY2038" i="3" s="1"/>
  <c r="BW1942" i="3"/>
  <c r="BZ1942" i="3" s="1"/>
  <c r="BU1942" i="3"/>
  <c r="BX1942" i="3" s="1"/>
  <c r="BW1882" i="3"/>
  <c r="BZ1882" i="3" s="1"/>
  <c r="BU1882" i="3"/>
  <c r="BX1882" i="3" s="1"/>
  <c r="BV1882" i="3"/>
  <c r="BY1882" i="3" s="1"/>
  <c r="BW1842" i="3"/>
  <c r="BZ1842" i="3" s="1"/>
  <c r="BU1842" i="3"/>
  <c r="BX1842" i="3" s="1"/>
  <c r="BW1818" i="3"/>
  <c r="BZ1818" i="3" s="1"/>
  <c r="BU1818" i="3"/>
  <c r="BX1818" i="3" s="1"/>
  <c r="BV1818" i="3"/>
  <c r="BY1818" i="3" s="1"/>
  <c r="BW1774" i="3"/>
  <c r="BZ1774" i="3" s="1"/>
  <c r="BV1774" i="3"/>
  <c r="BY1774" i="3" s="1"/>
  <c r="BW1762" i="3"/>
  <c r="BZ1762" i="3" s="1"/>
  <c r="BV1762" i="3"/>
  <c r="BY1762" i="3" s="1"/>
  <c r="BU1762" i="3"/>
  <c r="BX1762" i="3" s="1"/>
  <c r="BW1754" i="3"/>
  <c r="BZ1754" i="3" s="1"/>
  <c r="BV1754" i="3"/>
  <c r="BY1754" i="3" s="1"/>
  <c r="BW1750" i="3"/>
  <c r="BZ1750" i="3" s="1"/>
  <c r="BV1750" i="3"/>
  <c r="BY1750" i="3" s="1"/>
  <c r="BW1746" i="3"/>
  <c r="BZ1746" i="3" s="1"/>
  <c r="BU1746" i="3"/>
  <c r="BX1746" i="3" s="1"/>
  <c r="BW1742" i="3"/>
  <c r="BZ1742" i="3" s="1"/>
  <c r="BU1742" i="3"/>
  <c r="BX1742" i="3" s="1"/>
  <c r="BW1738" i="3"/>
  <c r="BZ1738" i="3" s="1"/>
  <c r="BU1738" i="3"/>
  <c r="BX1738" i="3" s="1"/>
  <c r="BW1730" i="3"/>
  <c r="BZ1730" i="3" s="1"/>
  <c r="BU1730" i="3"/>
  <c r="BX1730" i="3" s="1"/>
  <c r="BV1730" i="3"/>
  <c r="BY1730" i="3" s="1"/>
  <c r="BW1722" i="3"/>
  <c r="BZ1722" i="3" s="1"/>
  <c r="BV1722" i="3"/>
  <c r="BY1722" i="3" s="1"/>
  <c r="BW1714" i="3"/>
  <c r="BZ1714" i="3" s="1"/>
  <c r="BV1714" i="3"/>
  <c r="BY1714" i="3" s="1"/>
  <c r="BW1686" i="3"/>
  <c r="BZ1686" i="3" s="1"/>
  <c r="BU1686" i="3"/>
  <c r="BX1686" i="3" s="1"/>
  <c r="BV1686" i="3"/>
  <c r="BY1686" i="3" s="1"/>
  <c r="BW1682" i="3"/>
  <c r="BZ1682" i="3" s="1"/>
  <c r="BU1682" i="3"/>
  <c r="BX1682" i="3" s="1"/>
  <c r="BW1674" i="3"/>
  <c r="BZ1674" i="3" s="1"/>
  <c r="BV1674" i="3"/>
  <c r="BY1674" i="3" s="1"/>
  <c r="BW1666" i="3"/>
  <c r="BZ1666" i="3" s="1"/>
  <c r="BV1666" i="3"/>
  <c r="BY1666" i="3" s="1"/>
  <c r="BU1666" i="3"/>
  <c r="BX1666" i="3" s="1"/>
  <c r="BW1662" i="3"/>
  <c r="BZ1662" i="3" s="1"/>
  <c r="BU1662" i="3"/>
  <c r="BX1662" i="3" s="1"/>
  <c r="BV1662" i="3"/>
  <c r="BY1662" i="3" s="1"/>
  <c r="BW1634" i="3"/>
  <c r="BZ1634" i="3" s="1"/>
  <c r="BU1634" i="3"/>
  <c r="BX1634" i="3" s="1"/>
  <c r="BV1634" i="3"/>
  <c r="BY1634" i="3" s="1"/>
  <c r="BW1602" i="3"/>
  <c r="BZ1602" i="3" s="1"/>
  <c r="BU1602" i="3"/>
  <c r="BX1602" i="3" s="1"/>
  <c r="BW1598" i="3"/>
  <c r="BZ1598" i="3" s="1"/>
  <c r="BU1598" i="3"/>
  <c r="BX1598" i="3" s="1"/>
  <c r="BW1582" i="3"/>
  <c r="BZ1582" i="3" s="1"/>
  <c r="BU1582" i="3"/>
  <c r="BX1582" i="3" s="1"/>
  <c r="BV1582" i="3"/>
  <c r="BY1582" i="3" s="1"/>
  <c r="BW1566" i="3"/>
  <c r="BZ1566" i="3" s="1"/>
  <c r="BU1566" i="3"/>
  <c r="BX1566" i="3" s="1"/>
  <c r="BW1558" i="3"/>
  <c r="BZ1558" i="3" s="1"/>
  <c r="BU1558" i="3"/>
  <c r="BX1558" i="3" s="1"/>
  <c r="BV1558" i="3"/>
  <c r="BY1558" i="3" s="1"/>
  <c r="BW1538" i="3"/>
  <c r="BZ1538" i="3" s="1"/>
  <c r="BU1538" i="3"/>
  <c r="BX1538" i="3" s="1"/>
  <c r="BW1526" i="3"/>
  <c r="BZ1526" i="3" s="1"/>
  <c r="BU1526" i="3"/>
  <c r="BX1526" i="3" s="1"/>
  <c r="BV1526" i="3"/>
  <c r="BY1526" i="3" s="1"/>
  <c r="BW1522" i="3"/>
  <c r="BZ1522" i="3" s="1"/>
  <c r="BV1522" i="3"/>
  <c r="BY1522" i="3" s="1"/>
  <c r="BW1518" i="3"/>
  <c r="BZ1518" i="3" s="1"/>
  <c r="BU1518" i="3"/>
  <c r="BX1518" i="3" s="1"/>
  <c r="BW1494" i="3"/>
  <c r="BZ1494" i="3" s="1"/>
  <c r="BU1494" i="3"/>
  <c r="BX1494" i="3" s="1"/>
  <c r="BV1494" i="3"/>
  <c r="BY1494" i="3" s="1"/>
  <c r="BW1482" i="3"/>
  <c r="BZ1482" i="3" s="1"/>
  <c r="BU1482" i="3"/>
  <c r="BX1482" i="3" s="1"/>
  <c r="BW1462" i="3"/>
  <c r="BZ1462" i="3" s="1"/>
  <c r="BU1462" i="3"/>
  <c r="BX1462" i="3" s="1"/>
  <c r="BV1462" i="3"/>
  <c r="BY1462" i="3" s="1"/>
  <c r="BW1454" i="3"/>
  <c r="BZ1454" i="3" s="1"/>
  <c r="BU1454" i="3"/>
  <c r="BX1454" i="3" s="1"/>
  <c r="BV1454" i="3"/>
  <c r="BY1454" i="3" s="1"/>
  <c r="BW1446" i="3"/>
  <c r="BZ1446" i="3" s="1"/>
  <c r="BV1446" i="3"/>
  <c r="BY1446" i="3" s="1"/>
  <c r="BW1414" i="3"/>
  <c r="BZ1414" i="3" s="1"/>
  <c r="BV1414" i="3"/>
  <c r="BY1414" i="3" s="1"/>
  <c r="BW1370" i="3"/>
  <c r="BZ1370" i="3" s="1"/>
  <c r="BU1370" i="3"/>
  <c r="BX1370" i="3" s="1"/>
  <c r="BV1370" i="3"/>
  <c r="BY1370" i="3" s="1"/>
  <c r="BW1354" i="3"/>
  <c r="BZ1354" i="3" s="1"/>
  <c r="BU1354" i="3"/>
  <c r="BX1354" i="3" s="1"/>
  <c r="BW1338" i="3"/>
  <c r="BZ1338" i="3" s="1"/>
  <c r="BU1338" i="3"/>
  <c r="BX1338" i="3" s="1"/>
  <c r="BV1338" i="3"/>
  <c r="BY1338" i="3" s="1"/>
  <c r="BW1298" i="3"/>
  <c r="BZ1298" i="3" s="1"/>
  <c r="BU1298" i="3"/>
  <c r="BX1298" i="3" s="1"/>
  <c r="BW1278" i="3"/>
  <c r="BZ1278" i="3" s="1"/>
  <c r="BU1278" i="3"/>
  <c r="BX1278" i="3" s="1"/>
  <c r="BV1278" i="3"/>
  <c r="BY1278" i="3" s="1"/>
  <c r="BW1274" i="3"/>
  <c r="BZ1274" i="3" s="1"/>
  <c r="BV1274" i="3"/>
  <c r="BY1274" i="3" s="1"/>
  <c r="BW1258" i="3"/>
  <c r="BZ1258" i="3" s="1"/>
  <c r="BU1258" i="3"/>
  <c r="BX1258" i="3" s="1"/>
  <c r="BW1250" i="3"/>
  <c r="BZ1250" i="3" s="1"/>
  <c r="BU1250" i="3"/>
  <c r="BX1250" i="3" s="1"/>
  <c r="BW1230" i="3"/>
  <c r="BZ1230" i="3" s="1"/>
  <c r="BU1230" i="3"/>
  <c r="BX1230" i="3" s="1"/>
  <c r="BW1214" i="3"/>
  <c r="BZ1214" i="3" s="1"/>
  <c r="BV1214" i="3"/>
  <c r="BY1214" i="3" s="1"/>
  <c r="BU1214" i="3"/>
  <c r="BX1214" i="3" s="1"/>
  <c r="BW1186" i="3"/>
  <c r="BZ1186" i="3" s="1"/>
  <c r="BV1186" i="3"/>
  <c r="BY1186" i="3" s="1"/>
  <c r="BW1174" i="3"/>
  <c r="BZ1174" i="3" s="1"/>
  <c r="BU1174" i="3"/>
  <c r="BX1174" i="3" s="1"/>
  <c r="BV1174" i="3"/>
  <c r="BY1174" i="3" s="1"/>
  <c r="BW1076" i="3"/>
  <c r="BZ1076" i="3" s="1"/>
  <c r="BU1076" i="3"/>
  <c r="BX1076" i="3" s="1"/>
  <c r="BV1076" i="3"/>
  <c r="BY1076" i="3" s="1"/>
  <c r="BW1048" i="3"/>
  <c r="BZ1048" i="3" s="1"/>
  <c r="BU1048" i="3"/>
  <c r="BX1048" i="3" s="1"/>
  <c r="BV1048" i="3"/>
  <c r="BY1048" i="3" s="1"/>
  <c r="BW1016" i="3"/>
  <c r="BZ1016" i="3" s="1"/>
  <c r="K1017" i="2" s="1"/>
  <c r="BV1016" i="3"/>
  <c r="BY1016" i="3" s="1"/>
  <c r="J1017" i="2" s="1"/>
  <c r="BU1016" i="3"/>
  <c r="BX1016" i="3" s="1"/>
  <c r="I1017" i="2" s="1"/>
  <c r="BW960" i="3"/>
  <c r="BZ960" i="3" s="1"/>
  <c r="BV960" i="3"/>
  <c r="BY960" i="3" s="1"/>
  <c r="J961" i="2" s="1"/>
  <c r="BW952" i="3"/>
  <c r="BZ952" i="3" s="1"/>
  <c r="K953" i="2" s="1"/>
  <c r="BV952" i="3"/>
  <c r="BY952" i="3" s="1"/>
  <c r="J953" i="2" s="1"/>
  <c r="BW948" i="3"/>
  <c r="BZ948" i="3" s="1"/>
  <c r="K949" i="2" s="1"/>
  <c r="BU948" i="3"/>
  <c r="BX948" i="3" s="1"/>
  <c r="I949" i="2" s="1"/>
  <c r="BV948" i="3"/>
  <c r="BY948" i="3" s="1"/>
  <c r="J949" i="2" s="1"/>
  <c r="BW944" i="3"/>
  <c r="BZ944" i="3" s="1"/>
  <c r="BU944" i="3"/>
  <c r="BX944" i="3" s="1"/>
  <c r="I945" i="2" s="1"/>
  <c r="BW880" i="3"/>
  <c r="BZ880" i="3" s="1"/>
  <c r="K881" i="2" s="1"/>
  <c r="BV880" i="3"/>
  <c r="BY880" i="3" s="1"/>
  <c r="J881" i="2" s="1"/>
  <c r="BW697" i="3"/>
  <c r="BZ697" i="3" s="1"/>
  <c r="K698" i="2" s="1"/>
  <c r="BU697" i="3"/>
  <c r="BX697" i="3" s="1"/>
  <c r="I698" i="2" s="1"/>
  <c r="BV1302" i="3"/>
  <c r="BY1302" i="3" s="1"/>
  <c r="BV1610" i="3"/>
  <c r="BY1610" i="3" s="1"/>
  <c r="BV912" i="3"/>
  <c r="BY912" i="3" s="1"/>
  <c r="J913" i="2" s="1"/>
  <c r="BV1060" i="3"/>
  <c r="BY1060" i="3" s="1"/>
  <c r="BV1350" i="3"/>
  <c r="BY1350" i="3" s="1"/>
  <c r="BV1738" i="3"/>
  <c r="BY1738" i="3" s="1"/>
  <c r="BU1514" i="3"/>
  <c r="BX1514" i="3" s="1"/>
  <c r="BV1746" i="3"/>
  <c r="BY1746" i="3" s="1"/>
  <c r="BU1486" i="3"/>
  <c r="BX1486" i="3" s="1"/>
  <c r="BU1750" i="3"/>
  <c r="BX1750" i="3" s="1"/>
  <c r="BV1162" i="3"/>
  <c r="BY1162" i="3" s="1"/>
  <c r="BU1202" i="3"/>
  <c r="BX1202" i="3" s="1"/>
  <c r="BV1482" i="3"/>
  <c r="BY1482" i="3" s="1"/>
  <c r="BW2077" i="3"/>
  <c r="BZ2077" i="3" s="1"/>
  <c r="BV2077" i="3"/>
  <c r="BY2077" i="3" s="1"/>
  <c r="BW2058" i="3"/>
  <c r="BZ2058" i="3" s="1"/>
  <c r="BV2058" i="3"/>
  <c r="BY2058" i="3" s="1"/>
  <c r="BU2058" i="3"/>
  <c r="BX2058" i="3" s="1"/>
  <c r="BW2042" i="3"/>
  <c r="BZ2042" i="3" s="1"/>
  <c r="BU2042" i="3"/>
  <c r="BX2042" i="3" s="1"/>
  <c r="BW1994" i="3"/>
  <c r="BZ1994" i="3" s="1"/>
  <c r="BV1994" i="3"/>
  <c r="BY1994" i="3" s="1"/>
  <c r="BW1946" i="3"/>
  <c r="BZ1946" i="3" s="1"/>
  <c r="BU1946" i="3"/>
  <c r="BX1946" i="3" s="1"/>
  <c r="BW1806" i="3"/>
  <c r="BZ1806" i="3" s="1"/>
  <c r="BV1806" i="3"/>
  <c r="BY1806" i="3" s="1"/>
  <c r="BU1806" i="3"/>
  <c r="BX1806" i="3" s="1"/>
  <c r="BW1794" i="3"/>
  <c r="BZ1794" i="3" s="1"/>
  <c r="BU1794" i="3"/>
  <c r="BX1794" i="3" s="1"/>
  <c r="BW1782" i="3"/>
  <c r="BZ1782" i="3" s="1"/>
  <c r="BU1782" i="3"/>
  <c r="BX1782" i="3" s="1"/>
  <c r="BV1782" i="3"/>
  <c r="BY1782" i="3" s="1"/>
  <c r="BW1718" i="3"/>
  <c r="BZ1718" i="3" s="1"/>
  <c r="BU1718" i="3"/>
  <c r="BX1718" i="3" s="1"/>
  <c r="BV1718" i="3"/>
  <c r="BY1718" i="3" s="1"/>
  <c r="BW1710" i="3"/>
  <c r="BZ1710" i="3" s="1"/>
  <c r="BU1710" i="3"/>
  <c r="BX1710" i="3" s="1"/>
  <c r="BW1702" i="3"/>
  <c r="BZ1702" i="3" s="1"/>
  <c r="BV1702" i="3"/>
  <c r="BY1702" i="3" s="1"/>
  <c r="BW1694" i="3"/>
  <c r="BZ1694" i="3" s="1"/>
  <c r="BV1694" i="3"/>
  <c r="BY1694" i="3" s="1"/>
  <c r="BU1694" i="3"/>
  <c r="BX1694" i="3" s="1"/>
  <c r="BW1670" i="3"/>
  <c r="BZ1670" i="3" s="1"/>
  <c r="BV1670" i="3"/>
  <c r="BY1670" i="3" s="1"/>
  <c r="BW1654" i="3"/>
  <c r="BZ1654" i="3" s="1"/>
  <c r="BU1654" i="3"/>
  <c r="BX1654" i="3" s="1"/>
  <c r="BV1654" i="3"/>
  <c r="BY1654" i="3" s="1"/>
  <c r="BW1646" i="3"/>
  <c r="BZ1646" i="3" s="1"/>
  <c r="BU1646" i="3"/>
  <c r="BX1646" i="3" s="1"/>
  <c r="BW1638" i="3"/>
  <c r="BZ1638" i="3" s="1"/>
  <c r="BV1638" i="3"/>
  <c r="BY1638" i="3" s="1"/>
  <c r="BW1630" i="3"/>
  <c r="BZ1630" i="3" s="1"/>
  <c r="BU1630" i="3"/>
  <c r="BX1630" i="3" s="1"/>
  <c r="BW1626" i="3"/>
  <c r="BZ1626" i="3" s="1"/>
  <c r="BU1626" i="3"/>
  <c r="BX1626" i="3" s="1"/>
  <c r="BV1626" i="3"/>
  <c r="BY1626" i="3" s="1"/>
  <c r="BW1622" i="3"/>
  <c r="BZ1622" i="3" s="1"/>
  <c r="BU1622" i="3"/>
  <c r="BX1622" i="3" s="1"/>
  <c r="BV1622" i="3"/>
  <c r="BY1622" i="3" s="1"/>
  <c r="BW1618" i="3"/>
  <c r="BZ1618" i="3" s="1"/>
  <c r="BV1618" i="3"/>
  <c r="BY1618" i="3" s="1"/>
  <c r="BW1614" i="3"/>
  <c r="BZ1614" i="3" s="1"/>
  <c r="BV1614" i="3"/>
  <c r="BY1614" i="3" s="1"/>
  <c r="BW1606" i="3"/>
  <c r="BZ1606" i="3" s="1"/>
  <c r="BV1606" i="3"/>
  <c r="BY1606" i="3" s="1"/>
  <c r="BW1594" i="3"/>
  <c r="BZ1594" i="3" s="1"/>
  <c r="BV1594" i="3"/>
  <c r="BY1594" i="3" s="1"/>
  <c r="BU1594" i="3"/>
  <c r="BX1594" i="3" s="1"/>
  <c r="BW1590" i="3"/>
  <c r="BZ1590" i="3" s="1"/>
  <c r="BU1590" i="3"/>
  <c r="BX1590" i="3" s="1"/>
  <c r="BV1590" i="3"/>
  <c r="BY1590" i="3" s="1"/>
  <c r="BW1574" i="3"/>
  <c r="BZ1574" i="3" s="1"/>
  <c r="BV1574" i="3"/>
  <c r="BY1574" i="3" s="1"/>
  <c r="BW1554" i="3"/>
  <c r="BZ1554" i="3" s="1"/>
  <c r="BV1554" i="3"/>
  <c r="BY1554" i="3" s="1"/>
  <c r="BU1554" i="3"/>
  <c r="BX1554" i="3" s="1"/>
  <c r="BW1550" i="3"/>
  <c r="BZ1550" i="3" s="1"/>
  <c r="BV1550" i="3"/>
  <c r="BY1550" i="3" s="1"/>
  <c r="BW1542" i="3"/>
  <c r="BZ1542" i="3" s="1"/>
  <c r="BV1542" i="3"/>
  <c r="BY1542" i="3" s="1"/>
  <c r="BW1534" i="3"/>
  <c r="BZ1534" i="3" s="1"/>
  <c r="BV1534" i="3"/>
  <c r="BY1534" i="3" s="1"/>
  <c r="BU1534" i="3"/>
  <c r="BX1534" i="3" s="1"/>
  <c r="BW1510" i="3"/>
  <c r="BZ1510" i="3" s="1"/>
  <c r="BV1510" i="3"/>
  <c r="BY1510" i="3" s="1"/>
  <c r="BW1506" i="3"/>
  <c r="BZ1506" i="3" s="1"/>
  <c r="BU1506" i="3"/>
  <c r="BX1506" i="3" s="1"/>
  <c r="BV1506" i="3"/>
  <c r="BY1506" i="3" s="1"/>
  <c r="BW1502" i="3"/>
  <c r="BZ1502" i="3" s="1"/>
  <c r="BU1502" i="3"/>
  <c r="BX1502" i="3" s="1"/>
  <c r="BV1502" i="3"/>
  <c r="BY1502" i="3" s="1"/>
  <c r="BW1478" i="3"/>
  <c r="BZ1478" i="3" s="1"/>
  <c r="BV1478" i="3"/>
  <c r="BY1478" i="3" s="1"/>
  <c r="BW1470" i="3"/>
  <c r="BZ1470" i="3" s="1"/>
  <c r="BU1470" i="3"/>
  <c r="BX1470" i="3" s="1"/>
  <c r="BW1442" i="3"/>
  <c r="BZ1442" i="3" s="1"/>
  <c r="BV1442" i="3"/>
  <c r="BY1442" i="3" s="1"/>
  <c r="BW1438" i="3"/>
  <c r="BZ1438" i="3" s="1"/>
  <c r="BU1438" i="3"/>
  <c r="BX1438" i="3" s="1"/>
  <c r="BW1434" i="3"/>
  <c r="BZ1434" i="3" s="1"/>
  <c r="BV1434" i="3"/>
  <c r="BY1434" i="3" s="1"/>
  <c r="BU1434" i="3"/>
  <c r="BX1434" i="3" s="1"/>
  <c r="BW1430" i="3"/>
  <c r="BZ1430" i="3" s="1"/>
  <c r="BU1430" i="3"/>
  <c r="BX1430" i="3" s="1"/>
  <c r="BV1430" i="3"/>
  <c r="BY1430" i="3" s="1"/>
  <c r="BW1426" i="3"/>
  <c r="BZ1426" i="3" s="1"/>
  <c r="BV1426" i="3"/>
  <c r="BY1426" i="3" s="1"/>
  <c r="BW1418" i="3"/>
  <c r="BZ1418" i="3" s="1"/>
  <c r="BU1418" i="3"/>
  <c r="BX1418" i="3" s="1"/>
  <c r="BV1418" i="3"/>
  <c r="BY1418" i="3" s="1"/>
  <c r="BW1410" i="3"/>
  <c r="BZ1410" i="3" s="1"/>
  <c r="BU1410" i="3"/>
  <c r="BX1410" i="3" s="1"/>
  <c r="BW1374" i="3"/>
  <c r="BZ1374" i="3" s="1"/>
  <c r="BU1374" i="3"/>
  <c r="BX1374" i="3" s="1"/>
  <c r="BW1366" i="3"/>
  <c r="BZ1366" i="3" s="1"/>
  <c r="BU1366" i="3"/>
  <c r="BX1366" i="3" s="1"/>
  <c r="BV1366" i="3"/>
  <c r="BY1366" i="3" s="1"/>
  <c r="BW1358" i="3"/>
  <c r="BZ1358" i="3" s="1"/>
  <c r="BV1358" i="3"/>
  <c r="BY1358" i="3" s="1"/>
  <c r="BW1342" i="3"/>
  <c r="BZ1342" i="3" s="1"/>
  <c r="BV1342" i="3"/>
  <c r="BY1342" i="3" s="1"/>
  <c r="BW1334" i="3"/>
  <c r="BZ1334" i="3" s="1"/>
  <c r="BV1334" i="3"/>
  <c r="BY1334" i="3" s="1"/>
  <c r="BU1334" i="3"/>
  <c r="BX1334" i="3" s="1"/>
  <c r="BW1330" i="3"/>
  <c r="BZ1330" i="3" s="1"/>
  <c r="BU1330" i="3"/>
  <c r="BX1330" i="3" s="1"/>
  <c r="BV1330" i="3"/>
  <c r="BY1330" i="3" s="1"/>
  <c r="BW1318" i="3"/>
  <c r="BZ1318" i="3" s="1"/>
  <c r="BV1318" i="3"/>
  <c r="BY1318" i="3" s="1"/>
  <c r="BU1318" i="3"/>
  <c r="BX1318" i="3" s="1"/>
  <c r="BW1306" i="3"/>
  <c r="BZ1306" i="3" s="1"/>
  <c r="BU1306" i="3"/>
  <c r="BX1306" i="3" s="1"/>
  <c r="BW1254" i="3"/>
  <c r="BZ1254" i="3" s="1"/>
  <c r="BV1254" i="3"/>
  <c r="BY1254" i="3" s="1"/>
  <c r="BU1254" i="3"/>
  <c r="BX1254" i="3" s="1"/>
  <c r="BW1242" i="3"/>
  <c r="BZ1242" i="3" s="1"/>
  <c r="BV1242" i="3"/>
  <c r="BY1242" i="3" s="1"/>
  <c r="BW1170" i="3"/>
  <c r="BZ1170" i="3" s="1"/>
  <c r="BV1170" i="3"/>
  <c r="BY1170" i="3" s="1"/>
  <c r="BW1150" i="3"/>
  <c r="BZ1150" i="3" s="1"/>
  <c r="BV1150" i="3"/>
  <c r="BY1150" i="3" s="1"/>
  <c r="BU1150" i="3"/>
  <c r="BX1150" i="3" s="1"/>
  <c r="BW1134" i="3"/>
  <c r="BZ1134" i="3" s="1"/>
  <c r="BU1134" i="3"/>
  <c r="BX1134" i="3" s="1"/>
  <c r="BV1134" i="3"/>
  <c r="BY1134" i="3" s="1"/>
  <c r="BW1096" i="3"/>
  <c r="BZ1096" i="3" s="1"/>
  <c r="BU1096" i="3"/>
  <c r="BX1096" i="3" s="1"/>
  <c r="BW1072" i="3"/>
  <c r="BZ1072" i="3" s="1"/>
  <c r="BV1072" i="3"/>
  <c r="BY1072" i="3" s="1"/>
  <c r="BU1072" i="3"/>
  <c r="BX1072" i="3" s="1"/>
  <c r="BW1064" i="3"/>
  <c r="BZ1064" i="3" s="1"/>
  <c r="BU1064" i="3"/>
  <c r="BX1064" i="3" s="1"/>
  <c r="BW1052" i="3"/>
  <c r="BZ1052" i="3" s="1"/>
  <c r="BV1052" i="3"/>
  <c r="BY1052" i="3" s="1"/>
  <c r="BU1052" i="3"/>
  <c r="BX1052" i="3" s="1"/>
  <c r="BW1040" i="3"/>
  <c r="BZ1040" i="3" s="1"/>
  <c r="BV1040" i="3"/>
  <c r="BY1040" i="3" s="1"/>
  <c r="BW1032" i="3"/>
  <c r="BZ1032" i="3" s="1"/>
  <c r="BU1032" i="3"/>
  <c r="BX1032" i="3" s="1"/>
  <c r="BV1032" i="3"/>
  <c r="BY1032" i="3" s="1"/>
  <c r="BW968" i="3"/>
  <c r="BZ968" i="3" s="1"/>
  <c r="K969" i="2" s="1"/>
  <c r="BU968" i="3"/>
  <c r="BX968" i="3" s="1"/>
  <c r="I969" i="2" s="1"/>
  <c r="BV1106" i="3"/>
  <c r="BY1106" i="3" s="1"/>
  <c r="BU1610" i="3"/>
  <c r="BX1610" i="3" s="1"/>
  <c r="BU912" i="3"/>
  <c r="BX912" i="3" s="1"/>
  <c r="I913" i="2" s="1"/>
  <c r="BU1060" i="3"/>
  <c r="BX1060" i="3" s="1"/>
  <c r="BU1302" i="3"/>
  <c r="BX1302" i="3" s="1"/>
  <c r="BU928" i="3"/>
  <c r="BX928" i="3" s="1"/>
  <c r="I929" i="2" s="1"/>
  <c r="BV1056" i="3"/>
  <c r="BY1056" i="3" s="1"/>
  <c r="BU1146" i="3"/>
  <c r="BX1146" i="3" s="1"/>
  <c r="BU1274" i="3"/>
  <c r="BX1274" i="3" s="1"/>
  <c r="BU1722" i="3"/>
  <c r="BX1722" i="3" s="1"/>
  <c r="BU1186" i="3"/>
  <c r="BX1186" i="3" s="1"/>
  <c r="BU2038" i="3"/>
  <c r="BX2038" i="3" s="1"/>
  <c r="BV1942" i="3"/>
  <c r="BY1942" i="3" s="1"/>
  <c r="BU1550" i="3"/>
  <c r="BX1550" i="3" s="1"/>
  <c r="BU1510" i="3"/>
  <c r="BX1510" i="3" s="1"/>
  <c r="BU1638" i="3"/>
  <c r="BX1638" i="3" s="1"/>
  <c r="BU1118" i="3"/>
  <c r="BX1118" i="3" s="1"/>
  <c r="BV1498" i="3"/>
  <c r="BY1498" i="3" s="1"/>
  <c r="BV1770" i="3"/>
  <c r="BY1770" i="3" s="1"/>
  <c r="BW2112" i="3"/>
  <c r="BZ2112" i="3" s="1"/>
  <c r="BU2112" i="3"/>
  <c r="BX2112" i="3" s="1"/>
  <c r="BW2084" i="3"/>
  <c r="BZ2084" i="3" s="1"/>
  <c r="BU2084" i="3"/>
  <c r="BX2084" i="3" s="1"/>
  <c r="BW2235" i="3"/>
  <c r="BZ2235" i="3" s="1"/>
  <c r="BV2235" i="3"/>
  <c r="BY2235" i="3" s="1"/>
  <c r="BU2235" i="3"/>
  <c r="BX2235" i="3" s="1"/>
  <c r="BW2227" i="3"/>
  <c r="BZ2227" i="3" s="1"/>
  <c r="BU2227" i="3"/>
  <c r="BX2227" i="3" s="1"/>
  <c r="BV2227" i="3"/>
  <c r="BY2227" i="3" s="1"/>
  <c r="BW2223" i="3"/>
  <c r="BZ2223" i="3" s="1"/>
  <c r="BV2223" i="3"/>
  <c r="BY2223" i="3" s="1"/>
  <c r="BW2219" i="3"/>
  <c r="BZ2219" i="3" s="1"/>
  <c r="BU2219" i="3"/>
  <c r="BX2219" i="3" s="1"/>
  <c r="BV2219" i="3"/>
  <c r="BY2219" i="3" s="1"/>
  <c r="BW2215" i="3"/>
  <c r="BZ2215" i="3" s="1"/>
  <c r="BU2215" i="3"/>
  <c r="BX2215" i="3" s="1"/>
  <c r="BW2211" i="3"/>
  <c r="BZ2211" i="3" s="1"/>
  <c r="BU2211" i="3"/>
  <c r="BX2211" i="3" s="1"/>
  <c r="BV2211" i="3"/>
  <c r="BY2211" i="3" s="1"/>
  <c r="BW2203" i="3"/>
  <c r="BZ2203" i="3" s="1"/>
  <c r="BV2203" i="3"/>
  <c r="BY2203" i="3" s="1"/>
  <c r="BW2199" i="3"/>
  <c r="BZ2199" i="3" s="1"/>
  <c r="BV2199" i="3"/>
  <c r="BY2199" i="3" s="1"/>
  <c r="BW2187" i="3"/>
  <c r="BZ2187" i="3" s="1"/>
  <c r="BV2187" i="3"/>
  <c r="BY2187" i="3" s="1"/>
  <c r="BW2175" i="3"/>
  <c r="BZ2175" i="3" s="1"/>
  <c r="BU2175" i="3"/>
  <c r="BX2175" i="3" s="1"/>
  <c r="BW2167" i="3"/>
  <c r="BZ2167" i="3" s="1"/>
  <c r="BV2167" i="3"/>
  <c r="BY2167" i="3" s="1"/>
  <c r="BW2163" i="3"/>
  <c r="BZ2163" i="3" s="1"/>
  <c r="BU2163" i="3"/>
  <c r="BX2163" i="3" s="1"/>
  <c r="BW2139" i="3"/>
  <c r="BZ2139" i="3" s="1"/>
  <c r="BV2139" i="3"/>
  <c r="BY2139" i="3" s="1"/>
  <c r="BU2139" i="3"/>
  <c r="BX2139" i="3" s="1"/>
  <c r="BW2131" i="3"/>
  <c r="BZ2131" i="3" s="1"/>
  <c r="BU2131" i="3"/>
  <c r="BX2131" i="3" s="1"/>
  <c r="BU2118" i="3"/>
  <c r="BX2118" i="3" s="1"/>
  <c r="BU2079" i="3"/>
  <c r="BX2079" i="3" s="1"/>
  <c r="BU2072" i="3"/>
  <c r="BX2072" i="3" s="1"/>
  <c r="BU8" i="3"/>
  <c r="BX8" i="3" s="1"/>
  <c r="I9" i="2" s="1"/>
  <c r="L25" i="1"/>
  <c r="O25" i="1"/>
  <c r="BU733" i="3"/>
  <c r="BX733" i="3" s="1"/>
  <c r="I734" i="2" s="1"/>
  <c r="BV765" i="3"/>
  <c r="BY765" i="3" s="1"/>
  <c r="J766" i="2" s="1"/>
  <c r="BV781" i="3"/>
  <c r="BY781" i="3" s="1"/>
  <c r="J782" i="2" s="1"/>
  <c r="BU880" i="3"/>
  <c r="BX880" i="3" s="1"/>
  <c r="I881" i="2" s="1"/>
  <c r="BU824" i="3"/>
  <c r="BX824" i="3" s="1"/>
  <c r="I825" i="2" s="1"/>
  <c r="BV872" i="3"/>
  <c r="BY872" i="3" s="1"/>
  <c r="J873" i="2" s="1"/>
  <c r="BV844" i="3"/>
  <c r="BY844" i="3" s="1"/>
  <c r="J845" i="2" s="1"/>
  <c r="BU872" i="3"/>
  <c r="BX872" i="3" s="1"/>
  <c r="I873" i="2" s="1"/>
  <c r="BV864" i="3"/>
  <c r="BY864" i="3" s="1"/>
  <c r="J865" i="2" s="1"/>
  <c r="BV753" i="3"/>
  <c r="BY753" i="3" s="1"/>
  <c r="J754" i="2" s="1"/>
  <c r="BV16" i="3"/>
  <c r="BY16" i="3" s="1"/>
  <c r="J17" i="2" s="1"/>
  <c r="BV757" i="3"/>
  <c r="BY757" i="3" s="1"/>
  <c r="J758" i="2" s="1"/>
  <c r="BU649" i="3"/>
  <c r="BX649" i="3" s="1"/>
  <c r="I650" i="2" s="1"/>
  <c r="BU844" i="3"/>
  <c r="BX844" i="3" s="1"/>
  <c r="I845" i="2" s="1"/>
  <c r="BU366" i="3"/>
  <c r="BX366" i="3" s="1"/>
  <c r="I367" i="2" s="1"/>
  <c r="BU705" i="3"/>
  <c r="BX705" i="3" s="1"/>
  <c r="I706" i="2" s="1"/>
  <c r="BU685" i="3"/>
  <c r="BX685" i="3" s="1"/>
  <c r="I686" i="2" s="1"/>
  <c r="BV269" i="3"/>
  <c r="BY269" i="3" s="1"/>
  <c r="J270" i="2" s="1"/>
  <c r="BV701" i="3"/>
  <c r="BY701" i="3" s="1"/>
  <c r="J702" i="2" s="1"/>
  <c r="BU765" i="3"/>
  <c r="BX765" i="3" s="1"/>
  <c r="I766" i="2" s="1"/>
  <c r="BU478" i="3"/>
  <c r="BX478" i="3" s="1"/>
  <c r="I479" i="2" s="1"/>
  <c r="BU781" i="3"/>
  <c r="BX781" i="3" s="1"/>
  <c r="I782" i="2" s="1"/>
  <c r="BV717" i="3"/>
  <c r="BY717" i="3" s="1"/>
  <c r="J718" i="2" s="1"/>
  <c r="BV918" i="3"/>
  <c r="BY918" i="3" s="1"/>
  <c r="BV867" i="3"/>
  <c r="BY867" i="3" s="1"/>
  <c r="J868" i="2" s="1"/>
  <c r="BU891" i="3"/>
  <c r="BX891" i="3" s="1"/>
  <c r="I892" i="2" s="1"/>
  <c r="BV954" i="3"/>
  <c r="BY954" i="3" s="1"/>
  <c r="J955" i="2" s="1"/>
  <c r="BV773" i="3"/>
  <c r="BY773" i="3" s="1"/>
  <c r="J774" i="2" s="1"/>
  <c r="BU804" i="3"/>
  <c r="BX804" i="3" s="1"/>
  <c r="I805" i="2" s="1"/>
  <c r="BU721" i="3"/>
  <c r="BX721" i="3" s="1"/>
  <c r="I722" i="2" s="1"/>
  <c r="BU978" i="3"/>
  <c r="BX978" i="3" s="1"/>
  <c r="I979" i="2" s="1"/>
  <c r="BV1046" i="3"/>
  <c r="BY1046" i="3" s="1"/>
  <c r="BV998" i="3"/>
  <c r="BY998" i="3" s="1"/>
  <c r="J999" i="2" s="1"/>
  <c r="BU693" i="3"/>
  <c r="BX693" i="3" s="1"/>
  <c r="I694" i="2" s="1"/>
  <c r="BV697" i="3"/>
  <c r="BY697" i="3" s="1"/>
  <c r="J698" i="2" s="1"/>
  <c r="BU899" i="3"/>
  <c r="BX899" i="3" s="1"/>
  <c r="I900" i="2" s="1"/>
  <c r="BV887" i="3"/>
  <c r="BY887" i="3" s="1"/>
  <c r="J888" i="2" s="1"/>
  <c r="BV859" i="3"/>
  <c r="BY859" i="3" s="1"/>
  <c r="J860" i="2" s="1"/>
  <c r="BV1002" i="3"/>
  <c r="BY1002" i="3" s="1"/>
  <c r="J1003" i="2" s="1"/>
  <c r="BV1038" i="3"/>
  <c r="BY1038" i="3" s="1"/>
  <c r="BU970" i="3"/>
  <c r="BX970" i="3" s="1"/>
  <c r="BU745" i="3"/>
  <c r="BX745" i="3" s="1"/>
  <c r="I746" i="2" s="1"/>
  <c r="BU717" i="3"/>
  <c r="BX717" i="3" s="1"/>
  <c r="I718" i="2" s="1"/>
  <c r="BU918" i="3"/>
  <c r="BX918" i="3" s="1"/>
  <c r="BV1018" i="3"/>
  <c r="BY1018" i="3" s="1"/>
  <c r="J1019" i="2" s="1"/>
  <c r="BU773" i="3"/>
  <c r="BX773" i="3" s="1"/>
  <c r="I774" i="2" s="1"/>
  <c r="BV1042" i="3"/>
  <c r="BY1042" i="3" s="1"/>
  <c r="BV804" i="3"/>
  <c r="BY804" i="3" s="1"/>
  <c r="J805" i="2" s="1"/>
  <c r="BV721" i="3"/>
  <c r="BY721" i="3" s="1"/>
  <c r="J722" i="2" s="1"/>
  <c r="BU1046" i="3"/>
  <c r="BX1046" i="3" s="1"/>
  <c r="BU998" i="3"/>
  <c r="BX998" i="3" s="1"/>
  <c r="I999" i="2" s="1"/>
  <c r="BV693" i="3"/>
  <c r="BY693" i="3" s="1"/>
  <c r="J694" i="2" s="1"/>
  <c r="BV863" i="3"/>
  <c r="BY863" i="3" s="1"/>
  <c r="J864" i="2" s="1"/>
  <c r="BV833" i="3"/>
  <c r="BY833" i="3" s="1"/>
  <c r="J834" i="2" s="1"/>
  <c r="BV761" i="3"/>
  <c r="BY761" i="3" s="1"/>
  <c r="J762" i="2" s="1"/>
  <c r="BV792" i="3"/>
  <c r="BY792" i="3" s="1"/>
  <c r="J793" i="2" s="1"/>
  <c r="BV788" i="3"/>
  <c r="BY788" i="3" s="1"/>
  <c r="J789" i="2" s="1"/>
  <c r="BV962" i="3"/>
  <c r="BY962" i="3" s="1"/>
  <c r="J963" i="2" s="1"/>
  <c r="BU867" i="3"/>
  <c r="BX867" i="3" s="1"/>
  <c r="I868" i="2" s="1"/>
  <c r="BU954" i="3"/>
  <c r="BX954" i="3" s="1"/>
  <c r="I955" i="2" s="1"/>
  <c r="BV978" i="3"/>
  <c r="BY978" i="3" s="1"/>
  <c r="J979" i="2" s="1"/>
  <c r="BU859" i="3"/>
  <c r="BX859" i="3" s="1"/>
  <c r="I860" i="2" s="1"/>
  <c r="BV737" i="3"/>
  <c r="BY737" i="3" s="1"/>
  <c r="J738" i="2" s="1"/>
  <c r="BV1006" i="3"/>
  <c r="BY1006" i="3" s="1"/>
  <c r="J1007" i="2" s="1"/>
  <c r="BV745" i="3"/>
  <c r="BY745" i="3" s="1"/>
  <c r="J746" i="2" s="1"/>
  <c r="BV233" i="3"/>
  <c r="BY233" i="3" s="1"/>
  <c r="J234" i="2" s="1"/>
  <c r="BU761" i="3"/>
  <c r="BX761" i="3" s="1"/>
  <c r="I762" i="2" s="1"/>
  <c r="BV733" i="3"/>
  <c r="BY733" i="3" s="1"/>
  <c r="J734" i="2" s="1"/>
  <c r="BU792" i="3"/>
  <c r="BX792" i="3" s="1"/>
  <c r="I793" i="2" s="1"/>
  <c r="BU788" i="3"/>
  <c r="BX788" i="3" s="1"/>
  <c r="I789" i="2" s="1"/>
  <c r="BV990" i="3"/>
  <c r="BY990" i="3" s="1"/>
  <c r="J991" i="2" s="1"/>
  <c r="BU1010" i="3"/>
  <c r="BX1010" i="3" s="1"/>
  <c r="I1011" i="2" s="1"/>
  <c r="BV824" i="3"/>
  <c r="BY824" i="3" s="1"/>
  <c r="J825" i="2" s="1"/>
  <c r="BU922" i="3"/>
  <c r="BX922" i="3" s="1"/>
  <c r="I923" i="2" s="1"/>
  <c r="BU757" i="3"/>
  <c r="BX757" i="3" s="1"/>
  <c r="I758" i="2" s="1"/>
  <c r="BU962" i="3"/>
  <c r="BX962" i="3" s="1"/>
  <c r="I963" i="2" s="1"/>
  <c r="BU1018" i="3"/>
  <c r="BX1018" i="3" s="1"/>
  <c r="I1019" i="2" s="1"/>
  <c r="BU701" i="3"/>
  <c r="BX701" i="3" s="1"/>
  <c r="I702" i="2" s="1"/>
  <c r="BU843" i="3"/>
  <c r="BX843" i="3" s="1"/>
  <c r="I844" i="2" s="1"/>
  <c r="BU1042" i="3"/>
  <c r="BX1042" i="3" s="1"/>
  <c r="BV685" i="3"/>
  <c r="BY685" i="3" s="1"/>
  <c r="J686" i="2" s="1"/>
  <c r="BU502" i="3"/>
  <c r="BX502" i="3" s="1"/>
  <c r="I503" i="2" s="1"/>
  <c r="BV705" i="3"/>
  <c r="BY705" i="3" s="1"/>
  <c r="J706" i="2" s="1"/>
  <c r="BU863" i="3"/>
  <c r="BX863" i="3" s="1"/>
  <c r="I864" i="2" s="1"/>
  <c r="BU737" i="3"/>
  <c r="BX737" i="3" s="1"/>
  <c r="I738" i="2" s="1"/>
  <c r="BU1006" i="3"/>
  <c r="BX1006" i="3" s="1"/>
  <c r="I1007" i="2" s="1"/>
  <c r="BV649" i="3"/>
  <c r="BY649" i="3" s="1"/>
  <c r="J650" i="2" s="1"/>
  <c r="BV366" i="3"/>
  <c r="BY366" i="3" s="1"/>
  <c r="J367" i="2" s="1"/>
  <c r="BV502" i="3"/>
  <c r="BY502" i="3" s="1"/>
  <c r="J503" i="2" s="1"/>
  <c r="BU538" i="3"/>
  <c r="BX538" i="3" s="1"/>
  <c r="I539" i="2" s="1"/>
  <c r="BU174" i="3"/>
  <c r="BX174" i="3" s="1"/>
  <c r="I175" i="2" s="1"/>
  <c r="BV550" i="3"/>
  <c r="BY550" i="3" s="1"/>
  <c r="J551" i="2" s="1"/>
  <c r="BU594" i="3"/>
  <c r="BX594" i="3" s="1"/>
  <c r="I595" i="2" s="1"/>
  <c r="BV681" i="3"/>
  <c r="BY681" i="3" s="1"/>
  <c r="J682" i="2" s="1"/>
  <c r="BU430" i="3"/>
  <c r="BX430" i="3" s="1"/>
  <c r="I431" i="2" s="1"/>
  <c r="BV538" i="3"/>
  <c r="BY538" i="3" s="1"/>
  <c r="J539" i="2" s="1"/>
  <c r="BV370" i="3"/>
  <c r="BY370" i="3" s="1"/>
  <c r="J371" i="2" s="1"/>
  <c r="BV174" i="3"/>
  <c r="BY174" i="3" s="1"/>
  <c r="J175" i="2" s="1"/>
  <c r="BV125" i="3"/>
  <c r="BY125" i="3" s="1"/>
  <c r="J126" i="2" s="1"/>
  <c r="BV253" i="3"/>
  <c r="BY253" i="3" s="1"/>
  <c r="J254" i="2" s="1"/>
  <c r="BV594" i="3"/>
  <c r="BY594" i="3" s="1"/>
  <c r="J595" i="2" s="1"/>
  <c r="BU681" i="3"/>
  <c r="BX681" i="3" s="1"/>
  <c r="I682" i="2" s="1"/>
  <c r="BU378" i="3"/>
  <c r="BX378" i="3" s="1"/>
  <c r="I379" i="2" s="1"/>
  <c r="BU133" i="3"/>
  <c r="BX133" i="3" s="1"/>
  <c r="I134" i="2" s="1"/>
  <c r="BW673" i="3"/>
  <c r="BZ673" i="3" s="1"/>
  <c r="K674" i="2" s="1"/>
  <c r="BV673" i="3"/>
  <c r="BY673" i="3" s="1"/>
  <c r="J674" i="2" s="1"/>
  <c r="BU673" i="3"/>
  <c r="BX673" i="3" s="1"/>
  <c r="I674" i="2" s="1"/>
  <c r="BW665" i="3"/>
  <c r="BZ665" i="3" s="1"/>
  <c r="K666" i="2" s="1"/>
  <c r="BV665" i="3"/>
  <c r="BY665" i="3" s="1"/>
  <c r="J666" i="2" s="1"/>
  <c r="BU665" i="3"/>
  <c r="BX665" i="3" s="1"/>
  <c r="I666" i="2" s="1"/>
  <c r="BW629" i="3"/>
  <c r="BZ629" i="3" s="1"/>
  <c r="K630" i="2" s="1"/>
  <c r="BV629" i="3"/>
  <c r="BY629" i="3" s="1"/>
  <c r="J630" i="2" s="1"/>
  <c r="BU629" i="3"/>
  <c r="BX629" i="3" s="1"/>
  <c r="I630" i="2" s="1"/>
  <c r="BW622" i="3"/>
  <c r="BZ622" i="3" s="1"/>
  <c r="K623" i="2" s="1"/>
  <c r="BU622" i="3"/>
  <c r="BX622" i="3" s="1"/>
  <c r="I623" i="2" s="1"/>
  <c r="BW606" i="3"/>
  <c r="BZ606" i="3" s="1"/>
  <c r="K607" i="2" s="1"/>
  <c r="BV606" i="3"/>
  <c r="BY606" i="3" s="1"/>
  <c r="J607" i="2" s="1"/>
  <c r="BU606" i="3"/>
  <c r="BX606" i="3" s="1"/>
  <c r="I607" i="2" s="1"/>
  <c r="BW602" i="3"/>
  <c r="BZ602" i="3" s="1"/>
  <c r="K603" i="2" s="1"/>
  <c r="BV602" i="3"/>
  <c r="BY602" i="3" s="1"/>
  <c r="J603" i="2" s="1"/>
  <c r="BW598" i="3"/>
  <c r="BZ598" i="3" s="1"/>
  <c r="K599" i="2" s="1"/>
  <c r="BU598" i="3"/>
  <c r="BX598" i="3" s="1"/>
  <c r="I599" i="2" s="1"/>
  <c r="BV598" i="3"/>
  <c r="BY598" i="3" s="1"/>
  <c r="J599" i="2" s="1"/>
  <c r="BW574" i="3"/>
  <c r="BZ574" i="3" s="1"/>
  <c r="K575" i="2" s="1"/>
  <c r="BU574" i="3"/>
  <c r="BX574" i="3" s="1"/>
  <c r="I575" i="2" s="1"/>
  <c r="BW566" i="3"/>
  <c r="BZ566" i="3" s="1"/>
  <c r="K567" i="2" s="1"/>
  <c r="BV566" i="3"/>
  <c r="BY566" i="3" s="1"/>
  <c r="J567" i="2" s="1"/>
  <c r="BW554" i="3"/>
  <c r="BZ554" i="3" s="1"/>
  <c r="K555" i="2" s="1"/>
  <c r="BU554" i="3"/>
  <c r="BX554" i="3" s="1"/>
  <c r="I555" i="2" s="1"/>
  <c r="BW346" i="3"/>
  <c r="BZ346" i="3" s="1"/>
  <c r="K347" i="2" s="1"/>
  <c r="BU346" i="3"/>
  <c r="BX346" i="3" s="1"/>
  <c r="I347" i="2" s="1"/>
  <c r="BW334" i="3"/>
  <c r="BZ334" i="3" s="1"/>
  <c r="K335" i="2" s="1"/>
  <c r="BV334" i="3"/>
  <c r="BY334" i="3" s="1"/>
  <c r="J335" i="2" s="1"/>
  <c r="BW326" i="3"/>
  <c r="BZ326" i="3" s="1"/>
  <c r="K327" i="2" s="1"/>
  <c r="BU326" i="3"/>
  <c r="BX326" i="3" s="1"/>
  <c r="I327" i="2" s="1"/>
  <c r="BW317" i="3"/>
  <c r="BZ317" i="3" s="1"/>
  <c r="K318" i="2" s="1"/>
  <c r="BV317" i="3"/>
  <c r="BY317" i="3" s="1"/>
  <c r="J318" i="2" s="1"/>
  <c r="BW313" i="3"/>
  <c r="BZ313" i="3" s="1"/>
  <c r="K314" i="2" s="1"/>
  <c r="BV313" i="3"/>
  <c r="BY313" i="3" s="1"/>
  <c r="J314" i="2" s="1"/>
  <c r="BW309" i="3"/>
  <c r="BZ309" i="3" s="1"/>
  <c r="K310" i="2" s="1"/>
  <c r="BV309" i="3"/>
  <c r="BY309" i="3" s="1"/>
  <c r="J310" i="2" s="1"/>
  <c r="BW257" i="3"/>
  <c r="BZ257" i="3" s="1"/>
  <c r="K258" i="2" s="1"/>
  <c r="BU257" i="3"/>
  <c r="BX257" i="3" s="1"/>
  <c r="I258" i="2" s="1"/>
  <c r="BW249" i="3"/>
  <c r="BZ249" i="3" s="1"/>
  <c r="K250" i="2" s="1"/>
  <c r="BV249" i="3"/>
  <c r="BY249" i="3" s="1"/>
  <c r="J250" i="2" s="1"/>
  <c r="BW245" i="3"/>
  <c r="BZ245" i="3" s="1"/>
  <c r="K246" i="2" s="1"/>
  <c r="BU245" i="3"/>
  <c r="BX245" i="3" s="1"/>
  <c r="I246" i="2" s="1"/>
  <c r="BW237" i="3"/>
  <c r="BZ237" i="3" s="1"/>
  <c r="K238" i="2" s="1"/>
  <c r="BV237" i="3"/>
  <c r="BY237" i="3" s="1"/>
  <c r="J238" i="2" s="1"/>
  <c r="BU237" i="3"/>
  <c r="BX237" i="3" s="1"/>
  <c r="I238" i="2" s="1"/>
  <c r="BW221" i="3"/>
  <c r="BZ221" i="3" s="1"/>
  <c r="K222" i="2" s="1"/>
  <c r="BU221" i="3"/>
  <c r="BX221" i="3" s="1"/>
  <c r="I222" i="2" s="1"/>
  <c r="BW205" i="3"/>
  <c r="BZ205" i="3" s="1"/>
  <c r="K206" i="2" s="1"/>
  <c r="BV205" i="3"/>
  <c r="BY205" i="3" s="1"/>
  <c r="J206" i="2" s="1"/>
  <c r="BU205" i="3"/>
  <c r="BX205" i="3" s="1"/>
  <c r="I206" i="2" s="1"/>
  <c r="BW178" i="3"/>
  <c r="BZ178" i="3" s="1"/>
  <c r="K179" i="2" s="1"/>
  <c r="BV178" i="3"/>
  <c r="BY178" i="3" s="1"/>
  <c r="J179" i="2" s="1"/>
  <c r="BU178" i="3"/>
  <c r="BX178" i="3" s="1"/>
  <c r="I179" i="2" s="1"/>
  <c r="BW162" i="3"/>
  <c r="BZ162" i="3" s="1"/>
  <c r="K163" i="2" s="1"/>
  <c r="BV162" i="3"/>
  <c r="BY162" i="3" s="1"/>
  <c r="J163" i="2" s="1"/>
  <c r="BW151" i="3"/>
  <c r="BZ151" i="3" s="1"/>
  <c r="K152" i="2" s="1"/>
  <c r="BV151" i="3"/>
  <c r="BY151" i="3" s="1"/>
  <c r="J152"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0" i="3"/>
  <c r="BX170" i="3" s="1"/>
  <c r="I171" i="2" s="1"/>
  <c r="BV225" i="3"/>
  <c r="BY225" i="3" s="1"/>
  <c r="J226" i="2" s="1"/>
  <c r="BV478" i="3"/>
  <c r="BY478" i="3" s="1"/>
  <c r="J479" i="2" s="1"/>
  <c r="BU162" i="3"/>
  <c r="BX162" i="3" s="1"/>
  <c r="I163" i="2" s="1"/>
  <c r="BU313" i="3"/>
  <c r="BX313" i="3" s="1"/>
  <c r="I314" i="2" s="1"/>
  <c r="BU506" i="3"/>
  <c r="BX506" i="3" s="1"/>
  <c r="I507" i="2" s="1"/>
  <c r="BV141" i="3"/>
  <c r="BY141" i="3" s="1"/>
  <c r="J142" i="2" s="1"/>
  <c r="BV574" i="3"/>
  <c r="BY574" i="3" s="1"/>
  <c r="J575" i="2" s="1"/>
  <c r="BV554" i="3"/>
  <c r="BY554" i="3" s="1"/>
  <c r="J555" i="2" s="1"/>
  <c r="BU281" i="3"/>
  <c r="BX281" i="3" s="1"/>
  <c r="I282" i="2" s="1"/>
  <c r="BV354" i="3"/>
  <c r="BY354" i="3" s="1"/>
  <c r="J355" i="2" s="1"/>
  <c r="BV382" i="3"/>
  <c r="BY382" i="3" s="1"/>
  <c r="J383" i="2" s="1"/>
  <c r="BW677" i="3"/>
  <c r="BZ677" i="3" s="1"/>
  <c r="K678" i="2" s="1"/>
  <c r="BU677" i="3"/>
  <c r="BX677" i="3" s="1"/>
  <c r="I678" i="2" s="1"/>
  <c r="BV677" i="3"/>
  <c r="BY677" i="3" s="1"/>
  <c r="J678" i="2" s="1"/>
  <c r="BW669" i="3"/>
  <c r="BZ669" i="3" s="1"/>
  <c r="K670" i="2" s="1"/>
  <c r="BU669" i="3"/>
  <c r="BX669" i="3" s="1"/>
  <c r="I670" i="2" s="1"/>
  <c r="BW637" i="3"/>
  <c r="BZ637" i="3" s="1"/>
  <c r="K638" i="2" s="1"/>
  <c r="BV637" i="3"/>
  <c r="BY637" i="3" s="1"/>
  <c r="J638" i="2" s="1"/>
  <c r="BW582" i="3"/>
  <c r="BZ582" i="3" s="1"/>
  <c r="K583" i="2" s="1"/>
  <c r="BV582" i="3"/>
  <c r="BY582" i="3" s="1"/>
  <c r="J583" i="2" s="1"/>
  <c r="BU582" i="3"/>
  <c r="BX582" i="3" s="1"/>
  <c r="I583" i="2" s="1"/>
  <c r="BW578" i="3"/>
  <c r="BZ578" i="3" s="1"/>
  <c r="K579" i="2" s="1"/>
  <c r="BU578" i="3"/>
  <c r="BX578" i="3" s="1"/>
  <c r="I579" i="2" s="1"/>
  <c r="BV578" i="3"/>
  <c r="BY578" i="3" s="1"/>
  <c r="J579" i="2" s="1"/>
  <c r="BW570" i="3"/>
  <c r="BZ570" i="3" s="1"/>
  <c r="K571" i="2" s="1"/>
  <c r="BU570" i="3"/>
  <c r="BX570" i="3" s="1"/>
  <c r="I571" i="2" s="1"/>
  <c r="BV570" i="3"/>
  <c r="BY570" i="3" s="1"/>
  <c r="J571" i="2" s="1"/>
  <c r="BW546" i="3"/>
  <c r="BZ546" i="3" s="1"/>
  <c r="K547" i="2" s="1"/>
  <c r="BU546" i="3"/>
  <c r="BX546" i="3" s="1"/>
  <c r="I547" i="2" s="1"/>
  <c r="BW542" i="3"/>
  <c r="BZ542" i="3" s="1"/>
  <c r="K543" i="2" s="1"/>
  <c r="BV542" i="3"/>
  <c r="BY542" i="3" s="1"/>
  <c r="J543" i="2" s="1"/>
  <c r="BW522" i="3"/>
  <c r="BZ522" i="3" s="1"/>
  <c r="K523" i="2" s="1"/>
  <c r="BU522" i="3"/>
  <c r="BX522" i="3" s="1"/>
  <c r="I523" i="2" s="1"/>
  <c r="BW518" i="3"/>
  <c r="BZ518" i="3" s="1"/>
  <c r="K519" i="2" s="1"/>
  <c r="BV518" i="3"/>
  <c r="BY518" i="3" s="1"/>
  <c r="J519" i="2" s="1"/>
  <c r="BW486" i="3"/>
  <c r="BZ486" i="3" s="1"/>
  <c r="K487" i="2" s="1"/>
  <c r="BU486" i="3"/>
  <c r="BX486" i="3" s="1"/>
  <c r="I487" i="2" s="1"/>
  <c r="BV486" i="3"/>
  <c r="BY486" i="3" s="1"/>
  <c r="J487" i="2" s="1"/>
  <c r="BW470" i="3"/>
  <c r="BZ470" i="3" s="1"/>
  <c r="K471" i="2" s="1"/>
  <c r="BV470" i="3"/>
  <c r="BY470" i="3" s="1"/>
  <c r="J471" i="2" s="1"/>
  <c r="BW454" i="3"/>
  <c r="BZ454" i="3" s="1"/>
  <c r="K455" i="2" s="1"/>
  <c r="BU454" i="3"/>
  <c r="BX454" i="3" s="1"/>
  <c r="I455" i="2" s="1"/>
  <c r="BW434" i="3"/>
  <c r="BZ434" i="3" s="1"/>
  <c r="K435" i="2" s="1"/>
  <c r="BU434" i="3"/>
  <c r="BX434" i="3" s="1"/>
  <c r="I435" i="2" s="1"/>
  <c r="BW426" i="3"/>
  <c r="BZ426" i="3" s="1"/>
  <c r="K427" i="2" s="1"/>
  <c r="BU426" i="3"/>
  <c r="BX426" i="3" s="1"/>
  <c r="I427" i="2" s="1"/>
  <c r="BW406" i="3"/>
  <c r="BZ406" i="3" s="1"/>
  <c r="K407" i="2" s="1"/>
  <c r="BV406" i="3"/>
  <c r="BY406" i="3" s="1"/>
  <c r="J407" i="2" s="1"/>
  <c r="BW402" i="3"/>
  <c r="BZ402" i="3" s="1"/>
  <c r="K403" i="2" s="1"/>
  <c r="BU402" i="3"/>
  <c r="BX402" i="3" s="1"/>
  <c r="I403" i="2" s="1"/>
  <c r="BW390" i="3"/>
  <c r="BZ390" i="3" s="1"/>
  <c r="K391" i="2" s="1"/>
  <c r="BV390" i="3"/>
  <c r="BY390" i="3" s="1"/>
  <c r="J391" i="2" s="1"/>
  <c r="BW338" i="3"/>
  <c r="BZ338" i="3" s="1"/>
  <c r="K339" i="2" s="1"/>
  <c r="BV338" i="3"/>
  <c r="BY338" i="3" s="1"/>
  <c r="J339" i="2" s="1"/>
  <c r="BW330" i="3"/>
  <c r="BZ330" i="3" s="1"/>
  <c r="K331" i="2" s="1"/>
  <c r="BU330" i="3"/>
  <c r="BX330" i="3" s="1"/>
  <c r="I331" i="2" s="1"/>
  <c r="BW322" i="3"/>
  <c r="BZ322" i="3" s="1"/>
  <c r="K323" i="2" s="1"/>
  <c r="BV322" i="3"/>
  <c r="BY322" i="3" s="1"/>
  <c r="J323" i="2" s="1"/>
  <c r="BW293" i="3"/>
  <c r="BZ293" i="3" s="1"/>
  <c r="K294" i="2" s="1"/>
  <c r="BV293" i="3"/>
  <c r="BY293" i="3" s="1"/>
  <c r="J294" i="2" s="1"/>
  <c r="BW229" i="3"/>
  <c r="BZ229" i="3" s="1"/>
  <c r="K230" i="2" s="1"/>
  <c r="BU229" i="3"/>
  <c r="BX229" i="3" s="1"/>
  <c r="I230" i="2" s="1"/>
  <c r="BW209" i="3"/>
  <c r="BZ209" i="3" s="1"/>
  <c r="K210" i="2" s="1"/>
  <c r="BV209" i="3"/>
  <c r="BY209" i="3" s="1"/>
  <c r="J210" i="2" s="1"/>
  <c r="BU209" i="3"/>
  <c r="BX209" i="3" s="1"/>
  <c r="I210" i="2" s="1"/>
  <c r="BW186" i="3"/>
  <c r="BZ186" i="3" s="1"/>
  <c r="K187" i="2" s="1"/>
  <c r="BV186" i="3"/>
  <c r="BY186" i="3" s="1"/>
  <c r="J187" i="2" s="1"/>
  <c r="BU186" i="3"/>
  <c r="BX186" i="3" s="1"/>
  <c r="I187" i="2" s="1"/>
  <c r="BW158" i="3"/>
  <c r="BZ158" i="3" s="1"/>
  <c r="K159" i="2" s="1"/>
  <c r="BU158" i="3"/>
  <c r="BX158" i="3" s="1"/>
  <c r="I159" i="2" s="1"/>
  <c r="BW154" i="3"/>
  <c r="BZ154" i="3" s="1"/>
  <c r="K155" i="2" s="1"/>
  <c r="BV154" i="3"/>
  <c r="BY154" i="3" s="1"/>
  <c r="J155"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3" i="3"/>
  <c r="BX233" i="3" s="1"/>
  <c r="I234" i="2" s="1"/>
  <c r="BV514" i="3"/>
  <c r="BY514" i="3" s="1"/>
  <c r="J515" i="2" s="1"/>
  <c r="BU558" i="3"/>
  <c r="BX558" i="3" s="1"/>
  <c r="I559" i="2" s="1"/>
  <c r="BV105" i="3"/>
  <c r="BY105" i="3" s="1"/>
  <c r="J106" i="2" s="1"/>
  <c r="BU121" i="3"/>
  <c r="BX121" i="3" s="1"/>
  <c r="I122" i="2" s="1"/>
  <c r="R21" i="1" s="1"/>
  <c r="BV109" i="3"/>
  <c r="BY109" i="3" s="1"/>
  <c r="J110" i="2" s="1"/>
  <c r="BV586" i="3"/>
  <c r="BY586" i="3" s="1"/>
  <c r="J587" i="2" s="1"/>
  <c r="BU97" i="3"/>
  <c r="BX97" i="3" s="1"/>
  <c r="I98" i="2" s="1"/>
  <c r="BV170" i="3"/>
  <c r="BY170" i="3" s="1"/>
  <c r="J171" i="2" s="1"/>
  <c r="BU225" i="3"/>
  <c r="BX225" i="3" s="1"/>
  <c r="I226" i="2" s="1"/>
  <c r="BV426" i="3"/>
  <c r="BY426" i="3" s="1"/>
  <c r="J427" i="2" s="1"/>
  <c r="BU514" i="3"/>
  <c r="BX514" i="3" s="1"/>
  <c r="I515" i="2" s="1"/>
  <c r="BU602" i="3"/>
  <c r="BX602" i="3" s="1"/>
  <c r="I603" i="2" s="1"/>
  <c r="BU253" i="3"/>
  <c r="BX253" i="3" s="1"/>
  <c r="I254" i="2" s="1"/>
  <c r="BU550" i="3"/>
  <c r="BX550" i="3" s="1"/>
  <c r="I551" i="2" s="1"/>
  <c r="BV558" i="3"/>
  <c r="BY558" i="3" s="1"/>
  <c r="J559" i="2" s="1"/>
  <c r="BV158" i="3"/>
  <c r="BY158" i="3" s="1"/>
  <c r="J159" i="2" s="1"/>
  <c r="BU105" i="3"/>
  <c r="BX105" i="3" s="1"/>
  <c r="I106" i="2" s="1"/>
  <c r="BV506" i="3"/>
  <c r="BY506" i="3" s="1"/>
  <c r="J507" i="2" s="1"/>
  <c r="BU141" i="3"/>
  <c r="BX141" i="3" s="1"/>
  <c r="I142" i="2" s="1"/>
  <c r="BU151" i="3"/>
  <c r="BX151" i="3" s="1"/>
  <c r="I152" i="2" s="1"/>
  <c r="BU109" i="3"/>
  <c r="BX109" i="3" s="1"/>
  <c r="I110" i="2" s="1"/>
  <c r="BV281" i="3"/>
  <c r="BY281" i="3" s="1"/>
  <c r="J282" i="2" s="1"/>
  <c r="BU586" i="3"/>
  <c r="BX586" i="3" s="1"/>
  <c r="I587" i="2" s="1"/>
  <c r="BU148" i="3"/>
  <c r="BX148" i="3" s="1"/>
  <c r="I149" i="2" s="1"/>
  <c r="BV622" i="3"/>
  <c r="BY622" i="3" s="1"/>
  <c r="J623" i="2" s="1"/>
  <c r="BV301" i="3"/>
  <c r="BY301" i="3" s="1"/>
  <c r="J302" i="2" s="1"/>
  <c r="BU362" i="3"/>
  <c r="BX362" i="3" s="1"/>
  <c r="I363" i="2" s="1"/>
  <c r="BU261" i="3"/>
  <c r="BX261" i="3" s="1"/>
  <c r="I262" i="2" s="1"/>
  <c r="BU583" i="3"/>
  <c r="BX583" i="3" s="1"/>
  <c r="I584" i="2" s="1"/>
  <c r="BV503" i="3"/>
  <c r="BY503" i="3" s="1"/>
  <c r="J504" i="2" s="1"/>
  <c r="BV447" i="3"/>
  <c r="BY447" i="3" s="1"/>
  <c r="J448" i="2" s="1"/>
  <c r="BU623" i="3"/>
  <c r="BX623" i="3" s="1"/>
  <c r="I624" i="2" s="1"/>
  <c r="BV507" i="3"/>
  <c r="BY507" i="3" s="1"/>
  <c r="J508" i="2" s="1"/>
  <c r="BV670" i="3"/>
  <c r="BY670" i="3" s="1"/>
  <c r="J671" i="2" s="1"/>
  <c r="BV575" i="3"/>
  <c r="BY575" i="3" s="1"/>
  <c r="J576" i="2" s="1"/>
  <c r="BV678" i="3"/>
  <c r="BY678" i="3" s="1"/>
  <c r="J679" i="2" s="1"/>
  <c r="BU638" i="3"/>
  <c r="BX638" i="3" s="1"/>
  <c r="I639" i="2" s="1"/>
  <c r="BV539" i="3"/>
  <c r="BY539" i="3" s="1"/>
  <c r="J540" i="2" s="1"/>
  <c r="BU338" i="3"/>
  <c r="BX338" i="3" s="1"/>
  <c r="I339" i="2" s="1"/>
  <c r="BU322" i="3"/>
  <c r="BX322" i="3" s="1"/>
  <c r="I323" i="2" s="1"/>
  <c r="BU301" i="3"/>
  <c r="BX301" i="3" s="1"/>
  <c r="I302" i="2" s="1"/>
  <c r="BV362" i="3"/>
  <c r="BY362" i="3" s="1"/>
  <c r="J363" i="2" s="1"/>
  <c r="BV454" i="3"/>
  <c r="BY454" i="3" s="1"/>
  <c r="J455" i="2" s="1"/>
  <c r="BV434" i="3"/>
  <c r="BY434" i="3" s="1"/>
  <c r="J435" i="2" s="1"/>
  <c r="BU309" i="3"/>
  <c r="BX309" i="3" s="1"/>
  <c r="I310" i="2" s="1"/>
  <c r="BU370" i="3"/>
  <c r="BX370" i="3" s="1"/>
  <c r="I371" i="2" s="1"/>
  <c r="BU317" i="3"/>
  <c r="BX317" i="3" s="1"/>
  <c r="I318" i="2" s="1"/>
  <c r="BU293" i="3"/>
  <c r="BX293" i="3" s="1"/>
  <c r="I294" i="2" s="1"/>
  <c r="BU354" i="3"/>
  <c r="BX354" i="3" s="1"/>
  <c r="I355" i="2" s="1"/>
  <c r="BV330" i="3"/>
  <c r="BY330" i="3" s="1"/>
  <c r="J331" i="2" s="1"/>
  <c r="BV378" i="3"/>
  <c r="BY378" i="3" s="1"/>
  <c r="J379" i="2" s="1"/>
  <c r="BU93" i="3"/>
  <c r="BX93" i="3" s="1"/>
  <c r="I94" i="2" s="1"/>
  <c r="BV326" i="3"/>
  <c r="BY326" i="3" s="1"/>
  <c r="J327" i="2" s="1"/>
  <c r="BU382" i="3"/>
  <c r="BX382" i="3" s="1"/>
  <c r="I383" i="2" s="1"/>
  <c r="BV261" i="3"/>
  <c r="BY261" i="3" s="1"/>
  <c r="J262" i="2" s="1"/>
  <c r="BU390" i="3"/>
  <c r="BX390" i="3" s="1"/>
  <c r="I391" i="2" s="1"/>
  <c r="BV358" i="3"/>
  <c r="BY358" i="3" s="1"/>
  <c r="J359" i="2" s="1"/>
  <c r="BV553" i="3"/>
  <c r="BY553" i="3" s="1"/>
  <c r="J554" i="2" s="1"/>
  <c r="BV91" i="3"/>
  <c r="BY91" i="3" s="1"/>
  <c r="J92" i="2" s="1"/>
  <c r="BV421" i="3"/>
  <c r="BY421" i="3" s="1"/>
  <c r="J422" i="2" s="1"/>
  <c r="BV529" i="3"/>
  <c r="BY529" i="3" s="1"/>
  <c r="J530" i="2" s="1"/>
  <c r="BV577" i="3"/>
  <c r="BY577" i="3" s="1"/>
  <c r="J578" i="2" s="1"/>
  <c r="BV585" i="3"/>
  <c r="BY585" i="3" s="1"/>
  <c r="J586" i="2" s="1"/>
  <c r="BV449" i="3"/>
  <c r="BY449" i="3" s="1"/>
  <c r="J450" i="2" s="1"/>
  <c r="BU192" i="3"/>
  <c r="BX192" i="3" s="1"/>
  <c r="I193" i="2" s="1"/>
  <c r="BU211" i="3"/>
  <c r="BX211" i="3" s="1"/>
  <c r="I212" i="2" s="1"/>
  <c r="BU243" i="3"/>
  <c r="BX243" i="3" s="1"/>
  <c r="I244" i="2" s="1"/>
  <c r="BV160" i="3"/>
  <c r="BY160" i="3" s="1"/>
  <c r="J161" i="2" s="1"/>
  <c r="BV176" i="3"/>
  <c r="BY176" i="3" s="1"/>
  <c r="J177" i="2" s="1"/>
  <c r="BV8" i="3"/>
  <c r="BY8" i="3" s="1"/>
  <c r="J9" i="2" s="1"/>
  <c r="BU99" i="3"/>
  <c r="BX99" i="3" s="1"/>
  <c r="I100" i="2" s="1"/>
  <c r="BV119" i="3"/>
  <c r="BY119" i="3" s="1"/>
  <c r="J120" i="2" s="1"/>
  <c r="BV131" i="3"/>
  <c r="BY131" i="3" s="1"/>
  <c r="J132" i="2" s="1"/>
  <c r="F23" i="1"/>
  <c r="BU12" i="3"/>
  <c r="BX12" i="3" s="1"/>
  <c r="I13" i="2" s="1"/>
  <c r="BU156" i="3"/>
  <c r="BX156" i="3" s="1"/>
  <c r="I157" i="2" s="1"/>
  <c r="BV180" i="3"/>
  <c r="BY180" i="3" s="1"/>
  <c r="J181" i="2" s="1"/>
  <c r="BU215" i="3"/>
  <c r="BX215" i="3" s="1"/>
  <c r="I216" i="2" s="1"/>
  <c r="BV247" i="3"/>
  <c r="BY247" i="3" s="1"/>
  <c r="J248" i="2" s="1"/>
  <c r="BV184" i="3"/>
  <c r="BY184" i="3" s="1"/>
  <c r="J185" i="2" s="1"/>
  <c r="BU1138" i="3"/>
  <c r="BX1138" i="3" s="1"/>
  <c r="BU1162" i="3"/>
  <c r="BX1162" i="3" s="1"/>
  <c r="BU1194" i="3"/>
  <c r="BX1194" i="3" s="1"/>
  <c r="BU1242" i="3"/>
  <c r="BX1242" i="3" s="1"/>
  <c r="BV1270" i="3"/>
  <c r="BY1270" i="3" s="1"/>
  <c r="BV1110" i="3"/>
  <c r="BY1110" i="3" s="1"/>
  <c r="BV1262" i="3"/>
  <c r="BY1262" i="3" s="1"/>
  <c r="BU1142" i="3"/>
  <c r="BX1142" i="3" s="1"/>
  <c r="BV1114" i="3"/>
  <c r="BY1114" i="3" s="1"/>
  <c r="BU1170" i="3"/>
  <c r="BX1170" i="3" s="1"/>
  <c r="BV1194" i="3"/>
  <c r="BY1194" i="3" s="1"/>
  <c r="BU1234" i="3"/>
  <c r="BX1234" i="3" s="1"/>
  <c r="BV1282" i="3"/>
  <c r="BY1282" i="3" s="1"/>
  <c r="BU1270" i="3"/>
  <c r="BX1270" i="3" s="1"/>
  <c r="BU1182" i="3"/>
  <c r="BX1182" i="3" s="1"/>
  <c r="BV1294" i="3"/>
  <c r="BY1294" i="3" s="1"/>
  <c r="BV1266" i="3"/>
  <c r="BY1266" i="3" s="1"/>
  <c r="BV1314" i="3"/>
  <c r="BY1314" i="3" s="1"/>
  <c r="BU1114" i="3"/>
  <c r="BX1114" i="3" s="1"/>
  <c r="BU1126" i="3"/>
  <c r="BX1126" i="3" s="1"/>
  <c r="BV1126" i="3"/>
  <c r="BY1126" i="3" s="1"/>
  <c r="BV1202" i="3"/>
  <c r="BY1202" i="3" s="1"/>
  <c r="BV1234" i="3"/>
  <c r="BY1234" i="3" s="1"/>
  <c r="BV1250" i="3"/>
  <c r="BY1250" i="3" s="1"/>
  <c r="BU1294" i="3"/>
  <c r="BX1294" i="3" s="1"/>
  <c r="BU1266" i="3"/>
  <c r="BX1266" i="3" s="1"/>
  <c r="BU1314" i="3"/>
  <c r="BX1314" i="3" s="1"/>
  <c r="A914" i="2"/>
  <c r="A918" i="2"/>
  <c r="A937" i="2"/>
  <c r="A938" i="2"/>
  <c r="A942" i="2"/>
  <c r="A945" i="2"/>
  <c r="A948" i="2"/>
  <c r="A949" i="2"/>
  <c r="A950" i="2"/>
  <c r="A953" i="2"/>
  <c r="A954" i="2"/>
  <c r="A957" i="2"/>
  <c r="A961" i="2"/>
  <c r="A963" i="2"/>
  <c r="A966" i="2"/>
  <c r="A969" i="2"/>
  <c r="A970" i="2"/>
  <c r="A971" i="2"/>
  <c r="A973" i="2"/>
  <c r="A981" i="2"/>
  <c r="A985" i="2"/>
  <c r="A989" i="2"/>
  <c r="BV1842" i="3"/>
  <c r="BY1842" i="3" s="1"/>
  <c r="BV1946" i="3"/>
  <c r="BY1946" i="3" s="1"/>
  <c r="BV2010" i="3"/>
  <c r="BY2010" i="3" s="1"/>
  <c r="BV2042" i="3"/>
  <c r="BY2042" i="3" s="1"/>
  <c r="BV2202" i="3"/>
  <c r="BY2202" i="3" s="1"/>
  <c r="BV2218" i="3"/>
  <c r="BY2218" i="3" s="1"/>
  <c r="BV2230" i="3"/>
  <c r="BY2230" i="3" s="1"/>
  <c r="BU1774" i="3"/>
  <c r="BX1774" i="3" s="1"/>
  <c r="BV2080" i="3"/>
  <c r="BY2080" i="3" s="1"/>
  <c r="BV2112" i="3"/>
  <c r="BY2112" i="3" s="1"/>
  <c r="BV1734" i="3"/>
  <c r="BY1734" i="3" s="1"/>
  <c r="BV1766" i="3"/>
  <c r="BY1766" i="3" s="1"/>
  <c r="BV1798" i="3"/>
  <c r="BY1798" i="3" s="1"/>
  <c r="BU1619" i="3"/>
  <c r="BX1619" i="3" s="1"/>
  <c r="BV1667" i="3"/>
  <c r="BY1667" i="3" s="1"/>
  <c r="BU1691" i="3"/>
  <c r="BX1691" i="3" s="1"/>
  <c r="BU1551" i="3"/>
  <c r="BX1551" i="3" s="1"/>
  <c r="BV1631" i="3"/>
  <c r="BY1631" i="3" s="1"/>
  <c r="BV1679" i="3"/>
  <c r="BY1679" i="3" s="1"/>
  <c r="BU1770" i="3"/>
  <c r="BX1770" i="3" s="1"/>
  <c r="BV2143" i="3"/>
  <c r="BY2143" i="3" s="1"/>
  <c r="BU2218" i="3"/>
  <c r="BX2218" i="3" s="1"/>
  <c r="BV2183" i="3"/>
  <c r="BY2183" i="3" s="1"/>
  <c r="BV2155" i="3"/>
  <c r="BY2155" i="3" s="1"/>
  <c r="BU1754" i="3"/>
  <c r="BX1754" i="3" s="1"/>
  <c r="BV2151" i="3"/>
  <c r="BY2151" i="3" s="1"/>
  <c r="BU2080" i="3"/>
  <c r="BX2080" i="3" s="1"/>
  <c r="BV1778" i="3"/>
  <c r="BY1778" i="3" s="1"/>
  <c r="BV1826" i="3"/>
  <c r="BY1826" i="3" s="1"/>
  <c r="BV2022" i="3"/>
  <c r="BY2022" i="3" s="1"/>
  <c r="BV2054" i="3"/>
  <c r="BY2054" i="3" s="1"/>
  <c r="BV2206" i="3"/>
  <c r="BY2206" i="3" s="1"/>
  <c r="BV2222" i="3"/>
  <c r="BY2222" i="3" s="1"/>
  <c r="BV2234" i="3"/>
  <c r="BY2234" i="3" s="1"/>
  <c r="BU1758" i="3"/>
  <c r="BX1758" i="3" s="1"/>
  <c r="BU1822" i="3"/>
  <c r="BX1822" i="3" s="1"/>
  <c r="BV2084" i="3"/>
  <c r="BY2084" i="3" s="1"/>
  <c r="BV2116" i="3"/>
  <c r="BY2116" i="3" s="1"/>
  <c r="BU1734" i="3"/>
  <c r="BX1734" i="3" s="1"/>
  <c r="BU1766" i="3"/>
  <c r="BX1766" i="3" s="1"/>
  <c r="BU1798" i="3"/>
  <c r="BX1798" i="3" s="1"/>
  <c r="BV1563" i="3"/>
  <c r="BY1563" i="3" s="1"/>
  <c r="BV1523" i="3"/>
  <c r="BY1523" i="3" s="1"/>
  <c r="BV1643" i="3"/>
  <c r="BY1643" i="3" s="1"/>
  <c r="BU1667" i="3"/>
  <c r="BX1667" i="3" s="1"/>
  <c r="BU1631" i="3"/>
  <c r="BX1631" i="3" s="1"/>
  <c r="BU1679" i="3"/>
  <c r="BX1679" i="3" s="1"/>
  <c r="BV1790" i="3"/>
  <c r="BY1790" i="3" s="1"/>
  <c r="BU2147" i="3"/>
  <c r="BX2147" i="3" s="1"/>
  <c r="BU2183" i="3"/>
  <c r="BX2183" i="3" s="1"/>
  <c r="BU2155" i="3"/>
  <c r="BX2155" i="3" s="1"/>
  <c r="BU2151" i="3"/>
  <c r="BX2151" i="3" s="1"/>
  <c r="BV1728" i="3"/>
  <c r="BY1728" i="3" s="1"/>
  <c r="BU2199" i="3"/>
  <c r="BX2199" i="3" s="1"/>
  <c r="BW1101" i="3"/>
  <c r="BZ1101" i="3" s="1"/>
  <c r="BV1101" i="3"/>
  <c r="BY1101" i="3" s="1"/>
  <c r="BW1097" i="3"/>
  <c r="BZ1097" i="3" s="1"/>
  <c r="BU1097" i="3"/>
  <c r="BX1097" i="3" s="1"/>
  <c r="BW1085" i="3"/>
  <c r="BZ1085" i="3" s="1"/>
  <c r="BU1085" i="3"/>
  <c r="BX1085" i="3" s="1"/>
  <c r="BV1085" i="3"/>
  <c r="BY1085" i="3" s="1"/>
  <c r="BW1073" i="3"/>
  <c r="BZ1073" i="3" s="1"/>
  <c r="BV1073" i="3"/>
  <c r="BY1073" i="3" s="1"/>
  <c r="BW1065" i="3"/>
  <c r="BZ1065" i="3" s="1"/>
  <c r="BU1065" i="3"/>
  <c r="BX1065" i="3" s="1"/>
  <c r="BV1065" i="3"/>
  <c r="BY1065" i="3" s="1"/>
  <c r="BW1057" i="3"/>
  <c r="BZ1057" i="3" s="1"/>
  <c r="BU1057" i="3"/>
  <c r="BX1057" i="3" s="1"/>
  <c r="BW1045" i="3"/>
  <c r="BZ1045" i="3" s="1"/>
  <c r="BV1045" i="3"/>
  <c r="BY1045" i="3" s="1"/>
  <c r="BU1045" i="3"/>
  <c r="BX1045" i="3" s="1"/>
  <c r="BW973" i="3"/>
  <c r="BZ973" i="3" s="1"/>
  <c r="BV973" i="3"/>
  <c r="BY973" i="3" s="1"/>
  <c r="J974" i="2" s="1"/>
  <c r="BW961" i="3"/>
  <c r="BZ961" i="3" s="1"/>
  <c r="K962" i="2" s="1"/>
  <c r="BV961" i="3"/>
  <c r="BY961" i="3" s="1"/>
  <c r="J962" i="2" s="1"/>
  <c r="BW953" i="3"/>
  <c r="BZ953" i="3" s="1"/>
  <c r="K954" i="2" s="1"/>
  <c r="BU953" i="3"/>
  <c r="BX953" i="3" s="1"/>
  <c r="I954" i="2" s="1"/>
  <c r="BV953" i="3"/>
  <c r="BY953" i="3" s="1"/>
  <c r="J954" i="2" s="1"/>
  <c r="BW949" i="3"/>
  <c r="BZ949" i="3" s="1"/>
  <c r="K950" i="2" s="1"/>
  <c r="BV949" i="3"/>
  <c r="BY949" i="3" s="1"/>
  <c r="J950" i="2" s="1"/>
  <c r="BU949" i="3"/>
  <c r="BX949" i="3" s="1"/>
  <c r="BW937" i="3"/>
  <c r="BZ937" i="3" s="1"/>
  <c r="BU937" i="3"/>
  <c r="BX937" i="3" s="1"/>
  <c r="BW898" i="3"/>
  <c r="BZ898" i="3" s="1"/>
  <c r="K899" i="2" s="1"/>
  <c r="BU898" i="3"/>
  <c r="BX898" i="3" s="1"/>
  <c r="I899" i="2" s="1"/>
  <c r="BV898" i="3"/>
  <c r="BY898" i="3" s="1"/>
  <c r="J899" i="2" s="1"/>
  <c r="BW890" i="3"/>
  <c r="BZ890" i="3" s="1"/>
  <c r="K891" i="2" s="1"/>
  <c r="BV890" i="3"/>
  <c r="BY890" i="3" s="1"/>
  <c r="J891" i="2" s="1"/>
  <c r="BW854" i="3"/>
  <c r="BZ854" i="3" s="1"/>
  <c r="K855" i="2" s="1"/>
  <c r="BU854" i="3"/>
  <c r="BX854" i="3" s="1"/>
  <c r="I855" i="2" s="1"/>
  <c r="BV854" i="3"/>
  <c r="BY854" i="3" s="1"/>
  <c r="J855" i="2" s="1"/>
  <c r="BW831" i="3"/>
  <c r="BZ831" i="3" s="1"/>
  <c r="K832" i="2" s="1"/>
  <c r="BU831" i="3"/>
  <c r="BX831" i="3" s="1"/>
  <c r="I832" i="2" s="1"/>
  <c r="BW823" i="3"/>
  <c r="BZ823" i="3" s="1"/>
  <c r="K824" i="2" s="1"/>
  <c r="BV823" i="3"/>
  <c r="BY823" i="3" s="1"/>
  <c r="J824" i="2" s="1"/>
  <c r="BW799" i="3"/>
  <c r="BZ799" i="3" s="1"/>
  <c r="K800" i="2" s="1"/>
  <c r="BV799" i="3"/>
  <c r="BY799" i="3" s="1"/>
  <c r="J800" i="2" s="1"/>
  <c r="BW780" i="3"/>
  <c r="BZ780" i="3" s="1"/>
  <c r="K781" i="2" s="1"/>
  <c r="BU780" i="3"/>
  <c r="BX780" i="3" s="1"/>
  <c r="I781" i="2" s="1"/>
  <c r="BW772" i="3"/>
  <c r="BZ772" i="3" s="1"/>
  <c r="K773" i="2" s="1"/>
  <c r="BU772" i="3"/>
  <c r="BX772" i="3" s="1"/>
  <c r="I773" i="2" s="1"/>
  <c r="BV772" i="3"/>
  <c r="BY772" i="3" s="1"/>
  <c r="J773" i="2" s="1"/>
  <c r="BW764" i="3"/>
  <c r="BZ764" i="3" s="1"/>
  <c r="K765" i="2" s="1"/>
  <c r="BV764" i="3"/>
  <c r="BY764" i="3" s="1"/>
  <c r="J765" i="2" s="1"/>
  <c r="BU764" i="3"/>
  <c r="BX764" i="3" s="1"/>
  <c r="I765" i="2" s="1"/>
  <c r="BW752" i="3"/>
  <c r="BZ752" i="3" s="1"/>
  <c r="K753" i="2" s="1"/>
  <c r="BV752" i="3"/>
  <c r="BY752" i="3" s="1"/>
  <c r="J753" i="2" s="1"/>
  <c r="BU752" i="3"/>
  <c r="BX752" i="3" s="1"/>
  <c r="I753" i="2" s="1"/>
  <c r="BW732" i="3"/>
  <c r="BZ732" i="3" s="1"/>
  <c r="K733" i="2" s="1"/>
  <c r="BU732" i="3"/>
  <c r="BX732" i="3" s="1"/>
  <c r="I733" i="2" s="1"/>
  <c r="BW720" i="3"/>
  <c r="BZ720" i="3" s="1"/>
  <c r="K721" i="2" s="1"/>
  <c r="BV720" i="3"/>
  <c r="BY720" i="3" s="1"/>
  <c r="J721" i="2" s="1"/>
  <c r="BW712" i="3"/>
  <c r="BZ712" i="3" s="1"/>
  <c r="K713" i="2" s="1"/>
  <c r="BU712" i="3"/>
  <c r="BX712" i="3" s="1"/>
  <c r="I713" i="2" s="1"/>
  <c r="BW704" i="3"/>
  <c r="BZ704" i="3" s="1"/>
  <c r="K705" i="2" s="1"/>
  <c r="BU704" i="3"/>
  <c r="BX704" i="3" s="1"/>
  <c r="I705" i="2" s="1"/>
  <c r="BW696" i="3"/>
  <c r="BZ696" i="3" s="1"/>
  <c r="K697" i="2" s="1"/>
  <c r="BU696" i="3"/>
  <c r="BX696" i="3" s="1"/>
  <c r="I697" i="2" s="1"/>
  <c r="BW632" i="3"/>
  <c r="BZ632" i="3" s="1"/>
  <c r="K633" i="2" s="1"/>
  <c r="BV632" i="3"/>
  <c r="BY632" i="3" s="1"/>
  <c r="J633" i="2" s="1"/>
  <c r="BW605" i="3"/>
  <c r="BZ605" i="3" s="1"/>
  <c r="K606" i="2" s="1"/>
  <c r="BU605" i="3"/>
  <c r="BX605" i="3" s="1"/>
  <c r="I606" i="2" s="1"/>
  <c r="BW573" i="3"/>
  <c r="BZ573" i="3" s="1"/>
  <c r="K574" i="2" s="1"/>
  <c r="BU573" i="3"/>
  <c r="BX573" i="3" s="1"/>
  <c r="I574" i="2" s="1"/>
  <c r="BV573" i="3"/>
  <c r="BY573" i="3" s="1"/>
  <c r="J574" i="2" s="1"/>
  <c r="BW493" i="3"/>
  <c r="BZ493" i="3" s="1"/>
  <c r="K494" i="2" s="1"/>
  <c r="BV493" i="3"/>
  <c r="BY493" i="3" s="1"/>
  <c r="J494" i="2" s="1"/>
  <c r="BW469" i="3"/>
  <c r="BZ469" i="3" s="1"/>
  <c r="K470" i="2" s="1"/>
  <c r="BV469" i="3"/>
  <c r="BY469" i="3" s="1"/>
  <c r="J470" i="2" s="1"/>
  <c r="BW465" i="3"/>
  <c r="BZ465" i="3" s="1"/>
  <c r="K466" i="2" s="1"/>
  <c r="BU465" i="3"/>
  <c r="BX465" i="3" s="1"/>
  <c r="I466" i="2" s="1"/>
  <c r="BV465" i="3"/>
  <c r="BY465" i="3" s="1"/>
  <c r="J466" i="2" s="1"/>
  <c r="BW457" i="3"/>
  <c r="BZ457" i="3" s="1"/>
  <c r="K458" i="2" s="1"/>
  <c r="BU457" i="3"/>
  <c r="BX457" i="3" s="1"/>
  <c r="I458" i="2" s="1"/>
  <c r="BV457" i="3"/>
  <c r="BY457" i="3" s="1"/>
  <c r="J458" i="2" s="1"/>
  <c r="BW353" i="3"/>
  <c r="BZ353" i="3" s="1"/>
  <c r="K354" i="2" s="1"/>
  <c r="BV353" i="3"/>
  <c r="BY353" i="3" s="1"/>
  <c r="J354" i="2" s="1"/>
  <c r="BW316" i="3"/>
  <c r="BZ316" i="3" s="1"/>
  <c r="K317" i="2" s="1"/>
  <c r="BU316" i="3"/>
  <c r="BX316" i="3" s="1"/>
  <c r="I317" i="2" s="1"/>
  <c r="BV316" i="3"/>
  <c r="BY316" i="3" s="1"/>
  <c r="J317" i="2" s="1"/>
  <c r="BW308" i="3"/>
  <c r="BZ308" i="3" s="1"/>
  <c r="K309" i="2" s="1"/>
  <c r="BV308" i="3"/>
  <c r="BY308" i="3" s="1"/>
  <c r="J309" i="2" s="1"/>
  <c r="BW85" i="3"/>
  <c r="BZ85" i="3" s="1"/>
  <c r="K86" i="2" s="1"/>
  <c r="BV85" i="3"/>
  <c r="BY85" i="3" s="1"/>
  <c r="J86" i="2" s="1"/>
  <c r="BU529" i="3"/>
  <c r="BX529" i="3" s="1"/>
  <c r="I530" i="2" s="1"/>
  <c r="BU585" i="3"/>
  <c r="BX585" i="3" s="1"/>
  <c r="I586" i="2" s="1"/>
  <c r="BV405" i="3"/>
  <c r="BY405" i="3" s="1"/>
  <c r="J406" i="2" s="1"/>
  <c r="BV807" i="3"/>
  <c r="BY807" i="3" s="1"/>
  <c r="J808" i="2" s="1"/>
  <c r="BU449" i="3"/>
  <c r="BX449" i="3" s="1"/>
  <c r="I450" i="2" s="1"/>
  <c r="BU549" i="3"/>
  <c r="BX549" i="3" s="1"/>
  <c r="I550" i="2" s="1"/>
  <c r="BU565" i="3"/>
  <c r="BX565" i="3" s="1"/>
  <c r="I566" i="2" s="1"/>
  <c r="BV736" i="3"/>
  <c r="BY736" i="3" s="1"/>
  <c r="J737" i="2" s="1"/>
  <c r="BV656" i="3"/>
  <c r="BY656" i="3" s="1"/>
  <c r="J657" i="2" s="1"/>
  <c r="BU720" i="3"/>
  <c r="BX720" i="3" s="1"/>
  <c r="I721" i="2" s="1"/>
  <c r="BU308" i="3"/>
  <c r="BX308" i="3" s="1"/>
  <c r="I309" i="2" s="1"/>
  <c r="BU1073" i="3"/>
  <c r="BX1073" i="3" s="1"/>
  <c r="BV1057" i="3"/>
  <c r="BY1057" i="3" s="1"/>
  <c r="BV780" i="3"/>
  <c r="BY780" i="3" s="1"/>
  <c r="J781" i="2" s="1"/>
  <c r="BU632" i="3"/>
  <c r="BX632" i="3" s="1"/>
  <c r="I633" i="2" s="1"/>
  <c r="BW1081" i="3"/>
  <c r="BZ1081" i="3" s="1"/>
  <c r="BU1081" i="3"/>
  <c r="BX1081" i="3" s="1"/>
  <c r="BV1081" i="3"/>
  <c r="BY1081" i="3" s="1"/>
  <c r="BW1069" i="3"/>
  <c r="BZ1069" i="3" s="1"/>
  <c r="BV1069" i="3"/>
  <c r="BY1069" i="3" s="1"/>
  <c r="BU1069" i="3"/>
  <c r="BX1069" i="3" s="1"/>
  <c r="BW1041" i="3"/>
  <c r="BZ1041" i="3" s="1"/>
  <c r="BU1041" i="3"/>
  <c r="BX1041" i="3" s="1"/>
  <c r="BW1025" i="3"/>
  <c r="BZ1025" i="3" s="1"/>
  <c r="K1026" i="2" s="1"/>
  <c r="BV1025" i="3"/>
  <c r="BY1025" i="3" s="1"/>
  <c r="J1026" i="2" s="1"/>
  <c r="BU1025" i="3"/>
  <c r="BX1025" i="3" s="1"/>
  <c r="I1026" i="2" s="1"/>
  <c r="BW1013" i="3"/>
  <c r="BZ1013" i="3" s="1"/>
  <c r="K1014" i="2" s="1"/>
  <c r="BV1013" i="3"/>
  <c r="BY1013" i="3" s="1"/>
  <c r="J1014" i="2" s="1"/>
  <c r="BU1013" i="3"/>
  <c r="BX1013" i="3" s="1"/>
  <c r="I1014" i="2" s="1"/>
  <c r="BW1005" i="3"/>
  <c r="BZ1005" i="3" s="1"/>
  <c r="K1006" i="2" s="1"/>
  <c r="BV1005" i="3"/>
  <c r="BY1005" i="3" s="1"/>
  <c r="J1006" i="2" s="1"/>
  <c r="BW1001" i="3"/>
  <c r="BZ1001" i="3" s="1"/>
  <c r="K1002" i="2" s="1"/>
  <c r="BV1001" i="3"/>
  <c r="BY1001" i="3" s="1"/>
  <c r="J1002" i="2" s="1"/>
  <c r="BW989" i="3"/>
  <c r="BZ989" i="3" s="1"/>
  <c r="K990" i="2" s="1"/>
  <c r="BV989" i="3"/>
  <c r="BY989" i="3" s="1"/>
  <c r="J990" i="2" s="1"/>
  <c r="BU989" i="3"/>
  <c r="BX989" i="3" s="1"/>
  <c r="BW977" i="3"/>
  <c r="BZ977" i="3" s="1"/>
  <c r="K978" i="2" s="1"/>
  <c r="BV977" i="3"/>
  <c r="BY977" i="3" s="1"/>
  <c r="J978" i="2" s="1"/>
  <c r="BW969" i="3"/>
  <c r="BZ969" i="3" s="1"/>
  <c r="K970" i="2" s="1"/>
  <c r="BV969" i="3"/>
  <c r="BY969" i="3" s="1"/>
  <c r="J970" i="2" s="1"/>
  <c r="BU969" i="3"/>
  <c r="BX969" i="3" s="1"/>
  <c r="I970" i="2" s="1"/>
  <c r="BW925" i="3"/>
  <c r="BZ925" i="3" s="1"/>
  <c r="BV925" i="3"/>
  <c r="BY925" i="3" s="1"/>
  <c r="J926" i="2" s="1"/>
  <c r="BU925" i="3"/>
  <c r="BX925" i="3" s="1"/>
  <c r="BW870" i="3"/>
  <c r="BZ870" i="3" s="1"/>
  <c r="K871" i="2" s="1"/>
  <c r="BU870" i="3"/>
  <c r="BX870" i="3" s="1"/>
  <c r="I871" i="2" s="1"/>
  <c r="BW858" i="3"/>
  <c r="BZ858" i="3" s="1"/>
  <c r="K859" i="2" s="1"/>
  <c r="BU858" i="3"/>
  <c r="BX858" i="3" s="1"/>
  <c r="I859" i="2" s="1"/>
  <c r="BW846" i="3"/>
  <c r="BZ846" i="3" s="1"/>
  <c r="K847" i="2" s="1"/>
  <c r="BU846" i="3"/>
  <c r="BX846" i="3" s="1"/>
  <c r="I847" i="2" s="1"/>
  <c r="BV846" i="3"/>
  <c r="BY846" i="3" s="1"/>
  <c r="J847" i="2" s="1"/>
  <c r="BW834" i="3"/>
  <c r="BZ834" i="3" s="1"/>
  <c r="K835" i="2" s="1"/>
  <c r="BU834" i="3"/>
  <c r="BX834" i="3" s="1"/>
  <c r="I835" i="2" s="1"/>
  <c r="BW748" i="3"/>
  <c r="BZ748" i="3" s="1"/>
  <c r="K749" i="2" s="1"/>
  <c r="BV748" i="3"/>
  <c r="BY748" i="3" s="1"/>
  <c r="J749" i="2" s="1"/>
  <c r="BW744" i="3"/>
  <c r="BZ744" i="3" s="1"/>
  <c r="K745" i="2" s="1"/>
  <c r="BU744" i="3"/>
  <c r="BX744" i="3" s="1"/>
  <c r="I745" i="2" s="1"/>
  <c r="BV744" i="3"/>
  <c r="BY744" i="3" s="1"/>
  <c r="J745" i="2" s="1"/>
  <c r="BW716" i="3"/>
  <c r="BZ716" i="3" s="1"/>
  <c r="K717" i="2" s="1"/>
  <c r="BU716" i="3"/>
  <c r="BX716" i="3" s="1"/>
  <c r="I717" i="2" s="1"/>
  <c r="BV716" i="3"/>
  <c r="BY716" i="3" s="1"/>
  <c r="J717" i="2" s="1"/>
  <c r="BW664" i="3"/>
  <c r="BZ664" i="3" s="1"/>
  <c r="K665" i="2" s="1"/>
  <c r="BU664" i="3"/>
  <c r="BX664" i="3" s="1"/>
  <c r="I665" i="2" s="1"/>
  <c r="BW660" i="3"/>
  <c r="BZ660" i="3" s="1"/>
  <c r="K661" i="2" s="1"/>
  <c r="BV660" i="3"/>
  <c r="BY660" i="3" s="1"/>
  <c r="J661" i="2" s="1"/>
  <c r="BW597" i="3"/>
  <c r="BZ597" i="3" s="1"/>
  <c r="K598" i="2" s="1"/>
  <c r="BU597" i="3"/>
  <c r="BX597" i="3" s="1"/>
  <c r="I598" i="2" s="1"/>
  <c r="BW537" i="3"/>
  <c r="BZ537" i="3" s="1"/>
  <c r="K538" i="2" s="1"/>
  <c r="BU537" i="3"/>
  <c r="BX537" i="3" s="1"/>
  <c r="I538" i="2" s="1"/>
  <c r="BW521" i="3"/>
  <c r="BZ521" i="3" s="1"/>
  <c r="K522" i="2" s="1"/>
  <c r="BV521" i="3"/>
  <c r="BY521" i="3" s="1"/>
  <c r="J522" i="2" s="1"/>
  <c r="BU521" i="3"/>
  <c r="BX521" i="3" s="1"/>
  <c r="I522" i="2" s="1"/>
  <c r="BW505" i="3"/>
  <c r="BZ505" i="3" s="1"/>
  <c r="K506" i="2" s="1"/>
  <c r="BU505" i="3"/>
  <c r="BX505" i="3" s="1"/>
  <c r="I506" i="2" s="1"/>
  <c r="BV505" i="3"/>
  <c r="BY505" i="3" s="1"/>
  <c r="J506" i="2" s="1"/>
  <c r="BW497" i="3"/>
  <c r="BZ497" i="3" s="1"/>
  <c r="K498" i="2" s="1"/>
  <c r="BU497" i="3"/>
  <c r="BX497" i="3" s="1"/>
  <c r="I498" i="2" s="1"/>
  <c r="BV497" i="3"/>
  <c r="BY497" i="3" s="1"/>
  <c r="J498" i="2" s="1"/>
  <c r="BW489" i="3"/>
  <c r="BZ489" i="3" s="1"/>
  <c r="K490" i="2" s="1"/>
  <c r="BV489" i="3"/>
  <c r="BY489" i="3" s="1"/>
  <c r="J490" i="2" s="1"/>
  <c r="BW485" i="3"/>
  <c r="BZ485" i="3" s="1"/>
  <c r="K486" i="2" s="1"/>
  <c r="BU485" i="3"/>
  <c r="BX485" i="3" s="1"/>
  <c r="I486" i="2" s="1"/>
  <c r="BW477" i="3"/>
  <c r="BZ477" i="3" s="1"/>
  <c r="K478" i="2" s="1"/>
  <c r="BV477" i="3"/>
  <c r="BY477" i="3" s="1"/>
  <c r="J478" i="2" s="1"/>
  <c r="BW409" i="3"/>
  <c r="BZ409" i="3" s="1"/>
  <c r="K410" i="2" s="1"/>
  <c r="BU409" i="3"/>
  <c r="BX409" i="3" s="1"/>
  <c r="I410" i="2" s="1"/>
  <c r="BW389" i="3"/>
  <c r="BZ389" i="3" s="1"/>
  <c r="K390" i="2" s="1"/>
  <c r="BV389" i="3"/>
  <c r="BY389" i="3" s="1"/>
  <c r="J390" i="2" s="1"/>
  <c r="BW333" i="3"/>
  <c r="BZ333" i="3" s="1"/>
  <c r="K334" i="2" s="1"/>
  <c r="BV333" i="3"/>
  <c r="BY333" i="3" s="1"/>
  <c r="J334" i="2" s="1"/>
  <c r="BU333" i="3"/>
  <c r="BX333" i="3" s="1"/>
  <c r="I334" i="2" s="1"/>
  <c r="BW25" i="3"/>
  <c r="BZ25" i="3" s="1"/>
  <c r="K26" i="2" s="1"/>
  <c r="BU25" i="3"/>
  <c r="BX25" i="3" s="1"/>
  <c r="I26" i="2" s="1"/>
  <c r="BW17" i="3"/>
  <c r="BZ17" i="3" s="1"/>
  <c r="K18" i="2" s="1"/>
  <c r="BU17" i="3"/>
  <c r="BX17" i="3" s="1"/>
  <c r="I18" i="2" s="1"/>
  <c r="BU811" i="3"/>
  <c r="BX811" i="3" s="1"/>
  <c r="I812" i="2" s="1"/>
  <c r="BV811" i="3"/>
  <c r="BY811" i="3" s="1"/>
  <c r="J812" i="2" s="1"/>
  <c r="BV672" i="3"/>
  <c r="BY672" i="3" s="1"/>
  <c r="J673" i="2" s="1"/>
  <c r="Q23" i="1"/>
  <c r="BU405" i="3"/>
  <c r="BX405" i="3" s="1"/>
  <c r="I406" i="2" s="1"/>
  <c r="BU807" i="3"/>
  <c r="BX807" i="3" s="1"/>
  <c r="I808" i="2" s="1"/>
  <c r="BU453" i="3"/>
  <c r="BX453" i="3" s="1"/>
  <c r="I454" i="2" s="1"/>
  <c r="BV549" i="3"/>
  <c r="BY549" i="3" s="1"/>
  <c r="J550" i="2" s="1"/>
  <c r="BV565" i="3"/>
  <c r="BY565" i="3" s="1"/>
  <c r="J566" i="2" s="1"/>
  <c r="BU776" i="3"/>
  <c r="BX776" i="3" s="1"/>
  <c r="I777" i="2" s="1"/>
  <c r="BU656" i="3"/>
  <c r="BX656" i="3" s="1"/>
  <c r="I657" i="2" s="1"/>
  <c r="BU823" i="3"/>
  <c r="BX823" i="3" s="1"/>
  <c r="I824" i="2" s="1"/>
  <c r="BV712" i="3"/>
  <c r="BY712" i="3" s="1"/>
  <c r="J713" i="2" s="1"/>
  <c r="BV704" i="3"/>
  <c r="BY704" i="3" s="1"/>
  <c r="J705" i="2" s="1"/>
  <c r="BV937" i="3"/>
  <c r="BY937" i="3" s="1"/>
  <c r="J938" i="2" s="1"/>
  <c r="BU493" i="3"/>
  <c r="BX493" i="3" s="1"/>
  <c r="I494" i="2" s="1"/>
  <c r="BV537" i="3"/>
  <c r="BY537" i="3" s="1"/>
  <c r="J538" i="2" s="1"/>
  <c r="BV870" i="3"/>
  <c r="BY870" i="3" s="1"/>
  <c r="J871" i="2" s="1"/>
  <c r="BV569" i="3"/>
  <c r="BY569" i="3" s="1"/>
  <c r="J570" i="2" s="1"/>
  <c r="BW1093" i="3"/>
  <c r="BZ1093" i="3" s="1"/>
  <c r="BU1093" i="3"/>
  <c r="BX1093" i="3" s="1"/>
  <c r="BW1077" i="3"/>
  <c r="BZ1077" i="3" s="1"/>
  <c r="BU1077" i="3"/>
  <c r="BX1077" i="3" s="1"/>
  <c r="BW1049" i="3"/>
  <c r="BZ1049" i="3" s="1"/>
  <c r="BU1049" i="3"/>
  <c r="BX1049" i="3" s="1"/>
  <c r="BW965" i="3"/>
  <c r="BZ965" i="3" s="1"/>
  <c r="BV965" i="3"/>
  <c r="BY965" i="3" s="1"/>
  <c r="J966" i="2" s="1"/>
  <c r="BU965" i="3"/>
  <c r="BX965" i="3" s="1"/>
  <c r="BW894" i="3"/>
  <c r="BZ894" i="3" s="1"/>
  <c r="K895" i="2" s="1"/>
  <c r="BU894" i="3"/>
  <c r="BX894" i="3" s="1"/>
  <c r="I895" i="2" s="1"/>
  <c r="BV894" i="3"/>
  <c r="BY894" i="3" s="1"/>
  <c r="J895" i="2" s="1"/>
  <c r="BW874" i="3"/>
  <c r="BZ874" i="3" s="1"/>
  <c r="K875" i="2" s="1"/>
  <c r="BU874" i="3"/>
  <c r="BX874" i="3" s="1"/>
  <c r="I875" i="2" s="1"/>
  <c r="BV874" i="3"/>
  <c r="BY874" i="3" s="1"/>
  <c r="J875" i="2" s="1"/>
  <c r="BW866" i="3"/>
  <c r="BZ866" i="3" s="1"/>
  <c r="K867" i="2" s="1"/>
  <c r="BV866" i="3"/>
  <c r="BY866" i="3" s="1"/>
  <c r="J867" i="2" s="1"/>
  <c r="BW850" i="3"/>
  <c r="BZ850" i="3" s="1"/>
  <c r="K851" i="2" s="1"/>
  <c r="BU850" i="3"/>
  <c r="BX850" i="3" s="1"/>
  <c r="I851" i="2" s="1"/>
  <c r="BV850" i="3"/>
  <c r="BY850" i="3" s="1"/>
  <c r="J851" i="2" s="1"/>
  <c r="BW791" i="3"/>
  <c r="BZ791" i="3" s="1"/>
  <c r="K792" i="2" s="1"/>
  <c r="BU791" i="3"/>
  <c r="BX791" i="3" s="1"/>
  <c r="I792" i="2" s="1"/>
  <c r="BW561" i="3"/>
  <c r="BZ561" i="3" s="1"/>
  <c r="K562" i="2" s="1"/>
  <c r="BV561" i="3"/>
  <c r="BY561" i="3" s="1"/>
  <c r="J562" i="2" s="1"/>
  <c r="BW557" i="3"/>
  <c r="BZ557" i="3" s="1"/>
  <c r="K558" i="2" s="1"/>
  <c r="BU557" i="3"/>
  <c r="BX557" i="3" s="1"/>
  <c r="I558" i="2" s="1"/>
  <c r="BV557" i="3"/>
  <c r="BY557" i="3" s="1"/>
  <c r="J558" i="2" s="1"/>
  <c r="BW545" i="3"/>
  <c r="BZ545" i="3" s="1"/>
  <c r="K546" i="2" s="1"/>
  <c r="BU545" i="3"/>
  <c r="BX545" i="3" s="1"/>
  <c r="I546" i="2" s="1"/>
  <c r="BW365" i="3"/>
  <c r="BZ365" i="3" s="1"/>
  <c r="K366" i="2" s="1"/>
  <c r="BU365" i="3"/>
  <c r="BX365" i="3" s="1"/>
  <c r="I366" i="2" s="1"/>
  <c r="BV365" i="3"/>
  <c r="BY365" i="3" s="1"/>
  <c r="J366" i="2" s="1"/>
  <c r="BW319" i="3"/>
  <c r="BZ319" i="3" s="1"/>
  <c r="K320" i="2" s="1"/>
  <c r="BV319" i="3"/>
  <c r="BY319" i="3" s="1"/>
  <c r="J320" i="2" s="1"/>
  <c r="BW300" i="3"/>
  <c r="BZ300" i="3" s="1"/>
  <c r="K301" i="2" s="1"/>
  <c r="BV300" i="3"/>
  <c r="BY300" i="3" s="1"/>
  <c r="J301" i="2" s="1"/>
  <c r="BU300" i="3"/>
  <c r="BX300" i="3" s="1"/>
  <c r="I301" i="2" s="1"/>
  <c r="BW292" i="3"/>
  <c r="BZ292" i="3" s="1"/>
  <c r="K293" i="2" s="1"/>
  <c r="BV292" i="3"/>
  <c r="BY292" i="3" s="1"/>
  <c r="J293"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2" i="3"/>
  <c r="BX672" i="3" s="1"/>
  <c r="I673" i="2" s="1"/>
  <c r="R23" i="1"/>
  <c r="BU421" i="3"/>
  <c r="BX421" i="3" s="1"/>
  <c r="I422" i="2" s="1"/>
  <c r="BU756" i="3"/>
  <c r="BX756" i="3" s="1"/>
  <c r="I757" i="2" s="1"/>
  <c r="BV453" i="3"/>
  <c r="BY453" i="3" s="1"/>
  <c r="J454" i="2" s="1"/>
  <c r="BU553" i="3"/>
  <c r="BX553" i="3" s="1"/>
  <c r="I554" i="2" s="1"/>
  <c r="BU577" i="3"/>
  <c r="BX577" i="3" s="1"/>
  <c r="I578" i="2" s="1"/>
  <c r="BV776" i="3"/>
  <c r="BY776" i="3" s="1"/>
  <c r="J777" i="2" s="1"/>
  <c r="BU1001" i="3"/>
  <c r="BX1001" i="3" s="1"/>
  <c r="I1002" i="2" s="1"/>
  <c r="BV1029" i="3"/>
  <c r="BY1029" i="3" s="1"/>
  <c r="J1030" i="2" s="1"/>
  <c r="BU973" i="3"/>
  <c r="BX973" i="3" s="1"/>
  <c r="BV858" i="3"/>
  <c r="BY858" i="3" s="1"/>
  <c r="J859" i="2" s="1"/>
  <c r="BU799" i="3"/>
  <c r="BX799" i="3" s="1"/>
  <c r="I800" i="2" s="1"/>
  <c r="BU85" i="3"/>
  <c r="BX85" i="3" s="1"/>
  <c r="I86" i="2" s="1"/>
  <c r="BU561" i="3"/>
  <c r="BX561" i="3" s="1"/>
  <c r="I562" i="2" s="1"/>
  <c r="BV831" i="3"/>
  <c r="BY831" i="3" s="1"/>
  <c r="J832" i="2" s="1"/>
  <c r="BU890" i="3"/>
  <c r="BX890" i="3" s="1"/>
  <c r="I891" i="2" s="1"/>
  <c r="BV1097" i="3"/>
  <c r="BY1097" i="3" s="1"/>
  <c r="BV1093" i="3"/>
  <c r="BY1093" i="3" s="1"/>
  <c r="BW1740" i="3"/>
  <c r="BZ1740" i="3" s="1"/>
  <c r="BV1740" i="3"/>
  <c r="BY1740" i="3" s="1"/>
  <c r="BW1736" i="3"/>
  <c r="BZ1736" i="3" s="1"/>
  <c r="BV1736" i="3"/>
  <c r="BY1736" i="3" s="1"/>
  <c r="BU1736" i="3"/>
  <c r="BX1736" i="3" s="1"/>
  <c r="BW1721" i="3"/>
  <c r="BZ1721" i="3" s="1"/>
  <c r="BV1721" i="3"/>
  <c r="BY1721" i="3" s="1"/>
  <c r="BU1721" i="3"/>
  <c r="BX1721" i="3" s="1"/>
  <c r="BW1717" i="3"/>
  <c r="BZ1717" i="3" s="1"/>
  <c r="BV1717" i="3"/>
  <c r="BY1717" i="3" s="1"/>
  <c r="BW1713" i="3"/>
  <c r="BZ1713" i="3" s="1"/>
  <c r="BU1713" i="3"/>
  <c r="BX1713" i="3" s="1"/>
  <c r="BW1709" i="3"/>
  <c r="BZ1709" i="3" s="1"/>
  <c r="BV1709" i="3"/>
  <c r="BY1709" i="3" s="1"/>
  <c r="BW1701" i="3"/>
  <c r="BZ1701" i="3" s="1"/>
  <c r="BV1701" i="3"/>
  <c r="BY1701" i="3" s="1"/>
  <c r="BU1701" i="3"/>
  <c r="BX1701" i="3" s="1"/>
  <c r="BW1693" i="3"/>
  <c r="BZ1693" i="3" s="1"/>
  <c r="BV1693" i="3"/>
  <c r="BY1693" i="3" s="1"/>
  <c r="BU1693" i="3"/>
  <c r="BX1693" i="3" s="1"/>
  <c r="BW1689" i="3"/>
  <c r="BZ1689" i="3" s="1"/>
  <c r="BV1689" i="3"/>
  <c r="BY1689" i="3" s="1"/>
  <c r="BU1689" i="3"/>
  <c r="BX1689" i="3" s="1"/>
  <c r="BW1685" i="3"/>
  <c r="BZ1685" i="3" s="1"/>
  <c r="BU1685" i="3"/>
  <c r="BX1685" i="3" s="1"/>
  <c r="BW1681" i="3"/>
  <c r="BZ1681" i="3" s="1"/>
  <c r="BV1681" i="3"/>
  <c r="BY1681" i="3" s="1"/>
  <c r="BU1681" i="3"/>
  <c r="BX1681" i="3" s="1"/>
  <c r="BW1677" i="3"/>
  <c r="BZ1677" i="3" s="1"/>
  <c r="BU1677" i="3"/>
  <c r="BX1677" i="3" s="1"/>
  <c r="BW1665" i="3"/>
  <c r="BZ1665" i="3" s="1"/>
  <c r="BV1665" i="3"/>
  <c r="BY1665" i="3" s="1"/>
  <c r="BW1657" i="3"/>
  <c r="BZ1657" i="3" s="1"/>
  <c r="BV1657" i="3"/>
  <c r="BY1657" i="3" s="1"/>
  <c r="BU1657" i="3"/>
  <c r="BX1657" i="3" s="1"/>
  <c r="BW1653" i="3"/>
  <c r="BZ1653" i="3" s="1"/>
  <c r="BV1653" i="3"/>
  <c r="BY1653" i="3" s="1"/>
  <c r="BW1645" i="3"/>
  <c r="BZ1645" i="3" s="1"/>
  <c r="BV1645" i="3"/>
  <c r="BY1645" i="3" s="1"/>
  <c r="BW1637" i="3"/>
  <c r="BZ1637" i="3" s="1"/>
  <c r="BV1637" i="3"/>
  <c r="BY1637" i="3" s="1"/>
  <c r="BU1637" i="3"/>
  <c r="BX1637" i="3" s="1"/>
  <c r="BW1633" i="3"/>
  <c r="BZ1633" i="3" s="1"/>
  <c r="BV1633" i="3"/>
  <c r="BY1633" i="3" s="1"/>
  <c r="BU1633" i="3"/>
  <c r="BX1633" i="3" s="1"/>
  <c r="BW1629" i="3"/>
  <c r="BZ1629" i="3" s="1"/>
  <c r="BV1629" i="3"/>
  <c r="BY1629" i="3" s="1"/>
  <c r="BU1629" i="3"/>
  <c r="BX1629" i="3" s="1"/>
  <c r="BW1807" i="3"/>
  <c r="BZ1807" i="3" s="1"/>
  <c r="BV1807" i="3"/>
  <c r="BY1807" i="3" s="1"/>
  <c r="BW1803" i="3"/>
  <c r="BZ1803" i="3" s="1"/>
  <c r="BU1803" i="3"/>
  <c r="BX1803" i="3" s="1"/>
  <c r="BV1803" i="3"/>
  <c r="BY1803" i="3" s="1"/>
  <c r="BW1783" i="3"/>
  <c r="BZ1783" i="3" s="1"/>
  <c r="BU1783" i="3"/>
  <c r="BX1783" i="3" s="1"/>
  <c r="BV1783" i="3"/>
  <c r="BY1783" i="3" s="1"/>
  <c r="BW1779" i="3"/>
  <c r="BZ1779" i="3" s="1"/>
  <c r="BV1779" i="3"/>
  <c r="BY1779" i="3" s="1"/>
  <c r="BW1755" i="3"/>
  <c r="BZ1755" i="3" s="1"/>
  <c r="BU1755" i="3"/>
  <c r="BX1755" i="3" s="1"/>
  <c r="BV1755" i="3"/>
  <c r="BY1755" i="3" s="1"/>
  <c r="BW1743" i="3"/>
  <c r="BZ1743" i="3" s="1"/>
  <c r="BU1743" i="3"/>
  <c r="BX1743" i="3" s="1"/>
  <c r="BV1743" i="3"/>
  <c r="BY1743" i="3" s="1"/>
  <c r="BW2123" i="3"/>
  <c r="BZ2123" i="3" s="1"/>
  <c r="BU2123" i="3"/>
  <c r="BX2123" i="3" s="1"/>
  <c r="BW2119" i="3"/>
  <c r="BZ2119" i="3" s="1"/>
  <c r="BV2119" i="3"/>
  <c r="BY2119" i="3" s="1"/>
  <c r="BW2108" i="3"/>
  <c r="BZ2108" i="3" s="1"/>
  <c r="BV2108" i="3"/>
  <c r="BY2108" i="3" s="1"/>
  <c r="BW2100" i="3"/>
  <c r="BZ2100" i="3" s="1"/>
  <c r="BU2100" i="3"/>
  <c r="BX2100" i="3" s="1"/>
  <c r="BW2096" i="3"/>
  <c r="BZ2096" i="3" s="1"/>
  <c r="BU2096" i="3"/>
  <c r="BX2096" i="3" s="1"/>
  <c r="BW2092" i="3"/>
  <c r="BZ2092" i="3" s="1"/>
  <c r="BV2092" i="3"/>
  <c r="BY2092" i="3" s="1"/>
  <c r="BW2088" i="3"/>
  <c r="BZ2088" i="3" s="1"/>
  <c r="BV2088" i="3"/>
  <c r="BY2088" i="3" s="1"/>
  <c r="BW2062" i="3"/>
  <c r="BZ2062" i="3" s="1"/>
  <c r="BV2062" i="3"/>
  <c r="BY2062" i="3" s="1"/>
  <c r="BW2046" i="3"/>
  <c r="BZ2046" i="3" s="1"/>
  <c r="BV2046" i="3"/>
  <c r="BY2046" i="3" s="1"/>
  <c r="BW2034" i="3"/>
  <c r="BZ2034" i="3" s="1"/>
  <c r="BV2034" i="3"/>
  <c r="BY2034" i="3" s="1"/>
  <c r="BW2030" i="3"/>
  <c r="BZ2030" i="3" s="1"/>
  <c r="BV2030" i="3"/>
  <c r="BY2030" i="3" s="1"/>
  <c r="BW2018" i="3"/>
  <c r="BZ2018" i="3" s="1"/>
  <c r="BV2018" i="3"/>
  <c r="BY2018" i="3" s="1"/>
  <c r="BW2014" i="3"/>
  <c r="BZ2014" i="3" s="1"/>
  <c r="BV2014" i="3"/>
  <c r="BY2014" i="3" s="1"/>
  <c r="BW2002" i="3"/>
  <c r="BZ2002" i="3" s="1"/>
  <c r="BU2002" i="3"/>
  <c r="BX2002" i="3" s="1"/>
  <c r="BV2002" i="3"/>
  <c r="BY2002" i="3" s="1"/>
  <c r="BW1998" i="3"/>
  <c r="BZ1998" i="3" s="1"/>
  <c r="BV1998" i="3"/>
  <c r="BY1998" i="3" s="1"/>
  <c r="BW1990" i="3"/>
  <c r="BZ1990" i="3" s="1"/>
  <c r="BU1990" i="3"/>
  <c r="BX1990" i="3" s="1"/>
  <c r="BW1962" i="3"/>
  <c r="BZ1962" i="3" s="1"/>
  <c r="BU1962" i="3"/>
  <c r="BX1962" i="3" s="1"/>
  <c r="BW1958" i="3"/>
  <c r="BZ1958" i="3" s="1"/>
  <c r="BU1958" i="3"/>
  <c r="BX1958" i="3" s="1"/>
  <c r="BW1954" i="3"/>
  <c r="BZ1954" i="3" s="1"/>
  <c r="BU1954" i="3"/>
  <c r="BX1954" i="3" s="1"/>
  <c r="BV1954" i="3"/>
  <c r="BY1954" i="3" s="1"/>
  <c r="BW1950" i="3"/>
  <c r="BZ1950" i="3" s="1"/>
  <c r="BV1950" i="3"/>
  <c r="BY1950" i="3" s="1"/>
  <c r="BW1938" i="3"/>
  <c r="BZ1938" i="3" s="1"/>
  <c r="BV1938" i="3"/>
  <c r="BY1938" i="3" s="1"/>
  <c r="BW1926" i="3"/>
  <c r="BZ1926" i="3" s="1"/>
  <c r="BU1926" i="3"/>
  <c r="BX1926" i="3" s="1"/>
  <c r="BW1922" i="3"/>
  <c r="BZ1922" i="3" s="1"/>
  <c r="BV1922" i="3"/>
  <c r="BY1922" i="3" s="1"/>
  <c r="BW1914" i="3"/>
  <c r="BZ1914" i="3" s="1"/>
  <c r="BV1914" i="3"/>
  <c r="BY1914" i="3" s="1"/>
  <c r="BW1910" i="3"/>
  <c r="BZ1910" i="3" s="1"/>
  <c r="BV1910" i="3"/>
  <c r="BY1910" i="3" s="1"/>
  <c r="BW1902" i="3"/>
  <c r="BZ1902" i="3" s="1"/>
  <c r="BU1902" i="3"/>
  <c r="BX1902" i="3" s="1"/>
  <c r="BW1898" i="3"/>
  <c r="BZ1898" i="3" s="1"/>
  <c r="BU1898" i="3"/>
  <c r="BX1898" i="3" s="1"/>
  <c r="BV1898" i="3"/>
  <c r="BY1898" i="3" s="1"/>
  <c r="BW1894" i="3"/>
  <c r="BZ1894" i="3" s="1"/>
  <c r="BU1894" i="3"/>
  <c r="BX1894" i="3" s="1"/>
  <c r="BW1878" i="3"/>
  <c r="BZ1878" i="3" s="1"/>
  <c r="BV1878" i="3"/>
  <c r="BY1878" i="3" s="1"/>
  <c r="BW1874" i="3"/>
  <c r="BZ1874" i="3" s="1"/>
  <c r="BV1874" i="3"/>
  <c r="BY1874" i="3" s="1"/>
  <c r="BW1866" i="3"/>
  <c r="BZ1866" i="3" s="1"/>
  <c r="BU1866" i="3"/>
  <c r="BX1866" i="3" s="1"/>
  <c r="BV1866" i="3"/>
  <c r="BY1866" i="3" s="1"/>
  <c r="BW1862" i="3"/>
  <c r="BZ1862" i="3" s="1"/>
  <c r="BU1862" i="3"/>
  <c r="BX1862" i="3" s="1"/>
  <c r="BW1854" i="3"/>
  <c r="BZ1854" i="3" s="1"/>
  <c r="BV1854" i="3"/>
  <c r="BY1854" i="3" s="1"/>
  <c r="BU1854" i="3"/>
  <c r="BX1854" i="3" s="1"/>
  <c r="BW1846" i="3"/>
  <c r="BZ1846" i="3" s="1"/>
  <c r="BV1846" i="3"/>
  <c r="BY1846" i="3" s="1"/>
  <c r="BW1830" i="3"/>
  <c r="BZ1830" i="3" s="1"/>
  <c r="BU1830" i="3"/>
  <c r="BX1830" i="3" s="1"/>
  <c r="BW1814" i="3"/>
  <c r="BZ1814" i="3" s="1"/>
  <c r="BV1814" i="3"/>
  <c r="BY1814" i="3" s="1"/>
  <c r="BW2205" i="3"/>
  <c r="BZ2205" i="3" s="1"/>
  <c r="BV2205" i="3"/>
  <c r="BY2205" i="3" s="1"/>
  <c r="BW2194" i="3"/>
  <c r="BZ2194" i="3" s="1"/>
  <c r="BU2194" i="3"/>
  <c r="BX2194" i="3" s="1"/>
  <c r="BW2190" i="3"/>
  <c r="BZ2190" i="3" s="1"/>
  <c r="BU2190" i="3"/>
  <c r="BX2190" i="3" s="1"/>
  <c r="BW2162" i="3"/>
  <c r="BZ2162" i="3" s="1"/>
  <c r="BU2162" i="3"/>
  <c r="BX2162" i="3" s="1"/>
  <c r="BW2158" i="3"/>
  <c r="BZ2158" i="3" s="1"/>
  <c r="BU2158" i="3"/>
  <c r="BX2158" i="3" s="1"/>
  <c r="BW2013" i="3"/>
  <c r="BZ2013" i="3" s="1"/>
  <c r="BV2013" i="3"/>
  <c r="BY2013" i="3" s="1"/>
  <c r="BW1989" i="3"/>
  <c r="BZ1989" i="3" s="1"/>
  <c r="BU1989" i="3"/>
  <c r="BX1989" i="3" s="1"/>
  <c r="BW1985" i="3"/>
  <c r="BZ1985" i="3" s="1"/>
  <c r="BV1985" i="3"/>
  <c r="BY1985" i="3" s="1"/>
  <c r="BU1985" i="3"/>
  <c r="BX1985" i="3" s="1"/>
  <c r="BW1973" i="3"/>
  <c r="BZ1973" i="3" s="1"/>
  <c r="BV1973" i="3"/>
  <c r="BY1973" i="3" s="1"/>
  <c r="BW1941" i="3"/>
  <c r="BZ1941" i="3" s="1"/>
  <c r="BV1941" i="3"/>
  <c r="BY1941" i="3" s="1"/>
  <c r="BU1941" i="3"/>
  <c r="BX1941" i="3" s="1"/>
  <c r="BW1504" i="3"/>
  <c r="BZ1504" i="3" s="1"/>
  <c r="BU1504" i="3"/>
  <c r="BX1504" i="3" s="1"/>
  <c r="BW1452" i="3"/>
  <c r="BZ1452" i="3" s="1"/>
  <c r="BV1452" i="3"/>
  <c r="BY1452" i="3" s="1"/>
  <c r="BW1444" i="3"/>
  <c r="BZ1444" i="3" s="1"/>
  <c r="BU1444" i="3"/>
  <c r="BX1444" i="3" s="1"/>
  <c r="BV1444" i="3"/>
  <c r="BY1444" i="3" s="1"/>
  <c r="BW1412" i="3"/>
  <c r="BZ1412" i="3" s="1"/>
  <c r="BU1412" i="3"/>
  <c r="BX1412" i="3" s="1"/>
  <c r="BV1412" i="3"/>
  <c r="BY1412" i="3" s="1"/>
  <c r="BW1408" i="3"/>
  <c r="BZ1408" i="3" s="1"/>
  <c r="BU1408" i="3"/>
  <c r="BX1408" i="3" s="1"/>
  <c r="BV1408" i="3"/>
  <c r="BY1408" i="3" s="1"/>
  <c r="BW1392" i="3"/>
  <c r="BZ1392" i="3" s="1"/>
  <c r="BU1392" i="3"/>
  <c r="BX1392" i="3" s="1"/>
  <c r="BV1392" i="3"/>
  <c r="BY1392" i="3" s="1"/>
  <c r="BW1380" i="3"/>
  <c r="BZ1380" i="3" s="1"/>
  <c r="BU1380" i="3"/>
  <c r="BX1380" i="3" s="1"/>
  <c r="BV1380" i="3"/>
  <c r="BY1380" i="3" s="1"/>
  <c r="BW1376" i="3"/>
  <c r="BZ1376" i="3" s="1"/>
  <c r="BU1376" i="3"/>
  <c r="BX1376" i="3" s="1"/>
  <c r="BV1376" i="3"/>
  <c r="BY1376" i="3" s="1"/>
  <c r="BW1356" i="3"/>
  <c r="BZ1356" i="3" s="1"/>
  <c r="BU1356" i="3"/>
  <c r="BX1356" i="3" s="1"/>
  <c r="BW1352" i="3"/>
  <c r="BZ1352" i="3" s="1"/>
  <c r="BV1352" i="3"/>
  <c r="BY1352" i="3" s="1"/>
  <c r="BU1352" i="3"/>
  <c r="BX1352" i="3" s="1"/>
  <c r="BW1348" i="3"/>
  <c r="BZ1348" i="3" s="1"/>
  <c r="BV1348" i="3"/>
  <c r="BY1348" i="3" s="1"/>
  <c r="BW1332" i="3"/>
  <c r="BZ1332" i="3" s="1"/>
  <c r="BV1332" i="3"/>
  <c r="BY1332" i="3" s="1"/>
  <c r="BU1332" i="3"/>
  <c r="BX1332" i="3" s="1"/>
  <c r="BW1328" i="3"/>
  <c r="BZ1328" i="3" s="1"/>
  <c r="BV1328" i="3"/>
  <c r="BY1328" i="3" s="1"/>
  <c r="BW1320" i="3"/>
  <c r="BZ1320" i="3" s="1"/>
  <c r="BV1320" i="3"/>
  <c r="BY1320" i="3" s="1"/>
  <c r="BW1308" i="3"/>
  <c r="BZ1308" i="3" s="1"/>
  <c r="BV1308" i="3"/>
  <c r="BY1308" i="3" s="1"/>
  <c r="BU1308" i="3"/>
  <c r="BX1308" i="3" s="1"/>
  <c r="BW1280" i="3"/>
  <c r="BZ1280" i="3" s="1"/>
  <c r="BV1280" i="3"/>
  <c r="BY1280" i="3" s="1"/>
  <c r="BW1268" i="3"/>
  <c r="BZ1268" i="3" s="1"/>
  <c r="BV1268" i="3"/>
  <c r="BY1268" i="3" s="1"/>
  <c r="BW1260" i="3"/>
  <c r="BZ1260" i="3" s="1"/>
  <c r="BU1260" i="3"/>
  <c r="BX1260" i="3" s="1"/>
  <c r="BW1252" i="3"/>
  <c r="BZ1252" i="3" s="1"/>
  <c r="BU1252" i="3"/>
  <c r="BX1252" i="3" s="1"/>
  <c r="BW1248" i="3"/>
  <c r="BZ1248" i="3" s="1"/>
  <c r="BV1248" i="3"/>
  <c r="BY1248" i="3" s="1"/>
  <c r="BW1240" i="3"/>
  <c r="BZ1240" i="3" s="1"/>
  <c r="BV1240" i="3"/>
  <c r="BY1240" i="3" s="1"/>
  <c r="BW1232" i="3"/>
  <c r="BZ1232" i="3" s="1"/>
  <c r="BV1232" i="3"/>
  <c r="BY1232" i="3" s="1"/>
  <c r="BW1224" i="3"/>
  <c r="BZ1224" i="3" s="1"/>
  <c r="BU1224" i="3"/>
  <c r="BX1224" i="3" s="1"/>
  <c r="BW1220" i="3"/>
  <c r="BZ1220" i="3" s="1"/>
  <c r="BV1220" i="3"/>
  <c r="BY1220" i="3" s="1"/>
  <c r="BU1220" i="3"/>
  <c r="BX1220" i="3" s="1"/>
  <c r="BW1180" i="3"/>
  <c r="BZ1180" i="3" s="1"/>
  <c r="BU1180" i="3"/>
  <c r="BX1180" i="3" s="1"/>
  <c r="BW1152" i="3"/>
  <c r="BZ1152" i="3" s="1"/>
  <c r="BV1152" i="3"/>
  <c r="BY1152" i="3" s="1"/>
  <c r="BU1152" i="3"/>
  <c r="BX1152" i="3" s="1"/>
  <c r="BW1124" i="3"/>
  <c r="BZ1124" i="3" s="1"/>
  <c r="BV1124" i="3"/>
  <c r="BY1124" i="3" s="1"/>
  <c r="BW1108" i="3"/>
  <c r="BZ1108" i="3" s="1"/>
  <c r="BV1108" i="3"/>
  <c r="BY1108" i="3" s="1"/>
  <c r="BU1108" i="3"/>
  <c r="BX1108" i="3" s="1"/>
  <c r="BW2153" i="3"/>
  <c r="BZ2153" i="3" s="1"/>
  <c r="BU2153" i="3"/>
  <c r="BX2153" i="3" s="1"/>
  <c r="BW2149" i="3"/>
  <c r="BZ2149" i="3" s="1"/>
  <c r="BV2149" i="3"/>
  <c r="BY2149" i="3" s="1"/>
  <c r="BW1627" i="3"/>
  <c r="BZ1627" i="3" s="1"/>
  <c r="BV1627" i="3"/>
  <c r="BY1627" i="3" s="1"/>
  <c r="BW1607" i="3"/>
  <c r="BZ1607" i="3" s="1"/>
  <c r="BV1607" i="3"/>
  <c r="BY1607" i="3" s="1"/>
  <c r="BW1579" i="3"/>
  <c r="BZ1579" i="3" s="1"/>
  <c r="BU1579" i="3"/>
  <c r="BX1579" i="3" s="1"/>
  <c r="BW1547" i="3"/>
  <c r="BZ1547" i="3" s="1"/>
  <c r="BU1547" i="3"/>
  <c r="BX1547" i="3" s="1"/>
  <c r="BW1539" i="3"/>
  <c r="BZ1539" i="3" s="1"/>
  <c r="BV1539" i="3"/>
  <c r="BY1539" i="3" s="1"/>
  <c r="BW1511" i="3"/>
  <c r="BZ1511" i="3" s="1"/>
  <c r="BU1511" i="3"/>
  <c r="BX1511" i="3" s="1"/>
  <c r="BV1511" i="3"/>
  <c r="BY1511" i="3" s="1"/>
  <c r="BW1483" i="3"/>
  <c r="BZ1483" i="3" s="1"/>
  <c r="BU1483" i="3"/>
  <c r="BX1483" i="3" s="1"/>
  <c r="BW1471" i="3"/>
  <c r="BZ1471" i="3" s="1"/>
  <c r="BU1471" i="3"/>
  <c r="BX1471" i="3" s="1"/>
  <c r="BV1471" i="3"/>
  <c r="BY1471" i="3" s="1"/>
  <c r="BW1447" i="3"/>
  <c r="BZ1447" i="3" s="1"/>
  <c r="BU1447" i="3"/>
  <c r="BX1447" i="3" s="1"/>
  <c r="BV1447" i="3"/>
  <c r="BY1447" i="3" s="1"/>
  <c r="BW1891" i="3"/>
  <c r="BZ1891" i="3" s="1"/>
  <c r="BU1891" i="3"/>
  <c r="BX1891" i="3" s="1"/>
  <c r="BW1867" i="3"/>
  <c r="BZ1867" i="3" s="1"/>
  <c r="BV1867" i="3"/>
  <c r="BY1867" i="3" s="1"/>
  <c r="BW1839" i="3"/>
  <c r="BZ1839" i="3" s="1"/>
  <c r="BU1839" i="3"/>
  <c r="BX1839" i="3" s="1"/>
  <c r="BW1835" i="3"/>
  <c r="BZ1835" i="3" s="1"/>
  <c r="BV1835" i="3"/>
  <c r="BY1835" i="3" s="1"/>
  <c r="BW1827" i="3"/>
  <c r="BZ1827" i="3" s="1"/>
  <c r="BV1827" i="3"/>
  <c r="BY1827" i="3" s="1"/>
  <c r="BW1815" i="3"/>
  <c r="BZ1815" i="3" s="1"/>
  <c r="BV1815" i="3"/>
  <c r="BY1815" i="3" s="1"/>
  <c r="BW1804" i="3"/>
  <c r="BZ1804" i="3" s="1"/>
  <c r="BV1804" i="3"/>
  <c r="BY1804" i="3" s="1"/>
  <c r="BW1796" i="3"/>
  <c r="BZ1796" i="3" s="1"/>
  <c r="BU1796" i="3"/>
  <c r="BX1796" i="3" s="1"/>
  <c r="BW1780" i="3"/>
  <c r="BZ1780" i="3" s="1"/>
  <c r="BV1780" i="3"/>
  <c r="BY1780" i="3" s="1"/>
  <c r="BW1772" i="3"/>
  <c r="BZ1772" i="3" s="1"/>
  <c r="BU1772" i="3"/>
  <c r="BX1772" i="3" s="1"/>
  <c r="BW1760" i="3"/>
  <c r="BZ1760" i="3" s="1"/>
  <c r="BU1760" i="3"/>
  <c r="BX1760" i="3" s="1"/>
  <c r="BW1726" i="3"/>
  <c r="BZ1726" i="3" s="1"/>
  <c r="BV1726" i="3"/>
  <c r="BY1726" i="3" s="1"/>
  <c r="BW1706" i="3"/>
  <c r="BZ1706" i="3" s="1"/>
  <c r="BV1706" i="3"/>
  <c r="BY1706" i="3" s="1"/>
  <c r="BW1690" i="3"/>
  <c r="BZ1690" i="3" s="1"/>
  <c r="BU1690" i="3"/>
  <c r="BX1690" i="3" s="1"/>
  <c r="BW1642" i="3"/>
  <c r="BZ1642" i="3" s="1"/>
  <c r="BU1642" i="3"/>
  <c r="BX1642" i="3" s="1"/>
  <c r="BV1642" i="3"/>
  <c r="BY1642" i="3" s="1"/>
  <c r="BW1578" i="3"/>
  <c r="BZ1578" i="3" s="1"/>
  <c r="BV1578" i="3"/>
  <c r="BY1578" i="3" s="1"/>
  <c r="BW1570" i="3"/>
  <c r="BZ1570" i="3" s="1"/>
  <c r="BU1570" i="3"/>
  <c r="BX1570" i="3" s="1"/>
  <c r="BW1562" i="3"/>
  <c r="BZ1562" i="3" s="1"/>
  <c r="BV1562" i="3"/>
  <c r="BY1562" i="3" s="1"/>
  <c r="BW1546" i="3"/>
  <c r="BZ1546" i="3" s="1"/>
  <c r="BV1546" i="3"/>
  <c r="BY1546" i="3" s="1"/>
  <c r="BU2140" i="3"/>
  <c r="BX2140" i="3" s="1"/>
  <c r="BV12" i="3"/>
  <c r="BY12" i="3" s="1"/>
  <c r="J13" i="2" s="1"/>
  <c r="BV188" i="3"/>
  <c r="BY188" i="3" s="1"/>
  <c r="J189" i="2" s="1"/>
  <c r="BV164" i="3"/>
  <c r="BY164" i="3" s="1"/>
  <c r="J165" i="2" s="1"/>
  <c r="BU207" i="3"/>
  <c r="BX207" i="3" s="1"/>
  <c r="I208" i="2" s="1"/>
  <c r="BV219" i="3"/>
  <c r="BY219" i="3" s="1"/>
  <c r="J220" i="2" s="1"/>
  <c r="BU235" i="3"/>
  <c r="BX235" i="3" s="1"/>
  <c r="I236" i="2" s="1"/>
  <c r="BU184" i="3"/>
  <c r="BX184" i="3" s="1"/>
  <c r="I185" i="2" s="1"/>
  <c r="BU291" i="3"/>
  <c r="BX291" i="3" s="1"/>
  <c r="I292" i="2" s="1"/>
  <c r="BV44" i="3"/>
  <c r="BY44" i="3" s="1"/>
  <c r="J45" i="2" s="1"/>
  <c r="BU119" i="3"/>
  <c r="BX119" i="3" s="1"/>
  <c r="I120" i="2" s="1"/>
  <c r="BV139" i="3"/>
  <c r="BY139" i="3" s="1"/>
  <c r="J140" i="2" s="1"/>
  <c r="BU131" i="3"/>
  <c r="BX131" i="3" s="1"/>
  <c r="I132" i="2" s="1"/>
  <c r="BU16" i="3"/>
  <c r="BX16" i="3" s="1"/>
  <c r="I17" i="2" s="1"/>
  <c r="BV156" i="3"/>
  <c r="BY156" i="3" s="1"/>
  <c r="J157" i="2" s="1"/>
  <c r="BU188" i="3"/>
  <c r="BX188" i="3" s="1"/>
  <c r="I189" i="2" s="1"/>
  <c r="BU164" i="3"/>
  <c r="BX164" i="3" s="1"/>
  <c r="I165" i="2" s="1"/>
  <c r="BU199" i="3"/>
  <c r="BX199" i="3" s="1"/>
  <c r="I200" i="2" s="1"/>
  <c r="BV211" i="3"/>
  <c r="BY211" i="3" s="1"/>
  <c r="J212" i="2" s="1"/>
  <c r="BU219" i="3"/>
  <c r="BX219" i="3" s="1"/>
  <c r="I220" i="2" s="1"/>
  <c r="BV243" i="3"/>
  <c r="BY243" i="3" s="1"/>
  <c r="J244" i="2" s="1"/>
  <c r="BU44" i="3"/>
  <c r="BX44" i="3" s="1"/>
  <c r="I45" i="2" s="1"/>
  <c r="BU139" i="3"/>
  <c r="BX139" i="3" s="1"/>
  <c r="I140" i="2" s="1"/>
  <c r="BV576" i="3"/>
  <c r="BY576" i="3" s="1"/>
  <c r="J577" i="2" s="1"/>
  <c r="S23" i="1"/>
  <c r="I23" i="1"/>
  <c r="N23" i="1"/>
  <c r="H23" i="1"/>
  <c r="K23" i="1"/>
  <c r="M23" i="1"/>
  <c r="J23" i="1"/>
  <c r="O23" i="1"/>
  <c r="G23" i="1"/>
  <c r="L23" i="1"/>
  <c r="P23" i="1"/>
  <c r="BW2232" i="3"/>
  <c r="BZ2232" i="3" s="1"/>
  <c r="BV2232" i="3"/>
  <c r="BY2232" i="3" s="1"/>
  <c r="BW2141" i="3"/>
  <c r="BZ2141" i="3" s="1"/>
  <c r="BV2141" i="3"/>
  <c r="BY2141" i="3" s="1"/>
  <c r="BW2091" i="3"/>
  <c r="BZ2091" i="3" s="1"/>
  <c r="BV2091" i="3"/>
  <c r="BY2091" i="3" s="1"/>
  <c r="BW2087" i="3"/>
  <c r="BZ2087" i="3" s="1"/>
  <c r="BV2087" i="3"/>
  <c r="BY2087" i="3" s="1"/>
  <c r="BW2083" i="3"/>
  <c r="BZ2083" i="3" s="1"/>
  <c r="BU2083" i="3"/>
  <c r="BX2083" i="3" s="1"/>
  <c r="BW2057" i="3"/>
  <c r="BZ2057" i="3" s="1"/>
  <c r="BU2057" i="3"/>
  <c r="BX2057" i="3" s="1"/>
  <c r="BW2049" i="3"/>
  <c r="BZ2049" i="3" s="1"/>
  <c r="BU2049" i="3"/>
  <c r="BX2049" i="3" s="1"/>
  <c r="BW2025" i="3"/>
  <c r="BZ2025" i="3" s="1"/>
  <c r="BV2025" i="3"/>
  <c r="BY2025" i="3" s="1"/>
  <c r="BW2021" i="3"/>
  <c r="BZ2021" i="3" s="1"/>
  <c r="BU2021" i="3"/>
  <c r="BX2021" i="3" s="1"/>
  <c r="BW1940" i="3"/>
  <c r="BZ1940" i="3" s="1"/>
  <c r="BU1940" i="3"/>
  <c r="BX1940" i="3" s="1"/>
  <c r="BW1932" i="3"/>
  <c r="BZ1932" i="3" s="1"/>
  <c r="BV1932" i="3"/>
  <c r="BY1932" i="3" s="1"/>
  <c r="BW1983" i="3"/>
  <c r="BZ1983" i="3" s="1"/>
  <c r="BV1983" i="3"/>
  <c r="BY1983" i="3" s="1"/>
  <c r="BU469" i="3"/>
  <c r="BX469" i="3" s="1"/>
  <c r="I470" i="2" s="1"/>
  <c r="BV429" i="3"/>
  <c r="BY429" i="3" s="1"/>
  <c r="J430" i="2" s="1"/>
  <c r="BU477" i="3"/>
  <c r="BX477" i="3" s="1"/>
  <c r="I478" i="2" s="1"/>
  <c r="BV413" i="3"/>
  <c r="BY413" i="3" s="1"/>
  <c r="J414" i="2" s="1"/>
  <c r="BU489" i="3"/>
  <c r="BX489" i="3" s="1"/>
  <c r="I490" i="2" s="1"/>
  <c r="BV564" i="3"/>
  <c r="BY564" i="3" s="1"/>
  <c r="J565" i="2" s="1"/>
  <c r="BV920" i="3"/>
  <c r="BY920" i="3" s="1"/>
  <c r="J921" i="2" s="1"/>
  <c r="BV1869" i="3"/>
  <c r="BY1869" i="3" s="1"/>
  <c r="BU1889" i="3"/>
  <c r="BX1889" i="3" s="1"/>
  <c r="BU1643" i="3"/>
  <c r="BX1643" i="3" s="1"/>
  <c r="BU1780" i="3"/>
  <c r="BX1780" i="3" s="1"/>
  <c r="BU1788" i="3"/>
  <c r="BX1788" i="3" s="1"/>
  <c r="BU1714" i="3"/>
  <c r="BX1714" i="3" s="1"/>
  <c r="BV1776" i="3"/>
  <c r="BY1776" i="3" s="1"/>
  <c r="BU1827" i="3"/>
  <c r="BX1827" i="3" s="1"/>
  <c r="BU1920" i="3"/>
  <c r="BX1920" i="3" s="1"/>
  <c r="BU1984" i="3"/>
  <c r="BX1984" i="3" s="1"/>
  <c r="BU1859" i="3"/>
  <c r="BX1859" i="3" s="1"/>
  <c r="BV1848" i="3"/>
  <c r="BY1848" i="3" s="1"/>
  <c r="BU1432" i="3"/>
  <c r="BX1432" i="3" s="1"/>
  <c r="BU172" i="3"/>
  <c r="BX172" i="3" s="1"/>
  <c r="I173" i="2" s="1"/>
  <c r="BU180" i="3"/>
  <c r="BX180" i="3" s="1"/>
  <c r="I181" i="2" s="1"/>
  <c r="BV192" i="3"/>
  <c r="BY192" i="3" s="1"/>
  <c r="J193" i="2" s="1"/>
  <c r="BV199" i="3"/>
  <c r="BY199" i="3" s="1"/>
  <c r="J200" i="2" s="1"/>
  <c r="BV207" i="3"/>
  <c r="BY207" i="3" s="1"/>
  <c r="J208" i="2" s="1"/>
  <c r="BV215" i="3"/>
  <c r="BY215" i="3" s="1"/>
  <c r="J216" i="2" s="1"/>
  <c r="BV227" i="3"/>
  <c r="BY227" i="3" s="1"/>
  <c r="J228" i="2" s="1"/>
  <c r="BU247" i="3"/>
  <c r="BX247" i="3" s="1"/>
  <c r="I248" i="2" s="1"/>
  <c r="BU160" i="3"/>
  <c r="BX160" i="3" s="1"/>
  <c r="I161" i="2" s="1"/>
  <c r="BV168" i="3"/>
  <c r="BY168" i="3" s="1"/>
  <c r="J169" i="2" s="1"/>
  <c r="BU176" i="3"/>
  <c r="BX176" i="3" s="1"/>
  <c r="I177" i="2" s="1"/>
  <c r="R22" i="1" s="1"/>
  <c r="BU429" i="3"/>
  <c r="BX429" i="3" s="1"/>
  <c r="I430" i="2" s="1"/>
  <c r="BU413" i="3"/>
  <c r="BX413" i="3" s="1"/>
  <c r="I414" i="2" s="1"/>
  <c r="BV719" i="3"/>
  <c r="BY719" i="3" s="1"/>
  <c r="J720" i="2" s="1"/>
  <c r="BV99" i="3"/>
  <c r="BY99" i="3" s="1"/>
  <c r="J100" i="2" s="1"/>
  <c r="BV135" i="3"/>
  <c r="BY135" i="3" s="1"/>
  <c r="J136" i="2" s="1"/>
  <c r="BV481" i="3"/>
  <c r="BY481" i="3" s="1"/>
  <c r="J482" i="2" s="1"/>
  <c r="BU1083" i="3"/>
  <c r="BX1083" i="3" s="1"/>
  <c r="BU861" i="3"/>
  <c r="BX861" i="3" s="1"/>
  <c r="I862" i="2" s="1"/>
  <c r="BV852" i="3"/>
  <c r="BY852" i="3" s="1"/>
  <c r="J853" i="2" s="1"/>
  <c r="BU1640" i="3"/>
  <c r="BX1640" i="3" s="1"/>
  <c r="BU268" i="3"/>
  <c r="BX268" i="3" s="1"/>
  <c r="I269" i="2" s="1"/>
  <c r="BV485" i="3"/>
  <c r="BY485" i="3" s="1"/>
  <c r="J486" i="2" s="1"/>
  <c r="BV706" i="3"/>
  <c r="BY706" i="3" s="1"/>
  <c r="J707" i="2" s="1"/>
  <c r="BV868" i="3"/>
  <c r="BY868" i="3" s="1"/>
  <c r="J869" i="2" s="1"/>
  <c r="BV425" i="3"/>
  <c r="BY425" i="3" s="1"/>
  <c r="J426" i="2" s="1"/>
  <c r="BU576" i="3"/>
  <c r="BX576" i="3" s="1"/>
  <c r="I577" i="2" s="1"/>
  <c r="BU481" i="3"/>
  <c r="BX481" i="3" s="1"/>
  <c r="I482" i="2" s="1"/>
  <c r="BV1083" i="3"/>
  <c r="BY1083" i="3" s="1"/>
  <c r="BU833" i="3"/>
  <c r="BX833" i="3" s="1"/>
  <c r="I834" i="2" s="1"/>
  <c r="BV473" i="3"/>
  <c r="BY473" i="3" s="1"/>
  <c r="J474" i="2" s="1"/>
  <c r="BV545" i="3"/>
  <c r="BY545" i="3" s="1"/>
  <c r="J546" i="2" s="1"/>
  <c r="BV2204" i="3"/>
  <c r="BY2204" i="3" s="1"/>
  <c r="BU2022" i="3"/>
  <c r="BX2022" i="3" s="1"/>
  <c r="BV2173" i="3"/>
  <c r="BY2173" i="3" s="1"/>
  <c r="BU2062" i="3"/>
  <c r="BX2062" i="3" s="1"/>
  <c r="BV2115" i="3"/>
  <c r="BY2115" i="3" s="1"/>
  <c r="BV2145" i="3"/>
  <c r="BY2145" i="3" s="1"/>
  <c r="BU1949" i="3"/>
  <c r="BX1949" i="3" s="1"/>
  <c r="BU2030" i="3"/>
  <c r="BX2030" i="3" s="1"/>
  <c r="BU2185" i="3"/>
  <c r="BX2185" i="3" s="1"/>
  <c r="BV571" i="3"/>
  <c r="BY571" i="3" s="1"/>
  <c r="J572" i="2" s="1"/>
  <c r="BV587" i="3"/>
  <c r="BY587" i="3" s="1"/>
  <c r="J588" i="2" s="1"/>
  <c r="BU706" i="3"/>
  <c r="BX706" i="3" s="1"/>
  <c r="I707" i="2" s="1"/>
  <c r="BV738" i="3"/>
  <c r="BY738" i="3" s="1"/>
  <c r="J739" i="2" s="1"/>
  <c r="BU746" i="3"/>
  <c r="BX746" i="3" s="1"/>
  <c r="I747" i="2" s="1"/>
  <c r="BV579" i="3"/>
  <c r="BY579" i="3" s="1"/>
  <c r="J580" i="2" s="1"/>
  <c r="BU658" i="3"/>
  <c r="BX658" i="3" s="1"/>
  <c r="I659" i="2" s="1"/>
  <c r="BU702" i="3"/>
  <c r="BX702" i="3" s="1"/>
  <c r="I703" i="2" s="1"/>
  <c r="BU2205" i="3"/>
  <c r="BX2205" i="3" s="1"/>
  <c r="BU2016" i="3"/>
  <c r="BX2016" i="3" s="1"/>
  <c r="BU1947" i="3"/>
  <c r="BX1947" i="3" s="1"/>
  <c r="BV1303" i="3"/>
  <c r="BY1303" i="3" s="1"/>
  <c r="BU1248" i="3"/>
  <c r="BX1248" i="3" s="1"/>
  <c r="BV1145" i="3"/>
  <c r="BY1145" i="3" s="1"/>
  <c r="BV232" i="3"/>
  <c r="BY232" i="3" s="1"/>
  <c r="J233" i="2" s="1"/>
  <c r="BU571" i="3"/>
  <c r="BX571" i="3" s="1"/>
  <c r="I572" i="2" s="1"/>
  <c r="BV698" i="3"/>
  <c r="BY698" i="3" s="1"/>
  <c r="J699" i="2" s="1"/>
  <c r="BU587" i="3"/>
  <c r="BX587" i="3" s="1"/>
  <c r="I588" i="2" s="1"/>
  <c r="BV730" i="3"/>
  <c r="BY730" i="3" s="1"/>
  <c r="J731" i="2" s="1"/>
  <c r="BU738" i="3"/>
  <c r="BX738" i="3" s="1"/>
  <c r="I739" i="2" s="1"/>
  <c r="BU579" i="3"/>
  <c r="BX579" i="3" s="1"/>
  <c r="I580" i="2" s="1"/>
  <c r="BV402" i="3"/>
  <c r="BY402" i="3" s="1"/>
  <c r="J403" i="2" s="1"/>
  <c r="BV1888" i="3"/>
  <c r="BY1888" i="3" s="1"/>
  <c r="BU2181" i="3"/>
  <c r="BX2181" i="3" s="1"/>
  <c r="BU1981" i="3"/>
  <c r="BX1981" i="3" s="1"/>
  <c r="BV2153" i="3"/>
  <c r="BY2153" i="3" s="1"/>
  <c r="BV1915" i="3"/>
  <c r="BY1915" i="3" s="1"/>
  <c r="BU2054" i="3"/>
  <c r="BX2054" i="3" s="1"/>
  <c r="BU2149" i="3"/>
  <c r="BX2149" i="3" s="1"/>
  <c r="BU1899" i="3"/>
  <c r="BX1899" i="3" s="1"/>
  <c r="BU2034" i="3"/>
  <c r="BX2034" i="3" s="1"/>
  <c r="BU1807" i="3"/>
  <c r="BX1807" i="3" s="1"/>
  <c r="BV1683" i="3"/>
  <c r="BY1683" i="3" s="1"/>
  <c r="BU1623" i="3"/>
  <c r="BX1623" i="3" s="1"/>
  <c r="BV1616" i="3"/>
  <c r="BY1616" i="3" s="1"/>
  <c r="BV1470" i="3"/>
  <c r="BY1470" i="3" s="1"/>
  <c r="BU1467" i="3"/>
  <c r="BX1467" i="3" s="1"/>
  <c r="BU1460" i="3"/>
  <c r="BX1460" i="3" s="1"/>
  <c r="BV1374" i="3"/>
  <c r="BY1374" i="3" s="1"/>
  <c r="BV1367" i="3"/>
  <c r="BY1367" i="3" s="1"/>
  <c r="BU1328" i="3"/>
  <c r="BX1328" i="3" s="1"/>
  <c r="BV1305" i="3"/>
  <c r="BY1305" i="3" s="1"/>
  <c r="BV1113" i="3"/>
  <c r="BY1113" i="3" s="1"/>
  <c r="BU698" i="3"/>
  <c r="BX698" i="3" s="1"/>
  <c r="I699" i="2" s="1"/>
  <c r="BU730" i="3"/>
  <c r="BX730" i="3" s="1"/>
  <c r="I731" i="2" s="1"/>
  <c r="BV662" i="3"/>
  <c r="BY662" i="3" s="1"/>
  <c r="J663" i="2" s="1"/>
  <c r="BV834" i="3"/>
  <c r="BY834" i="3" s="1"/>
  <c r="J835" i="2" s="1"/>
  <c r="BU905" i="3"/>
  <c r="BX905" i="3" s="1"/>
  <c r="I906" i="2" s="1"/>
  <c r="BU801" i="3"/>
  <c r="BX801" i="3" s="1"/>
  <c r="I802" i="2" s="1"/>
  <c r="H25" i="1"/>
  <c r="R25" i="1"/>
  <c r="Q25" i="1"/>
  <c r="S25" i="1"/>
  <c r="F25" i="1"/>
  <c r="E25" i="1"/>
  <c r="G25" i="1" s="1"/>
  <c r="P24" i="1"/>
  <c r="K25" i="1"/>
  <c r="N25" i="1"/>
  <c r="N21" i="1"/>
  <c r="M25" i="1"/>
  <c r="S21" i="1"/>
  <c r="J25" i="1"/>
  <c r="I25" i="1"/>
  <c r="J24" i="1"/>
  <c r="I24" i="1"/>
  <c r="L24" i="1"/>
  <c r="BW2217" i="3"/>
  <c r="BZ2217" i="3" s="1"/>
  <c r="BV2217" i="3"/>
  <c r="BY2217" i="3" s="1"/>
  <c r="BW1963" i="3"/>
  <c r="BZ1963" i="3" s="1"/>
  <c r="BV1963" i="3"/>
  <c r="BY1963" i="3" s="1"/>
  <c r="BW1802" i="3"/>
  <c r="BZ1802" i="3" s="1"/>
  <c r="BV1802" i="3"/>
  <c r="BY1802" i="3" s="1"/>
  <c r="BW1712" i="3"/>
  <c r="BZ1712" i="3" s="1"/>
  <c r="BV1712" i="3"/>
  <c r="BY1712" i="3" s="1"/>
  <c r="BW1475" i="3"/>
  <c r="BZ1475" i="3" s="1"/>
  <c r="BU1475" i="3"/>
  <c r="BX1475" i="3" s="1"/>
  <c r="BV1475" i="3"/>
  <c r="BY1475" i="3" s="1"/>
  <c r="BW1281" i="3"/>
  <c r="BZ1281" i="3" s="1"/>
  <c r="BV1281" i="3"/>
  <c r="BY1281" i="3" s="1"/>
  <c r="BW820" i="3"/>
  <c r="BZ820" i="3" s="1"/>
  <c r="K821" i="2" s="1"/>
  <c r="BV820" i="3"/>
  <c r="BY820" i="3" s="1"/>
  <c r="J821" i="2" s="1"/>
  <c r="BU820" i="3"/>
  <c r="BX820" i="3" s="1"/>
  <c r="I821" i="2" s="1"/>
  <c r="BW448" i="3"/>
  <c r="BZ448" i="3" s="1"/>
  <c r="K449" i="2" s="1"/>
  <c r="BU448" i="3"/>
  <c r="BX448" i="3" s="1"/>
  <c r="I449" i="2" s="1"/>
  <c r="BW404" i="3"/>
  <c r="BZ404" i="3" s="1"/>
  <c r="K405" i="2" s="1"/>
  <c r="BV404" i="3"/>
  <c r="BY404" i="3" s="1"/>
  <c r="J405" i="2" s="1"/>
  <c r="BU404" i="3"/>
  <c r="BX404" i="3" s="1"/>
  <c r="I405" i="2" s="1"/>
  <c r="BW381" i="3"/>
  <c r="BZ381" i="3" s="1"/>
  <c r="K382" i="2" s="1"/>
  <c r="BV381" i="3"/>
  <c r="BY381" i="3" s="1"/>
  <c r="J382" i="2" s="1"/>
  <c r="BW325" i="3"/>
  <c r="BZ325" i="3" s="1"/>
  <c r="K326" i="2" s="1"/>
  <c r="BU325" i="3"/>
  <c r="BX325" i="3" s="1"/>
  <c r="I326" i="2" s="1"/>
  <c r="BW304" i="3"/>
  <c r="BZ304" i="3" s="1"/>
  <c r="K305" i="2" s="1"/>
  <c r="BU304" i="3"/>
  <c r="BX304" i="3" s="1"/>
  <c r="I305" i="2" s="1"/>
  <c r="BW296" i="3"/>
  <c r="BZ296" i="3" s="1"/>
  <c r="K297" i="2" s="1"/>
  <c r="BU296" i="3"/>
  <c r="BX296" i="3" s="1"/>
  <c r="I297" i="2" s="1"/>
  <c r="BW288" i="3"/>
  <c r="BZ288" i="3" s="1"/>
  <c r="K289" i="2" s="1"/>
  <c r="BU288" i="3"/>
  <c r="BX288" i="3" s="1"/>
  <c r="I289" i="2" s="1"/>
  <c r="BV288" i="3"/>
  <c r="BY288" i="3" s="1"/>
  <c r="J289" i="2" s="1"/>
  <c r="BW272" i="3"/>
  <c r="BZ272" i="3" s="1"/>
  <c r="K273" i="2" s="1"/>
  <c r="BV272" i="3"/>
  <c r="BY272" i="3" s="1"/>
  <c r="J273" i="2" s="1"/>
  <c r="BW264" i="3"/>
  <c r="BZ264" i="3" s="1"/>
  <c r="K265" i="2" s="1"/>
  <c r="BU264" i="3"/>
  <c r="BX264" i="3" s="1"/>
  <c r="I265" i="2" s="1"/>
  <c r="BW260" i="3"/>
  <c r="BZ260" i="3" s="1"/>
  <c r="K261" i="2" s="1"/>
  <c r="BV260" i="3"/>
  <c r="BY260" i="3" s="1"/>
  <c r="J261" i="2" s="1"/>
  <c r="BU260" i="3"/>
  <c r="BX260" i="3" s="1"/>
  <c r="I261" i="2" s="1"/>
  <c r="BW256" i="3"/>
  <c r="BZ256" i="3" s="1"/>
  <c r="K257" i="2" s="1"/>
  <c r="BU256" i="3"/>
  <c r="BX256" i="3" s="1"/>
  <c r="I257" i="2" s="1"/>
  <c r="BV256" i="3"/>
  <c r="BY256" i="3" s="1"/>
  <c r="J257" i="2" s="1"/>
  <c r="BW252" i="3"/>
  <c r="BZ252" i="3" s="1"/>
  <c r="K253" i="2" s="1"/>
  <c r="BV252" i="3"/>
  <c r="BY252" i="3" s="1"/>
  <c r="J253" i="2" s="1"/>
  <c r="BW240" i="3"/>
  <c r="BZ240" i="3" s="1"/>
  <c r="K241" i="2" s="1"/>
  <c r="BU240" i="3"/>
  <c r="BX240" i="3" s="1"/>
  <c r="I241" i="2" s="1"/>
  <c r="BW236" i="3"/>
  <c r="BZ236" i="3" s="1"/>
  <c r="K237" i="2" s="1"/>
  <c r="BU236" i="3"/>
  <c r="BX236" i="3" s="1"/>
  <c r="I237" i="2" s="1"/>
  <c r="BV236" i="3"/>
  <c r="BY236" i="3" s="1"/>
  <c r="J237" i="2" s="1"/>
  <c r="BW228" i="3"/>
  <c r="BZ228" i="3" s="1"/>
  <c r="K229" i="2" s="1"/>
  <c r="BU228" i="3"/>
  <c r="BX228" i="3" s="1"/>
  <c r="I229" i="2" s="1"/>
  <c r="BV228" i="3"/>
  <c r="BY228" i="3" s="1"/>
  <c r="J229" i="2" s="1"/>
  <c r="BW224" i="3"/>
  <c r="BZ224" i="3" s="1"/>
  <c r="K225" i="2" s="1"/>
  <c r="BV224" i="3"/>
  <c r="BY224" i="3" s="1"/>
  <c r="J225" i="2" s="1"/>
  <c r="BW220" i="3"/>
  <c r="BZ220" i="3" s="1"/>
  <c r="K221" i="2" s="1"/>
  <c r="BU220" i="3"/>
  <c r="BX220" i="3" s="1"/>
  <c r="I221" i="2" s="1"/>
  <c r="BW216" i="3"/>
  <c r="BZ216" i="3" s="1"/>
  <c r="K217" i="2" s="1"/>
  <c r="BV216" i="3"/>
  <c r="BY216" i="3" s="1"/>
  <c r="J217" i="2" s="1"/>
  <c r="BU216" i="3"/>
  <c r="BX216" i="3" s="1"/>
  <c r="I217" i="2" s="1"/>
  <c r="BW212" i="3"/>
  <c r="BZ212" i="3" s="1"/>
  <c r="K213" i="2" s="1"/>
  <c r="BU212" i="3"/>
  <c r="BX212" i="3" s="1"/>
  <c r="I213" i="2" s="1"/>
  <c r="BW208" i="3"/>
  <c r="BZ208" i="3" s="1"/>
  <c r="K209" i="2" s="1"/>
  <c r="BU208" i="3"/>
  <c r="BX208" i="3" s="1"/>
  <c r="I209" i="2" s="1"/>
  <c r="BW204" i="3"/>
  <c r="BZ204" i="3" s="1"/>
  <c r="K205" i="2" s="1"/>
  <c r="BU204" i="3"/>
  <c r="BX204" i="3" s="1"/>
  <c r="I205" i="2" s="1"/>
  <c r="BV204" i="3"/>
  <c r="BY204" i="3" s="1"/>
  <c r="J205" i="2" s="1"/>
  <c r="BW193" i="3"/>
  <c r="BZ193" i="3" s="1"/>
  <c r="K194" i="2" s="1"/>
  <c r="BU193" i="3"/>
  <c r="BX193" i="3" s="1"/>
  <c r="I194" i="2" s="1"/>
  <c r="BW173" i="3"/>
  <c r="BZ173" i="3" s="1"/>
  <c r="K174" i="2" s="1"/>
  <c r="BU173" i="3"/>
  <c r="BX173" i="3" s="1"/>
  <c r="I174" i="2" s="1"/>
  <c r="BW153" i="3"/>
  <c r="BZ153" i="3" s="1"/>
  <c r="K154" i="2" s="1"/>
  <c r="BU153" i="3"/>
  <c r="BX153" i="3" s="1"/>
  <c r="I154" i="2" s="1"/>
  <c r="BW150" i="3"/>
  <c r="BZ150" i="3" s="1"/>
  <c r="K151" i="2" s="1"/>
  <c r="BV150" i="3"/>
  <c r="BY150" i="3" s="1"/>
  <c r="J151" i="2" s="1"/>
  <c r="BU150" i="3"/>
  <c r="BX150" i="3" s="1"/>
  <c r="I151"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0" i="3"/>
  <c r="BZ2220" i="3" s="1"/>
  <c r="BU2220" i="3"/>
  <c r="BX2220" i="3" s="1"/>
  <c r="BW2176" i="3"/>
  <c r="BZ2176" i="3" s="1"/>
  <c r="BU2176" i="3"/>
  <c r="BX2176" i="3" s="1"/>
  <c r="BW2111" i="3"/>
  <c r="BZ2111" i="3" s="1"/>
  <c r="BU2111" i="3"/>
  <c r="BX2111" i="3" s="1"/>
  <c r="BW1387" i="3"/>
  <c r="BZ1387" i="3" s="1"/>
  <c r="BV1387" i="3"/>
  <c r="BY1387" i="3" s="1"/>
  <c r="BV193" i="3"/>
  <c r="BY193" i="3" s="1"/>
  <c r="J194" i="2" s="1"/>
  <c r="BV220" i="3"/>
  <c r="BY220" i="3" s="1"/>
  <c r="J221" i="2" s="1"/>
  <c r="BV240" i="3"/>
  <c r="BY240" i="3" s="1"/>
  <c r="J241" i="2" s="1"/>
  <c r="BU96" i="3"/>
  <c r="BX96" i="3" s="1"/>
  <c r="I97" i="2" s="1"/>
  <c r="BV268" i="3"/>
  <c r="BY268" i="3" s="1"/>
  <c r="J269" i="2" s="1"/>
  <c r="BU120" i="3"/>
  <c r="BX120" i="3" s="1"/>
  <c r="I121" i="2" s="1"/>
  <c r="BU397" i="3"/>
  <c r="BX397" i="3" s="1"/>
  <c r="I398" i="2" s="1"/>
  <c r="BV832" i="3"/>
  <c r="BY832" i="3" s="1"/>
  <c r="J833" i="2" s="1"/>
  <c r="BV73" i="3"/>
  <c r="BY73" i="3" s="1"/>
  <c r="J74" i="2" s="1"/>
  <c r="BU381" i="3"/>
  <c r="BX381" i="3" s="1"/>
  <c r="I382" i="2" s="1"/>
  <c r="BV851" i="3"/>
  <c r="BY851" i="3" s="1"/>
  <c r="J852" i="2" s="1"/>
  <c r="BW1021" i="3"/>
  <c r="BZ1021" i="3" s="1"/>
  <c r="K1022" i="2" s="1"/>
  <c r="BU1021" i="3"/>
  <c r="BX1021" i="3" s="1"/>
  <c r="I1022" i="2" s="1"/>
  <c r="BW917" i="3"/>
  <c r="BZ917" i="3" s="1"/>
  <c r="K918" i="2" s="1"/>
  <c r="BU917" i="3"/>
  <c r="BX917" i="3" s="1"/>
  <c r="I918" i="2" s="1"/>
  <c r="BW2231" i="3"/>
  <c r="BZ2231" i="3" s="1"/>
  <c r="BU2231" i="3"/>
  <c r="BX2231" i="3" s="1"/>
  <c r="BW2179" i="3"/>
  <c r="BZ2179" i="3" s="1"/>
  <c r="BU2179" i="3"/>
  <c r="BX2179" i="3" s="1"/>
  <c r="BW1979" i="3"/>
  <c r="BZ1979" i="3" s="1"/>
  <c r="BU1979" i="3"/>
  <c r="BX1979" i="3" s="1"/>
  <c r="BV1975" i="3"/>
  <c r="BY1975" i="3" s="1"/>
  <c r="BU1968" i="3"/>
  <c r="BX1968" i="3" s="1"/>
  <c r="BW1748" i="3"/>
  <c r="BZ1748" i="3" s="1"/>
  <c r="BV1748" i="3"/>
  <c r="BY1748" i="3" s="1"/>
  <c r="BW1656" i="3"/>
  <c r="BZ1656" i="3" s="1"/>
  <c r="BU1656" i="3"/>
  <c r="BX1656" i="3" s="1"/>
  <c r="BV1656" i="3"/>
  <c r="BY1656" i="3" s="1"/>
  <c r="BW1588" i="3"/>
  <c r="BZ1588" i="3" s="1"/>
  <c r="BU1588" i="3"/>
  <c r="BX1588" i="3" s="1"/>
  <c r="BW1524" i="3"/>
  <c r="BZ1524" i="3" s="1"/>
  <c r="BU1524" i="3"/>
  <c r="BX1524" i="3" s="1"/>
  <c r="BV81" i="3"/>
  <c r="BY81" i="3" s="1"/>
  <c r="J82" i="2" s="1"/>
  <c r="BU224" i="3"/>
  <c r="BX224" i="3" s="1"/>
  <c r="I225" i="2" s="1"/>
  <c r="BU21" i="3"/>
  <c r="BX21" i="3" s="1"/>
  <c r="I22" i="2" s="1"/>
  <c r="BV116" i="3"/>
  <c r="BY116" i="3" s="1"/>
  <c r="J117" i="2" s="1"/>
  <c r="BV153" i="3"/>
  <c r="BY153" i="3" s="1"/>
  <c r="J154" i="2" s="1"/>
  <c r="BU144" i="3"/>
  <c r="BX144" i="3" s="1"/>
  <c r="I145" i="2" s="1"/>
  <c r="BU272" i="3"/>
  <c r="BX272" i="3" s="1"/>
  <c r="I273" i="2" s="1"/>
  <c r="BV264" i="3"/>
  <c r="BY264" i="3" s="1"/>
  <c r="J265" i="2" s="1"/>
  <c r="BV397" i="3"/>
  <c r="BY397" i="3" s="1"/>
  <c r="J398" i="2" s="1"/>
  <c r="BU832" i="3"/>
  <c r="BX832" i="3" s="1"/>
  <c r="I833" i="2" s="1"/>
  <c r="BV77" i="3"/>
  <c r="BY77" i="3" s="1"/>
  <c r="J78" i="2" s="1"/>
  <c r="BV325" i="3"/>
  <c r="BY325" i="3" s="1"/>
  <c r="J326" i="2" s="1"/>
  <c r="BV448" i="3"/>
  <c r="BY448" i="3" s="1"/>
  <c r="J449" i="2" s="1"/>
  <c r="BU452" i="3"/>
  <c r="BX452" i="3" s="1"/>
  <c r="I453" i="2" s="1"/>
  <c r="BW1084" i="3"/>
  <c r="BZ1084" i="3" s="1"/>
  <c r="BU1084" i="3"/>
  <c r="BX1084" i="3" s="1"/>
  <c r="BW1068" i="3"/>
  <c r="BZ1068" i="3" s="1"/>
  <c r="BU1068" i="3"/>
  <c r="BX1068" i="3" s="1"/>
  <c r="BW1036" i="3"/>
  <c r="BZ1036" i="3" s="1"/>
  <c r="BU1036" i="3"/>
  <c r="BX1036" i="3" s="1"/>
  <c r="BV2237" i="3"/>
  <c r="BY2237" i="3" s="1"/>
  <c r="BU2203" i="3"/>
  <c r="BX2203" i="3" s="1"/>
  <c r="BU2193" i="3"/>
  <c r="BX2193" i="3" s="1"/>
  <c r="BW2135" i="3"/>
  <c r="BZ2135" i="3" s="1"/>
  <c r="BU2135" i="3"/>
  <c r="BX2135" i="3" s="1"/>
  <c r="BW2105" i="3"/>
  <c r="BZ2105" i="3" s="1"/>
  <c r="BU2105" i="3"/>
  <c r="BX2105" i="3" s="1"/>
  <c r="BW2048" i="3"/>
  <c r="BZ2048" i="3" s="1"/>
  <c r="BU2048" i="3"/>
  <c r="BX2048" i="3" s="1"/>
  <c r="BU2028" i="3"/>
  <c r="BX2028" i="3" s="1"/>
  <c r="BU2010" i="3"/>
  <c r="BX2010" i="3" s="1"/>
  <c r="BU2007" i="3"/>
  <c r="BX2007" i="3" s="1"/>
  <c r="BW1930" i="3"/>
  <c r="BZ1930" i="3" s="1"/>
  <c r="BU1930" i="3"/>
  <c r="BX1930" i="3" s="1"/>
  <c r="BW1531" i="3"/>
  <c r="BZ1531" i="3" s="1"/>
  <c r="BU1531" i="3"/>
  <c r="BX1531" i="3" s="1"/>
  <c r="BW1492" i="3"/>
  <c r="BZ1492" i="3" s="1"/>
  <c r="BV1492" i="3"/>
  <c r="BY1492" i="3" s="1"/>
  <c r="BU1443" i="3"/>
  <c r="BX1443" i="3" s="1"/>
  <c r="BW1215" i="3"/>
  <c r="BZ1215" i="3" s="1"/>
  <c r="BV1215" i="3"/>
  <c r="BY1215" i="3" s="1"/>
  <c r="BV1167" i="3"/>
  <c r="BY1167" i="3" s="1"/>
  <c r="BU57" i="3"/>
  <c r="BX57" i="3" s="1"/>
  <c r="I58" i="2" s="1"/>
  <c r="BV208" i="3"/>
  <c r="BY208" i="3" s="1"/>
  <c r="J209" i="2" s="1"/>
  <c r="BU232" i="3"/>
  <c r="BX232" i="3" s="1"/>
  <c r="I233" i="2" s="1"/>
  <c r="BV92" i="3"/>
  <c r="BY92" i="3" s="1"/>
  <c r="J93" i="2" s="1"/>
  <c r="BU252" i="3"/>
  <c r="BX252" i="3" s="1"/>
  <c r="I253" i="2" s="1"/>
  <c r="BV173" i="3"/>
  <c r="BY173" i="3" s="1"/>
  <c r="J174" i="2" s="1"/>
  <c r="BV296" i="3"/>
  <c r="BY296" i="3" s="1"/>
  <c r="J297" i="2" s="1"/>
  <c r="BV452" i="3"/>
  <c r="BY452" i="3" s="1"/>
  <c r="J453" i="2" s="1"/>
  <c r="BW1000" i="3"/>
  <c r="BZ1000" i="3" s="1"/>
  <c r="K1001" i="2" s="1"/>
  <c r="BU1000" i="3"/>
  <c r="BX1000" i="3" s="1"/>
  <c r="I1001" i="2" s="1"/>
  <c r="BW984" i="3"/>
  <c r="BZ984" i="3" s="1"/>
  <c r="K985" i="2" s="1"/>
  <c r="BV984" i="3"/>
  <c r="BY984" i="3" s="1"/>
  <c r="BW924" i="3"/>
  <c r="BZ924" i="3" s="1"/>
  <c r="K925" i="2" s="1"/>
  <c r="BV924" i="3"/>
  <c r="BY924" i="3" s="1"/>
  <c r="J925" i="2" s="1"/>
  <c r="BW803" i="3"/>
  <c r="BZ803" i="3" s="1"/>
  <c r="K804" i="2" s="1"/>
  <c r="BU803" i="3"/>
  <c r="BX803" i="3" s="1"/>
  <c r="I804" i="2" s="1"/>
  <c r="BV803" i="3"/>
  <c r="BY803" i="3" s="1"/>
  <c r="J804" i="2" s="1"/>
  <c r="BW641" i="3"/>
  <c r="BZ641" i="3" s="1"/>
  <c r="K642" i="2" s="1"/>
  <c r="BV641" i="3"/>
  <c r="BY641" i="3" s="1"/>
  <c r="J642" i="2" s="1"/>
  <c r="BW495" i="3"/>
  <c r="BZ495" i="3" s="1"/>
  <c r="K496" i="2" s="1"/>
  <c r="BV495" i="3"/>
  <c r="BY495" i="3" s="1"/>
  <c r="J496" i="2" s="1"/>
  <c r="BW419" i="3"/>
  <c r="BZ419" i="3" s="1"/>
  <c r="K420" i="2" s="1"/>
  <c r="BU419" i="3"/>
  <c r="BX419" i="3" s="1"/>
  <c r="I420" i="2" s="1"/>
  <c r="BW415" i="3"/>
  <c r="BZ415" i="3" s="1"/>
  <c r="K416" i="2" s="1"/>
  <c r="BU415" i="3"/>
  <c r="BX415" i="3" s="1"/>
  <c r="I416" i="2" s="1"/>
  <c r="BW411" i="3"/>
  <c r="BZ411" i="3" s="1"/>
  <c r="K412" i="2" s="1"/>
  <c r="BV411" i="3"/>
  <c r="BY411" i="3" s="1"/>
  <c r="J412" i="2" s="1"/>
  <c r="BW307" i="3"/>
  <c r="BZ307" i="3" s="1"/>
  <c r="K308" i="2" s="1"/>
  <c r="BU307" i="3"/>
  <c r="BX307" i="3" s="1"/>
  <c r="I308" i="2" s="1"/>
  <c r="BV2215" i="3"/>
  <c r="BY2215" i="3" s="1"/>
  <c r="BU2170" i="3"/>
  <c r="BX2170" i="3" s="1"/>
  <c r="BU2115" i="3"/>
  <c r="BX2115" i="3" s="1"/>
  <c r="BV2099" i="3"/>
  <c r="BY2099" i="3" s="1"/>
  <c r="BU2081" i="3"/>
  <c r="BX2081" i="3" s="1"/>
  <c r="BU1967" i="3"/>
  <c r="BX1967" i="3" s="1"/>
  <c r="BV1900" i="3"/>
  <c r="BY1900" i="3" s="1"/>
  <c r="BU1764" i="3"/>
  <c r="BX1764" i="3" s="1"/>
  <c r="BV1710" i="3"/>
  <c r="BY1710" i="3" s="1"/>
  <c r="BV1707" i="3"/>
  <c r="BY1707" i="3" s="1"/>
  <c r="BV1704" i="3"/>
  <c r="BY1704" i="3" s="1"/>
  <c r="BV1646" i="3"/>
  <c r="BY1646" i="3" s="1"/>
  <c r="BV1640" i="3"/>
  <c r="BY1640" i="3" s="1"/>
  <c r="BU1596" i="3"/>
  <c r="BX1596" i="3" s="1"/>
  <c r="BV1566" i="3"/>
  <c r="BY1566" i="3" s="1"/>
  <c r="BU1563" i="3"/>
  <c r="BX1563" i="3" s="1"/>
  <c r="BV1514" i="3"/>
  <c r="BY1514" i="3" s="1"/>
  <c r="BV1496" i="3"/>
  <c r="BY1496" i="3" s="1"/>
  <c r="BV1486" i="3"/>
  <c r="BY1486" i="3" s="1"/>
  <c r="BU1456" i="3"/>
  <c r="BX1456" i="3" s="1"/>
  <c r="BV1438" i="3"/>
  <c r="BY1438" i="3" s="1"/>
  <c r="BU1154" i="3"/>
  <c r="BX1154" i="3" s="1"/>
  <c r="BU411" i="3"/>
  <c r="BX411" i="3" s="1"/>
  <c r="I412" i="2" s="1"/>
  <c r="BV499" i="3"/>
  <c r="BY499" i="3" s="1"/>
  <c r="J500" i="2" s="1"/>
  <c r="BV419" i="3"/>
  <c r="BY419" i="3" s="1"/>
  <c r="J420" i="2" s="1"/>
  <c r="BU539" i="3"/>
  <c r="BX539" i="3" s="1"/>
  <c r="I540" i="2" s="1"/>
  <c r="BV992" i="3"/>
  <c r="BY992" i="3" s="1"/>
  <c r="J993" i="2" s="1"/>
  <c r="BU920" i="3"/>
  <c r="BX920" i="3" s="1"/>
  <c r="I921" i="2" s="1"/>
  <c r="BW908" i="3"/>
  <c r="BZ908" i="3" s="1"/>
  <c r="K909" i="2" s="1"/>
  <c r="BU908" i="3"/>
  <c r="BX908" i="3" s="1"/>
  <c r="I909" i="2" s="1"/>
  <c r="BW494" i="3"/>
  <c r="BZ494" i="3" s="1"/>
  <c r="K495" i="2" s="1"/>
  <c r="BV494" i="3"/>
  <c r="BY494" i="3" s="1"/>
  <c r="J495" i="2" s="1"/>
  <c r="BW395" i="3"/>
  <c r="BZ395" i="3" s="1"/>
  <c r="K396" i="2" s="1"/>
  <c r="BV395" i="3"/>
  <c r="BY395" i="3" s="1"/>
  <c r="J396" i="2" s="1"/>
  <c r="BW371" i="3"/>
  <c r="BZ371" i="3" s="1"/>
  <c r="K372" i="2" s="1"/>
  <c r="BV371" i="3"/>
  <c r="BY371" i="3" s="1"/>
  <c r="J372" i="2" s="1"/>
  <c r="BV307" i="3"/>
  <c r="BY307" i="3" s="1"/>
  <c r="J308" i="2" s="1"/>
  <c r="BV315" i="3"/>
  <c r="BY315" i="3" s="1"/>
  <c r="J316" i="2" s="1"/>
  <c r="BV291" i="3"/>
  <c r="BY291" i="3" s="1"/>
  <c r="J292" i="2" s="1"/>
  <c r="BU499" i="3"/>
  <c r="BX499" i="3" s="1"/>
  <c r="I500" i="2" s="1"/>
  <c r="BU523" i="3"/>
  <c r="BX523" i="3" s="1"/>
  <c r="I524" i="2" s="1"/>
  <c r="BV415" i="3"/>
  <c r="BY415" i="3" s="1"/>
  <c r="J416" i="2" s="1"/>
  <c r="BW900" i="3"/>
  <c r="BZ900" i="3" s="1"/>
  <c r="K901" i="2" s="1"/>
  <c r="BV900" i="3"/>
  <c r="BY900" i="3" s="1"/>
  <c r="J901" i="2" s="1"/>
  <c r="BW848" i="3"/>
  <c r="BZ848" i="3" s="1"/>
  <c r="K849" i="2" s="1"/>
  <c r="BV848" i="3"/>
  <c r="BY848" i="3" s="1"/>
  <c r="J849" i="2" s="1"/>
  <c r="BW813" i="3"/>
  <c r="BZ813" i="3" s="1"/>
  <c r="K814" i="2" s="1"/>
  <c r="BU813" i="3"/>
  <c r="BX813" i="3" s="1"/>
  <c r="I814" i="2" s="1"/>
  <c r="BW731" i="3"/>
  <c r="BZ731" i="3" s="1"/>
  <c r="K732" i="2" s="1"/>
  <c r="BU731" i="3"/>
  <c r="BX731" i="3" s="1"/>
  <c r="I732" i="2" s="1"/>
  <c r="BW715" i="3"/>
  <c r="BZ715" i="3" s="1"/>
  <c r="K716" i="2" s="1"/>
  <c r="BV715" i="3"/>
  <c r="BY715" i="3" s="1"/>
  <c r="J716" i="2" s="1"/>
  <c r="BW509" i="3"/>
  <c r="BZ509" i="3" s="1"/>
  <c r="K510" i="2" s="1"/>
  <c r="BU509" i="3"/>
  <c r="BX509" i="3" s="1"/>
  <c r="I510" i="2" s="1"/>
  <c r="BW501" i="3"/>
  <c r="BZ501" i="3" s="1"/>
  <c r="K502" i="2" s="1"/>
  <c r="BU501" i="3"/>
  <c r="BX501" i="3" s="1"/>
  <c r="I502" i="2" s="1"/>
  <c r="BW285" i="3"/>
  <c r="BZ285" i="3" s="1"/>
  <c r="K286" i="2" s="1"/>
  <c r="BU285" i="3"/>
  <c r="BX285" i="3" s="1"/>
  <c r="I286" i="2" s="1"/>
  <c r="BW265" i="3"/>
  <c r="BZ265" i="3" s="1"/>
  <c r="K266" i="2" s="1"/>
  <c r="BV265" i="3"/>
  <c r="BY265" i="3" s="1"/>
  <c r="J266" i="2" s="1"/>
  <c r="BV78" i="3"/>
  <c r="BY78" i="3" s="1"/>
  <c r="J79" i="2" s="1"/>
  <c r="BW2233" i="3"/>
  <c r="BZ2233" i="3" s="1"/>
  <c r="BV2233" i="3"/>
  <c r="BY2233" i="3" s="1"/>
  <c r="BU2233" i="3"/>
  <c r="BX2233" i="3" s="1"/>
  <c r="BW2156" i="3"/>
  <c r="BZ2156" i="3" s="1"/>
  <c r="BU2156" i="3"/>
  <c r="BX2156" i="3" s="1"/>
  <c r="BW2130" i="3"/>
  <c r="BZ2130" i="3" s="1"/>
  <c r="BU2130" i="3"/>
  <c r="BX2130" i="3" s="1"/>
  <c r="BW2113" i="3"/>
  <c r="BZ2113" i="3" s="1"/>
  <c r="BV2113" i="3"/>
  <c r="BY2113" i="3" s="1"/>
  <c r="BW2066" i="3"/>
  <c r="BZ2066" i="3" s="1"/>
  <c r="BU2066" i="3"/>
  <c r="BX2066" i="3" s="1"/>
  <c r="BW2195" i="3"/>
  <c r="BZ2195" i="3" s="1"/>
  <c r="BV2195" i="3"/>
  <c r="BY2195" i="3" s="1"/>
  <c r="BW2192" i="3"/>
  <c r="BZ2192" i="3" s="1"/>
  <c r="BU2192" i="3"/>
  <c r="BX2192" i="3" s="1"/>
  <c r="BW2177" i="3"/>
  <c r="BZ2177" i="3" s="1"/>
  <c r="BV2177" i="3"/>
  <c r="BY2177" i="3" s="1"/>
  <c r="BW2159" i="3"/>
  <c r="BZ2159" i="3" s="1"/>
  <c r="BU2159" i="3"/>
  <c r="BX2159" i="3" s="1"/>
  <c r="BW2207" i="3"/>
  <c r="BZ2207" i="3" s="1"/>
  <c r="BU2207" i="3"/>
  <c r="BX2207" i="3" s="1"/>
  <c r="BW2060" i="3"/>
  <c r="BZ2060" i="3" s="1"/>
  <c r="BU2060" i="3"/>
  <c r="BX2060" i="3" s="1"/>
  <c r="BW2165" i="3"/>
  <c r="BZ2165" i="3" s="1"/>
  <c r="BV2165" i="3"/>
  <c r="BY2165" i="3" s="1"/>
  <c r="BW2063" i="3"/>
  <c r="BZ2063" i="3" s="1"/>
  <c r="BU2063" i="3"/>
  <c r="BX2063" i="3" s="1"/>
  <c r="BW1067" i="3"/>
  <c r="BZ1067" i="3" s="1"/>
  <c r="BU1067" i="3"/>
  <c r="BX1067" i="3" s="1"/>
  <c r="BW915" i="3"/>
  <c r="BZ915" i="3" s="1"/>
  <c r="BV915" i="3"/>
  <c r="BY915" i="3" s="1"/>
  <c r="J916" i="2" s="1"/>
  <c r="BW812" i="3"/>
  <c r="BZ812" i="3" s="1"/>
  <c r="K813" i="2" s="1"/>
  <c r="BU812" i="3"/>
  <c r="BX812" i="3" s="1"/>
  <c r="I813" i="2" s="1"/>
  <c r="BV812" i="3"/>
  <c r="BY812" i="3" s="1"/>
  <c r="J813" i="2" s="1"/>
  <c r="BW779" i="3"/>
  <c r="BZ779" i="3" s="1"/>
  <c r="K780" i="2" s="1"/>
  <c r="BV779" i="3"/>
  <c r="BY779" i="3" s="1"/>
  <c r="J780" i="2" s="1"/>
  <c r="BW692" i="3"/>
  <c r="BZ692" i="3" s="1"/>
  <c r="K693" i="2" s="1"/>
  <c r="BV692" i="3"/>
  <c r="BY692" i="3" s="1"/>
  <c r="J693" i="2" s="1"/>
  <c r="BW684" i="3"/>
  <c r="BZ684" i="3" s="1"/>
  <c r="K685" i="2" s="1"/>
  <c r="BV684" i="3"/>
  <c r="BY684" i="3" s="1"/>
  <c r="J685" i="2" s="1"/>
  <c r="BW617" i="3"/>
  <c r="BZ617" i="3" s="1"/>
  <c r="K618" i="2" s="1"/>
  <c r="BU617" i="3"/>
  <c r="BX617" i="3" s="1"/>
  <c r="I618" i="2" s="1"/>
  <c r="BW403" i="3"/>
  <c r="BZ403" i="3" s="1"/>
  <c r="K404" i="2" s="1"/>
  <c r="BU403" i="3"/>
  <c r="BX403" i="3" s="1"/>
  <c r="I404" i="2" s="1"/>
  <c r="BW13" i="3"/>
  <c r="BZ13" i="3" s="1"/>
  <c r="K14" i="2" s="1"/>
  <c r="BV13" i="3"/>
  <c r="BY13" i="3" s="1"/>
  <c r="J14" i="2" s="1"/>
  <c r="BU13" i="3"/>
  <c r="BX13" i="3" s="1"/>
  <c r="I14" i="2" s="1"/>
  <c r="BV1411" i="3"/>
  <c r="BY1411" i="3" s="1"/>
  <c r="BV1346" i="3"/>
  <c r="BY1346" i="3" s="1"/>
  <c r="BU1316" i="3"/>
  <c r="BX1316" i="3" s="1"/>
  <c r="BV1297" i="3"/>
  <c r="BY1297" i="3" s="1"/>
  <c r="BV1279" i="3"/>
  <c r="BY1279" i="3" s="1"/>
  <c r="BV1273" i="3"/>
  <c r="BY1273" i="3" s="1"/>
  <c r="BU1262" i="3"/>
  <c r="BX1262" i="3" s="1"/>
  <c r="BV1217" i="3"/>
  <c r="BY1217" i="3" s="1"/>
  <c r="BV1199" i="3"/>
  <c r="BY1199" i="3" s="1"/>
  <c r="BV1135" i="3"/>
  <c r="BY1135" i="3" s="1"/>
  <c r="BV396" i="3"/>
  <c r="BY396" i="3" s="1"/>
  <c r="J397" i="2" s="1"/>
  <c r="BV400" i="3"/>
  <c r="BY400" i="3" s="1"/>
  <c r="J401" i="2" s="1"/>
  <c r="BV581" i="3"/>
  <c r="BY581" i="3" s="1"/>
  <c r="J582" i="2" s="1"/>
  <c r="BV652" i="3"/>
  <c r="BY652" i="3" s="1"/>
  <c r="J653" i="2" s="1"/>
  <c r="BV905" i="3"/>
  <c r="BY905" i="3" s="1"/>
  <c r="J906" i="2" s="1"/>
  <c r="BW901" i="3"/>
  <c r="BZ901" i="3" s="1"/>
  <c r="K902" i="2" s="1"/>
  <c r="BU901" i="3"/>
  <c r="BX901" i="3" s="1"/>
  <c r="I902" i="2" s="1"/>
  <c r="BW886" i="3"/>
  <c r="BZ886" i="3" s="1"/>
  <c r="K887" i="2" s="1"/>
  <c r="BV886" i="3"/>
  <c r="BY886" i="3" s="1"/>
  <c r="J887" i="2" s="1"/>
  <c r="BW786" i="3"/>
  <c r="BZ786" i="3" s="1"/>
  <c r="K787" i="2" s="1"/>
  <c r="BU786" i="3"/>
  <c r="BX786" i="3" s="1"/>
  <c r="I787" i="2" s="1"/>
  <c r="BW414" i="3"/>
  <c r="BZ414" i="3" s="1"/>
  <c r="K415" i="2" s="1"/>
  <c r="BV414" i="3"/>
  <c r="BY414" i="3" s="1"/>
  <c r="J415" i="2" s="1"/>
  <c r="BW410" i="3"/>
  <c r="BZ410" i="3" s="1"/>
  <c r="K411" i="2" s="1"/>
  <c r="BU410" i="3"/>
  <c r="BX410" i="3" s="1"/>
  <c r="I411" i="2" s="1"/>
  <c r="BW290" i="3"/>
  <c r="BZ290" i="3" s="1"/>
  <c r="K291" i="2" s="1"/>
  <c r="BV290" i="3"/>
  <c r="BY290" i="3" s="1"/>
  <c r="J291" i="2" s="1"/>
  <c r="BW279" i="3"/>
  <c r="BZ279" i="3" s="1"/>
  <c r="K280" i="2" s="1"/>
  <c r="BV279" i="3"/>
  <c r="BY279" i="3" s="1"/>
  <c r="J280" i="2" s="1"/>
  <c r="BW267" i="3"/>
  <c r="BZ267" i="3" s="1"/>
  <c r="K268" i="2" s="1"/>
  <c r="BV267" i="3"/>
  <c r="BY267" i="3" s="1"/>
  <c r="J268" i="2" s="1"/>
  <c r="BW263" i="3"/>
  <c r="BZ263" i="3" s="1"/>
  <c r="K264" i="2" s="1"/>
  <c r="BV263" i="3"/>
  <c r="BY263" i="3" s="1"/>
  <c r="J264"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2" i="3"/>
  <c r="BX1752" i="3" s="1"/>
  <c r="BV9" i="3"/>
  <c r="BY9" i="3" s="1"/>
  <c r="J10" i="2" s="1"/>
  <c r="BV388" i="3"/>
  <c r="BY388" i="3" s="1"/>
  <c r="J389" i="2" s="1"/>
  <c r="BV384" i="3"/>
  <c r="BY384" i="3" s="1"/>
  <c r="J385" i="2" s="1"/>
  <c r="BU396" i="3"/>
  <c r="BX396" i="3" s="1"/>
  <c r="I397" i="2" s="1"/>
  <c r="BU400" i="3"/>
  <c r="BX400" i="3" s="1"/>
  <c r="I401" i="2" s="1"/>
  <c r="BV344" i="3"/>
  <c r="BY344" i="3" s="1"/>
  <c r="J345" i="2" s="1"/>
  <c r="BV589" i="3"/>
  <c r="BY589" i="3" s="1"/>
  <c r="J590" i="2" s="1"/>
  <c r="BV668" i="3"/>
  <c r="BY668" i="3" s="1"/>
  <c r="J669" i="2" s="1"/>
  <c r="BV676" i="3"/>
  <c r="BY676" i="3" s="1"/>
  <c r="J677" i="2" s="1"/>
  <c r="BV708" i="3"/>
  <c r="BY708" i="3" s="1"/>
  <c r="J709" i="2" s="1"/>
  <c r="BU581" i="3"/>
  <c r="BX581" i="3" s="1"/>
  <c r="I582" i="2" s="1"/>
  <c r="BU684" i="3"/>
  <c r="BX684" i="3" s="1"/>
  <c r="I685" i="2" s="1"/>
  <c r="BU915" i="3"/>
  <c r="BX915" i="3" s="1"/>
  <c r="BV340" i="3"/>
  <c r="BY340" i="3" s="1"/>
  <c r="J341" i="2" s="1"/>
  <c r="BW985" i="3"/>
  <c r="BZ985" i="3" s="1"/>
  <c r="BU985" i="3"/>
  <c r="BX985" i="3" s="1"/>
  <c r="BW921" i="3"/>
  <c r="BZ921" i="3" s="1"/>
  <c r="K922" i="2" s="1"/>
  <c r="BV921" i="3"/>
  <c r="BY921" i="3" s="1"/>
  <c r="J922" i="2" s="1"/>
  <c r="BW910" i="3"/>
  <c r="BZ910" i="3" s="1"/>
  <c r="K911" i="2" s="1"/>
  <c r="BV910" i="3"/>
  <c r="BY910" i="3" s="1"/>
  <c r="J911" i="2" s="1"/>
  <c r="BW907" i="3"/>
  <c r="BZ907" i="3" s="1"/>
  <c r="K908" i="2" s="1"/>
  <c r="BU907" i="3"/>
  <c r="BX907" i="3" s="1"/>
  <c r="I908" i="2" s="1"/>
  <c r="BW749" i="3"/>
  <c r="BZ749" i="3" s="1"/>
  <c r="K750" i="2" s="1"/>
  <c r="BV749" i="3"/>
  <c r="BY749" i="3" s="1"/>
  <c r="J750" i="2" s="1"/>
  <c r="BW742" i="3"/>
  <c r="BZ742" i="3" s="1"/>
  <c r="K743" i="2" s="1"/>
  <c r="BV742" i="3"/>
  <c r="BY742" i="3" s="1"/>
  <c r="J743" i="2" s="1"/>
  <c r="BW734" i="3"/>
  <c r="BZ734" i="3" s="1"/>
  <c r="K735" i="2" s="1"/>
  <c r="BV734" i="3"/>
  <c r="BY734" i="3" s="1"/>
  <c r="J735" i="2" s="1"/>
  <c r="BW722" i="3"/>
  <c r="BZ722" i="3" s="1"/>
  <c r="K723" i="2" s="1"/>
  <c r="BV722" i="3"/>
  <c r="BY722" i="3" s="1"/>
  <c r="J723" i="2" s="1"/>
  <c r="BW690" i="3"/>
  <c r="BZ690" i="3" s="1"/>
  <c r="K691" i="2" s="1"/>
  <c r="BV690" i="3"/>
  <c r="BY690" i="3" s="1"/>
  <c r="J691" i="2" s="1"/>
  <c r="BW555" i="3"/>
  <c r="BZ555" i="3" s="1"/>
  <c r="K556" i="2" s="1"/>
  <c r="BV555" i="3"/>
  <c r="BY555" i="3" s="1"/>
  <c r="J556" i="2" s="1"/>
  <c r="BW540" i="3"/>
  <c r="BZ540" i="3" s="1"/>
  <c r="K541" i="2" s="1"/>
  <c r="BV540" i="3"/>
  <c r="BY540" i="3" s="1"/>
  <c r="J541" i="2" s="1"/>
  <c r="BW536" i="3"/>
  <c r="BZ536" i="3" s="1"/>
  <c r="K537" i="2" s="1"/>
  <c r="BV536" i="3"/>
  <c r="BY536" i="3" s="1"/>
  <c r="J537" i="2" s="1"/>
  <c r="BW508" i="3"/>
  <c r="BZ508" i="3" s="1"/>
  <c r="K509" i="2" s="1"/>
  <c r="BU508" i="3"/>
  <c r="BX508" i="3" s="1"/>
  <c r="I509" i="2" s="1"/>
  <c r="BW496" i="3"/>
  <c r="BZ496" i="3" s="1"/>
  <c r="K497" i="2" s="1"/>
  <c r="BU496" i="3"/>
  <c r="BX496" i="3" s="1"/>
  <c r="I497" i="2" s="1"/>
  <c r="BW445" i="3"/>
  <c r="BZ445" i="3" s="1"/>
  <c r="K446" i="2" s="1"/>
  <c r="BU445" i="3"/>
  <c r="BX445" i="3" s="1"/>
  <c r="I446" i="2" s="1"/>
  <c r="BW433" i="3"/>
  <c r="BZ433" i="3" s="1"/>
  <c r="K434" i="2" s="1"/>
  <c r="BV433" i="3"/>
  <c r="BY433" i="3" s="1"/>
  <c r="J434" i="2" s="1"/>
  <c r="BW297" i="3"/>
  <c r="BZ297" i="3" s="1"/>
  <c r="K298" i="2" s="1"/>
  <c r="BV297" i="3"/>
  <c r="BY297" i="3" s="1"/>
  <c r="J298" i="2" s="1"/>
  <c r="BW175" i="3"/>
  <c r="BZ175" i="3" s="1"/>
  <c r="K176" i="2" s="1"/>
  <c r="BU175" i="3"/>
  <c r="BX175" i="3" s="1"/>
  <c r="I176" i="2" s="1"/>
  <c r="BW59" i="3"/>
  <c r="BZ59" i="3" s="1"/>
  <c r="K60" i="2" s="1"/>
  <c r="BV59" i="3"/>
  <c r="BY59" i="3" s="1"/>
  <c r="J60" i="2" s="1"/>
  <c r="BU1977" i="3"/>
  <c r="BX1977" i="3" s="1"/>
  <c r="BU1887" i="3"/>
  <c r="BX1887" i="3" s="1"/>
  <c r="BU1872" i="3"/>
  <c r="BX1872" i="3" s="1"/>
  <c r="BU1828" i="3"/>
  <c r="BX1828" i="3" s="1"/>
  <c r="BV1800" i="3"/>
  <c r="BY1800" i="3" s="1"/>
  <c r="BV1758" i="3"/>
  <c r="BY1758" i="3" s="1"/>
  <c r="BV1752" i="3"/>
  <c r="BY1752" i="3" s="1"/>
  <c r="BV1742" i="3"/>
  <c r="BY1742" i="3" s="1"/>
  <c r="BU1728" i="3"/>
  <c r="BX1728" i="3" s="1"/>
  <c r="BU1706" i="3"/>
  <c r="BX1706" i="3" s="1"/>
  <c r="BV1692" i="3"/>
  <c r="BY1692" i="3" s="1"/>
  <c r="BV1678" i="3"/>
  <c r="BY1678" i="3" s="1"/>
  <c r="BU1652" i="3"/>
  <c r="BX1652" i="3" s="1"/>
  <c r="BU1618" i="3"/>
  <c r="BX1618" i="3" s="1"/>
  <c r="BU1608" i="3"/>
  <c r="BX1608" i="3" s="1"/>
  <c r="BV1504" i="3"/>
  <c r="BY1504" i="3" s="1"/>
  <c r="BU1468" i="3"/>
  <c r="BX1468" i="3" s="1"/>
  <c r="BU1431" i="3"/>
  <c r="BX1431" i="3" s="1"/>
  <c r="BV1420" i="3"/>
  <c r="BY1420" i="3" s="1"/>
  <c r="BV1410" i="3"/>
  <c r="BY1410" i="3" s="1"/>
  <c r="BV1359" i="3"/>
  <c r="BY1359" i="3" s="1"/>
  <c r="BV1292" i="3"/>
  <c r="BY1292" i="3" s="1"/>
  <c r="BV1289" i="3"/>
  <c r="BY1289" i="3" s="1"/>
  <c r="BU1282" i="3"/>
  <c r="BX1282" i="3" s="1"/>
  <c r="BU9" i="3"/>
  <c r="BX9" i="3" s="1"/>
  <c r="I10" i="2" s="1"/>
  <c r="BU388" i="3"/>
  <c r="BX388" i="3" s="1"/>
  <c r="I389" i="2" s="1"/>
  <c r="BU384" i="3"/>
  <c r="BX384" i="3" s="1"/>
  <c r="I385" i="2" s="1"/>
  <c r="BU344" i="3"/>
  <c r="BX344" i="3" s="1"/>
  <c r="I345" i="2" s="1"/>
  <c r="BV605" i="3"/>
  <c r="BY605" i="3" s="1"/>
  <c r="J606" i="2" s="1"/>
  <c r="BU589" i="3"/>
  <c r="BX589" i="3" s="1"/>
  <c r="I590" i="2" s="1"/>
  <c r="BU668" i="3"/>
  <c r="BX668" i="3" s="1"/>
  <c r="I669" i="2" s="1"/>
  <c r="BU676" i="3"/>
  <c r="BX676" i="3" s="1"/>
  <c r="I677" i="2" s="1"/>
  <c r="BU708" i="3"/>
  <c r="BX708" i="3" s="1"/>
  <c r="I709" i="2" s="1"/>
  <c r="BU692" i="3"/>
  <c r="BX692" i="3" s="1"/>
  <c r="I693" i="2" s="1"/>
  <c r="BV597" i="3"/>
  <c r="BY597" i="3" s="1"/>
  <c r="J598" i="2" s="1"/>
  <c r="BU779" i="3"/>
  <c r="BX779" i="3" s="1"/>
  <c r="I780" i="2" s="1"/>
  <c r="BV902" i="3"/>
  <c r="BY902" i="3" s="1"/>
  <c r="J903" i="2" s="1"/>
  <c r="BV950" i="3"/>
  <c r="BY950" i="3" s="1"/>
  <c r="J951" i="2" s="1"/>
  <c r="BV664" i="3"/>
  <c r="BY664" i="3" s="1"/>
  <c r="J665" i="2" s="1"/>
  <c r="BV917" i="3"/>
  <c r="BY917" i="3" s="1"/>
  <c r="J918" i="2" s="1"/>
  <c r="BV901" i="3"/>
  <c r="BY901" i="3" s="1"/>
  <c r="J902" i="2" s="1"/>
  <c r="BV861" i="3"/>
  <c r="BY861" i="3" s="1"/>
  <c r="J862" i="2" s="1"/>
  <c r="BU340" i="3"/>
  <c r="BX340" i="3" s="1"/>
  <c r="I341" i="2" s="1"/>
  <c r="BW909" i="3"/>
  <c r="BZ909" i="3" s="1"/>
  <c r="K910" i="2" s="1"/>
  <c r="BV909" i="3"/>
  <c r="BY909" i="3" s="1"/>
  <c r="J910" i="2" s="1"/>
  <c r="BU902" i="3"/>
  <c r="BX902" i="3" s="1"/>
  <c r="I903" i="2" s="1"/>
  <c r="BW888" i="3"/>
  <c r="BZ888" i="3" s="1"/>
  <c r="K889" i="2" s="1"/>
  <c r="BV888" i="3"/>
  <c r="BY888" i="3" s="1"/>
  <c r="J889" i="2" s="1"/>
  <c r="BW829" i="3"/>
  <c r="BZ829" i="3" s="1"/>
  <c r="K830" i="2" s="1"/>
  <c r="BV829" i="3"/>
  <c r="BY829" i="3" s="1"/>
  <c r="J830" i="2" s="1"/>
  <c r="BW802" i="3"/>
  <c r="BZ802" i="3" s="1"/>
  <c r="K803" i="2" s="1"/>
  <c r="BV802" i="3"/>
  <c r="BY802" i="3" s="1"/>
  <c r="J803" i="2" s="1"/>
  <c r="BU748" i="3"/>
  <c r="BX748" i="3" s="1"/>
  <c r="I749" i="2" s="1"/>
  <c r="BW515" i="3"/>
  <c r="BZ515" i="3" s="1"/>
  <c r="K516" i="2" s="1"/>
  <c r="BU515" i="3"/>
  <c r="BX515" i="3" s="1"/>
  <c r="I516" i="2" s="1"/>
  <c r="BW480" i="3"/>
  <c r="BZ480" i="3" s="1"/>
  <c r="K481" i="2" s="1"/>
  <c r="BV480" i="3"/>
  <c r="BY480" i="3" s="1"/>
  <c r="J481" i="2" s="1"/>
  <c r="BW472" i="3"/>
  <c r="BZ472" i="3" s="1"/>
  <c r="K473" i="2" s="1"/>
  <c r="BU472" i="3"/>
  <c r="BX472" i="3" s="1"/>
  <c r="I473" i="2" s="1"/>
  <c r="BW401" i="3"/>
  <c r="BZ401" i="3" s="1"/>
  <c r="K402" i="2" s="1"/>
  <c r="BV401" i="3"/>
  <c r="BY401" i="3" s="1"/>
  <c r="J402" i="2" s="1"/>
  <c r="BW361" i="3"/>
  <c r="BZ361" i="3" s="1"/>
  <c r="K362" i="2" s="1"/>
  <c r="BU361" i="3"/>
  <c r="BX361" i="3" s="1"/>
  <c r="I362" i="2" s="1"/>
  <c r="BW357" i="3"/>
  <c r="BZ357" i="3" s="1"/>
  <c r="K358" i="2" s="1"/>
  <c r="BU357" i="3"/>
  <c r="BX357" i="3" s="1"/>
  <c r="I358" i="2" s="1"/>
  <c r="BW345" i="3"/>
  <c r="BZ345" i="3" s="1"/>
  <c r="K346" i="2" s="1"/>
  <c r="BU345" i="3"/>
  <c r="BX345" i="3" s="1"/>
  <c r="I346" i="2" s="1"/>
  <c r="BW329" i="3"/>
  <c r="BZ329" i="3" s="1"/>
  <c r="K330" i="2" s="1"/>
  <c r="BU329" i="3"/>
  <c r="BX329" i="3" s="1"/>
  <c r="I330" i="2" s="1"/>
  <c r="BW321" i="3"/>
  <c r="BZ321" i="3" s="1"/>
  <c r="K322" i="2" s="1"/>
  <c r="BU321" i="3"/>
  <c r="BX321" i="3" s="1"/>
  <c r="I322" i="2" s="1"/>
  <c r="BU473" i="3"/>
  <c r="BX473" i="3" s="1"/>
  <c r="I474" i="2" s="1"/>
  <c r="BU358" i="3"/>
  <c r="BX358" i="3" s="1"/>
  <c r="I359" i="2" s="1"/>
  <c r="BU470" i="3"/>
  <c r="BX470" i="3" s="1"/>
  <c r="I471" i="2" s="1"/>
  <c r="BU339" i="3"/>
  <c r="BX339" i="3" s="1"/>
  <c r="I340" i="2" s="1"/>
  <c r="I936" i="2"/>
  <c r="J928" i="2"/>
  <c r="I990" i="2"/>
  <c r="J971" i="2"/>
  <c r="I968" i="2"/>
  <c r="I928" i="2"/>
  <c r="J917" i="2"/>
  <c r="BV2221" i="3"/>
  <c r="BY2221" i="3" s="1"/>
  <c r="BW2221" i="3"/>
  <c r="BZ2221" i="3" s="1"/>
  <c r="BU2171" i="3"/>
  <c r="BX2171" i="3" s="1"/>
  <c r="BW2171" i="3"/>
  <c r="BZ2171" i="3" s="1"/>
  <c r="BU2152" i="3"/>
  <c r="BX2152" i="3" s="1"/>
  <c r="BW2152" i="3"/>
  <c r="BZ2152" i="3" s="1"/>
  <c r="BU2136" i="3"/>
  <c r="BX2136" i="3" s="1"/>
  <c r="BW2136" i="3"/>
  <c r="BZ2136" i="3" s="1"/>
  <c r="BV2127" i="3"/>
  <c r="BY2127" i="3" s="1"/>
  <c r="BW2127" i="3"/>
  <c r="BZ2127" i="3" s="1"/>
  <c r="BU2104" i="3"/>
  <c r="BX2104" i="3" s="1"/>
  <c r="BW2104" i="3"/>
  <c r="BZ2104" i="3" s="1"/>
  <c r="BU2067" i="3"/>
  <c r="BX2067" i="3" s="1"/>
  <c r="BW2067" i="3"/>
  <c r="BZ2067" i="3" s="1"/>
  <c r="BV2031" i="3"/>
  <c r="BY2031" i="3" s="1"/>
  <c r="BW2031" i="3"/>
  <c r="BZ2031" i="3" s="1"/>
  <c r="BW2026" i="3"/>
  <c r="BZ2026" i="3" s="1"/>
  <c r="BU2026" i="3"/>
  <c r="BX2026" i="3" s="1"/>
  <c r="BU1996" i="3"/>
  <c r="BX1996" i="3" s="1"/>
  <c r="BW1996" i="3"/>
  <c r="BZ1996" i="3" s="1"/>
  <c r="BW1908" i="3"/>
  <c r="BZ1908" i="3" s="1"/>
  <c r="BU1908" i="3"/>
  <c r="BX1908" i="3" s="1"/>
  <c r="BV1908" i="3"/>
  <c r="BY1908" i="3" s="1"/>
  <c r="BU1906" i="3"/>
  <c r="BX1906" i="3" s="1"/>
  <c r="BW1906" i="3"/>
  <c r="BZ1906" i="3" s="1"/>
  <c r="BW1838" i="3"/>
  <c r="BZ1838" i="3" s="1"/>
  <c r="BV1838" i="3"/>
  <c r="BY1838" i="3" s="1"/>
  <c r="BW1786" i="3"/>
  <c r="BZ1786" i="3" s="1"/>
  <c r="BV1786" i="3"/>
  <c r="BY1786" i="3" s="1"/>
  <c r="BW1708" i="3"/>
  <c r="BZ1708" i="3" s="1"/>
  <c r="BV1708" i="3"/>
  <c r="BY1708" i="3" s="1"/>
  <c r="BU1595" i="3"/>
  <c r="BX1595" i="3" s="1"/>
  <c r="BW1595" i="3"/>
  <c r="BZ1595" i="3" s="1"/>
  <c r="BV1595" i="3"/>
  <c r="BY1595" i="3" s="1"/>
  <c r="BW1586" i="3"/>
  <c r="BZ1586" i="3" s="1"/>
  <c r="BU1586" i="3"/>
  <c r="BX1586" i="3" s="1"/>
  <c r="BW1560" i="3"/>
  <c r="BZ1560" i="3" s="1"/>
  <c r="BU1560" i="3"/>
  <c r="BX1560" i="3" s="1"/>
  <c r="BW1530" i="3"/>
  <c r="BZ1530" i="3" s="1"/>
  <c r="BV1530" i="3"/>
  <c r="BY1530" i="3" s="1"/>
  <c r="BU1491" i="3"/>
  <c r="BX1491" i="3" s="1"/>
  <c r="BW1491" i="3"/>
  <c r="BZ1491" i="3" s="1"/>
  <c r="BV1403" i="3"/>
  <c r="BY1403" i="3" s="1"/>
  <c r="BW1403" i="3"/>
  <c r="BZ1403" i="3" s="1"/>
  <c r="BW1388" i="3"/>
  <c r="BZ1388" i="3" s="1"/>
  <c r="BV1388" i="3"/>
  <c r="BY1388" i="3" s="1"/>
  <c r="BV1295" i="3"/>
  <c r="BY1295" i="3" s="1"/>
  <c r="BW1295" i="3"/>
  <c r="BZ1295" i="3" s="1"/>
  <c r="BW1290" i="3"/>
  <c r="BZ1290" i="3" s="1"/>
  <c r="BV1290" i="3"/>
  <c r="BY1290" i="3" s="1"/>
  <c r="I922" i="2"/>
  <c r="BU2201" i="3"/>
  <c r="BX2201" i="3" s="1"/>
  <c r="BU2200" i="3"/>
  <c r="BX2200" i="3" s="1"/>
  <c r="BW2200" i="3"/>
  <c r="BZ2200" i="3" s="1"/>
  <c r="BV2191" i="3"/>
  <c r="BY2191" i="3" s="1"/>
  <c r="BW2191" i="3"/>
  <c r="BZ2191" i="3" s="1"/>
  <c r="BU2172" i="3"/>
  <c r="BX2172" i="3" s="1"/>
  <c r="BW2172" i="3"/>
  <c r="BZ2172" i="3" s="1"/>
  <c r="BU2137" i="3"/>
  <c r="BX2137" i="3" s="1"/>
  <c r="BW2137" i="3"/>
  <c r="BZ2137" i="3" s="1"/>
  <c r="BU2107" i="3"/>
  <c r="BX2107" i="3" s="1"/>
  <c r="BW2107" i="3"/>
  <c r="BZ2107" i="3" s="1"/>
  <c r="BU2095" i="3"/>
  <c r="BX2095" i="3" s="1"/>
  <c r="BV2063" i="3"/>
  <c r="BY2063" i="3" s="1"/>
  <c r="BW1986" i="3"/>
  <c r="BZ1986" i="3" s="1"/>
  <c r="BU1986" i="3"/>
  <c r="BX1986" i="3" s="1"/>
  <c r="BU1974" i="3"/>
  <c r="BX1974" i="3" s="1"/>
  <c r="BW1974" i="3"/>
  <c r="BZ1974" i="3" s="1"/>
  <c r="BU1972" i="3"/>
  <c r="BX1972" i="3" s="1"/>
  <c r="BW1972" i="3"/>
  <c r="BZ1972" i="3" s="1"/>
  <c r="BW1956" i="3"/>
  <c r="BZ1956" i="3" s="1"/>
  <c r="BU1956" i="3"/>
  <c r="BX1956" i="3" s="1"/>
  <c r="BW1911" i="3"/>
  <c r="BZ1911" i="3" s="1"/>
  <c r="BV1911" i="3"/>
  <c r="BY1911" i="3" s="1"/>
  <c r="BW1896" i="3"/>
  <c r="BZ1896" i="3" s="1"/>
  <c r="BV1896" i="3"/>
  <c r="BY1896" i="3" s="1"/>
  <c r="BW1875" i="3"/>
  <c r="BZ1875" i="3" s="1"/>
  <c r="BU1875" i="3"/>
  <c r="BX1875" i="3" s="1"/>
  <c r="BW1834" i="3"/>
  <c r="BZ1834" i="3" s="1"/>
  <c r="BV1834" i="3"/>
  <c r="BY1834" i="3" s="1"/>
  <c r="BV1819" i="3"/>
  <c r="BY1819" i="3" s="1"/>
  <c r="BW1819" i="3"/>
  <c r="BZ1819" i="3" s="1"/>
  <c r="BV1811" i="3"/>
  <c r="BY1811" i="3" s="1"/>
  <c r="BW1811" i="3"/>
  <c r="BZ1811" i="3" s="1"/>
  <c r="BV1799" i="3"/>
  <c r="BY1799" i="3" s="1"/>
  <c r="BW1799" i="3"/>
  <c r="BZ1799" i="3" s="1"/>
  <c r="BW1784" i="3"/>
  <c r="BZ1784" i="3" s="1"/>
  <c r="BU1784" i="3"/>
  <c r="BX1784" i="3" s="1"/>
  <c r="BV1747" i="3"/>
  <c r="BY1747" i="3" s="1"/>
  <c r="BW1747" i="3"/>
  <c r="BZ1747" i="3" s="1"/>
  <c r="BU1747" i="3"/>
  <c r="BX1747" i="3" s="1"/>
  <c r="BW1658" i="3"/>
  <c r="BZ1658" i="3" s="1"/>
  <c r="BU1658" i="3"/>
  <c r="BX1658" i="3" s="1"/>
  <c r="BW1651" i="3"/>
  <c r="BZ1651" i="3" s="1"/>
  <c r="BU1651" i="3"/>
  <c r="BX1651" i="3" s="1"/>
  <c r="BU1644" i="3"/>
  <c r="BX1644" i="3" s="1"/>
  <c r="BW1644" i="3"/>
  <c r="BZ1644" i="3" s="1"/>
  <c r="BV1644" i="3"/>
  <c r="BY1644" i="3" s="1"/>
  <c r="BW1580" i="3"/>
  <c r="BZ1580" i="3" s="1"/>
  <c r="BU1580" i="3"/>
  <c r="BX1580" i="3" s="1"/>
  <c r="BU1427" i="3"/>
  <c r="BX1427" i="3" s="1"/>
  <c r="BW1427" i="3"/>
  <c r="BZ1427" i="3" s="1"/>
  <c r="BW1319" i="3"/>
  <c r="BZ1319" i="3" s="1"/>
  <c r="BV1319" i="3"/>
  <c r="BY1319" i="3" s="1"/>
  <c r="BW1218" i="3"/>
  <c r="BZ1218" i="3" s="1"/>
  <c r="BU1218" i="3"/>
  <c r="BX1218" i="3" s="1"/>
  <c r="BW1207" i="3"/>
  <c r="BZ1207" i="3" s="1"/>
  <c r="BV1207" i="3"/>
  <c r="BY1207" i="3" s="1"/>
  <c r="J941" i="2"/>
  <c r="I931" i="2"/>
  <c r="BV2231" i="3"/>
  <c r="BY2231" i="3" s="1"/>
  <c r="BU2226" i="3"/>
  <c r="BX2226" i="3" s="1"/>
  <c r="BW2226" i="3"/>
  <c r="BZ2226" i="3" s="1"/>
  <c r="BU2210" i="3"/>
  <c r="BX2210" i="3" s="1"/>
  <c r="BW2210" i="3"/>
  <c r="BZ2210" i="3" s="1"/>
  <c r="BU2180" i="3"/>
  <c r="BX2180" i="3" s="1"/>
  <c r="BW2180" i="3"/>
  <c r="BZ2180" i="3" s="1"/>
  <c r="BU2174" i="3"/>
  <c r="BX2174" i="3" s="1"/>
  <c r="BU2168" i="3"/>
  <c r="BX2168" i="3" s="1"/>
  <c r="BV2161" i="3"/>
  <c r="BY2161" i="3" s="1"/>
  <c r="BW2161" i="3"/>
  <c r="BZ2161" i="3" s="1"/>
  <c r="BU2154" i="3"/>
  <c r="BX2154" i="3" s="1"/>
  <c r="BW2154" i="3"/>
  <c r="BZ2154" i="3" s="1"/>
  <c r="BU2146" i="3"/>
  <c r="BX2146" i="3" s="1"/>
  <c r="BW2146" i="3"/>
  <c r="BZ2146" i="3" s="1"/>
  <c r="BU2145" i="3"/>
  <c r="BX2145" i="3" s="1"/>
  <c r="BU2144" i="3"/>
  <c r="BX2144" i="3" s="1"/>
  <c r="BU2138" i="3"/>
  <c r="BX2138" i="3" s="1"/>
  <c r="BW2138" i="3"/>
  <c r="BZ2138" i="3" s="1"/>
  <c r="BU2125" i="3"/>
  <c r="BX2125" i="3" s="1"/>
  <c r="BW2125" i="3"/>
  <c r="BZ2125" i="3" s="1"/>
  <c r="BU2097" i="3"/>
  <c r="BX2097" i="3" s="1"/>
  <c r="BV2095" i="3"/>
  <c r="BY2095" i="3" s="1"/>
  <c r="BU2093" i="3"/>
  <c r="BX2093" i="3" s="1"/>
  <c r="BW2093" i="3"/>
  <c r="BZ2093" i="3" s="1"/>
  <c r="BU2092" i="3"/>
  <c r="BX2092" i="3" s="1"/>
  <c r="BU2077" i="3"/>
  <c r="BX2077" i="3" s="1"/>
  <c r="BU2051" i="3"/>
  <c r="BX2051" i="3" s="1"/>
  <c r="BU2050" i="3"/>
  <c r="BX2050" i="3" s="1"/>
  <c r="BW2050" i="3"/>
  <c r="BZ2050" i="3" s="1"/>
  <c r="BU2045" i="3"/>
  <c r="BX2045" i="3" s="1"/>
  <c r="BW2045" i="3"/>
  <c r="BZ2045" i="3" s="1"/>
  <c r="BW2019" i="3"/>
  <c r="BZ2019" i="3" s="1"/>
  <c r="BV2019" i="3"/>
  <c r="BY2019" i="3" s="1"/>
  <c r="BW1999" i="3"/>
  <c r="BZ1999" i="3" s="1"/>
  <c r="BU1999" i="3"/>
  <c r="BX1999" i="3" s="1"/>
  <c r="BW1982" i="3"/>
  <c r="BZ1982" i="3" s="1"/>
  <c r="BU1982" i="3"/>
  <c r="BX1982" i="3" s="1"/>
  <c r="BU1980" i="3"/>
  <c r="BX1980" i="3" s="1"/>
  <c r="BW1980" i="3"/>
  <c r="BZ1980" i="3" s="1"/>
  <c r="BW1952" i="3"/>
  <c r="BZ1952" i="3" s="1"/>
  <c r="BU1952" i="3"/>
  <c r="BX1952" i="3" s="1"/>
  <c r="BU1948" i="3"/>
  <c r="BX1948" i="3" s="1"/>
  <c r="BW1948" i="3"/>
  <c r="BZ1948" i="3" s="1"/>
  <c r="BW1934" i="3"/>
  <c r="BZ1934" i="3" s="1"/>
  <c r="BU1934" i="3"/>
  <c r="BX1934" i="3" s="1"/>
  <c r="BU1890" i="3"/>
  <c r="BX1890" i="3" s="1"/>
  <c r="BW1890" i="3"/>
  <c r="BZ1890" i="3" s="1"/>
  <c r="BW1858" i="3"/>
  <c r="BZ1858" i="3" s="1"/>
  <c r="BU1858" i="3"/>
  <c r="BX1858" i="3" s="1"/>
  <c r="BW1832" i="3"/>
  <c r="BZ1832" i="3" s="1"/>
  <c r="BV1832" i="3"/>
  <c r="BY1832" i="3" s="1"/>
  <c r="BW1795" i="3"/>
  <c r="BZ1795" i="3" s="1"/>
  <c r="BV1795" i="3"/>
  <c r="BY1795" i="3" s="1"/>
  <c r="BV1787" i="3"/>
  <c r="BY1787" i="3" s="1"/>
  <c r="BW1787" i="3"/>
  <c r="BZ1787" i="3" s="1"/>
  <c r="BV1703" i="3"/>
  <c r="BY1703" i="3" s="1"/>
  <c r="BW1703" i="3"/>
  <c r="BZ1703" i="3" s="1"/>
  <c r="BW1684" i="3"/>
  <c r="BZ1684" i="3" s="1"/>
  <c r="BU1684" i="3"/>
  <c r="BX1684" i="3" s="1"/>
  <c r="BW1676" i="3"/>
  <c r="BZ1676" i="3" s="1"/>
  <c r="BV1676" i="3"/>
  <c r="BY1676" i="3" s="1"/>
  <c r="BW1664" i="3"/>
  <c r="BZ1664" i="3" s="1"/>
  <c r="BU1664" i="3"/>
  <c r="BX1664" i="3" s="1"/>
  <c r="BW1564" i="3"/>
  <c r="BZ1564" i="3" s="1"/>
  <c r="BU1564" i="3"/>
  <c r="BX1564" i="3" s="1"/>
  <c r="BW1512" i="3"/>
  <c r="BZ1512" i="3" s="1"/>
  <c r="BU1512" i="3"/>
  <c r="BX1512" i="3" s="1"/>
  <c r="BW1479" i="3"/>
  <c r="BZ1479" i="3" s="1"/>
  <c r="BU1479" i="3"/>
  <c r="BX1479" i="3" s="1"/>
  <c r="BW1450" i="3"/>
  <c r="BZ1450" i="3" s="1"/>
  <c r="BU1450" i="3"/>
  <c r="BX1450" i="3" s="1"/>
  <c r="BW1436" i="3"/>
  <c r="BZ1436" i="3" s="1"/>
  <c r="BU1436" i="3"/>
  <c r="BX1436" i="3" s="1"/>
  <c r="BV1322" i="3"/>
  <c r="BY1322" i="3" s="1"/>
  <c r="BW1322" i="3"/>
  <c r="BZ1322" i="3" s="1"/>
  <c r="BU1322" i="3"/>
  <c r="BX1322" i="3" s="1"/>
  <c r="BW1310" i="3"/>
  <c r="BZ1310" i="3" s="1"/>
  <c r="BU1310" i="3"/>
  <c r="BX1310" i="3" s="1"/>
  <c r="BV1286" i="3"/>
  <c r="BY1286" i="3" s="1"/>
  <c r="BW1286" i="3"/>
  <c r="BZ1286" i="3" s="1"/>
  <c r="BU1286" i="3"/>
  <c r="BX1286" i="3" s="1"/>
  <c r="BU2234" i="3"/>
  <c r="BX2234" i="3" s="1"/>
  <c r="BU2222" i="3"/>
  <c r="BX2222" i="3" s="1"/>
  <c r="BU2221" i="3"/>
  <c r="BX2221" i="3" s="1"/>
  <c r="BU2216" i="3"/>
  <c r="BX2216" i="3" s="1"/>
  <c r="BW2216" i="3"/>
  <c r="BZ2216" i="3" s="1"/>
  <c r="BU2189" i="3"/>
  <c r="BX2189" i="3" s="1"/>
  <c r="BW2189" i="3"/>
  <c r="BZ2189" i="3" s="1"/>
  <c r="BU2169" i="3"/>
  <c r="BX2169" i="3" s="1"/>
  <c r="BW2169" i="3"/>
  <c r="BZ2169" i="3" s="1"/>
  <c r="BU2143" i="3"/>
  <c r="BX2143" i="3" s="1"/>
  <c r="BU2141" i="3"/>
  <c r="BX2141" i="3" s="1"/>
  <c r="BU2109" i="3"/>
  <c r="BX2109" i="3" s="1"/>
  <c r="BW2109" i="3"/>
  <c r="BZ2109" i="3" s="1"/>
  <c r="BU2103" i="3"/>
  <c r="BX2103" i="3" s="1"/>
  <c r="BW2103" i="3"/>
  <c r="BZ2103" i="3" s="1"/>
  <c r="BU2073" i="3"/>
  <c r="BX2073" i="3" s="1"/>
  <c r="BW2073" i="3"/>
  <c r="BZ2073" i="3" s="1"/>
  <c r="BU2071" i="3"/>
  <c r="BX2071" i="3" s="1"/>
  <c r="BW2071" i="3"/>
  <c r="BZ2071" i="3" s="1"/>
  <c r="BV2065" i="3"/>
  <c r="BY2065" i="3" s="1"/>
  <c r="BW2065" i="3"/>
  <c r="BZ2065" i="3" s="1"/>
  <c r="BU2006" i="3"/>
  <c r="BX2006" i="3" s="1"/>
  <c r="BW2006" i="3"/>
  <c r="BZ2006" i="3" s="1"/>
  <c r="BU1987" i="3"/>
  <c r="BX1987" i="3" s="1"/>
  <c r="BW1987" i="3"/>
  <c r="BZ1987" i="3" s="1"/>
  <c r="BU1978" i="3"/>
  <c r="BX1978" i="3" s="1"/>
  <c r="BW1978" i="3"/>
  <c r="BZ1978" i="3" s="1"/>
  <c r="BW1971" i="3"/>
  <c r="BZ1971" i="3" s="1"/>
  <c r="BU1971" i="3"/>
  <c r="BX1971" i="3" s="1"/>
  <c r="BU1966" i="3"/>
  <c r="BX1966" i="3" s="1"/>
  <c r="BW1966" i="3"/>
  <c r="BZ1966" i="3" s="1"/>
  <c r="BW1918" i="3"/>
  <c r="BZ1918" i="3" s="1"/>
  <c r="BV1918" i="3"/>
  <c r="BY1918" i="3" s="1"/>
  <c r="BV1912" i="3"/>
  <c r="BY1912" i="3" s="1"/>
  <c r="BW1912" i="3"/>
  <c r="BZ1912" i="3" s="1"/>
  <c r="BV1886" i="3"/>
  <c r="BY1886" i="3" s="1"/>
  <c r="BW1886" i="3"/>
  <c r="BZ1886" i="3" s="1"/>
  <c r="BW1850" i="3"/>
  <c r="BZ1850" i="3" s="1"/>
  <c r="BV1850" i="3"/>
  <c r="BY1850" i="3" s="1"/>
  <c r="BW1810" i="3"/>
  <c r="BZ1810" i="3" s="1"/>
  <c r="BU1810" i="3"/>
  <c r="BX1810" i="3" s="1"/>
  <c r="BU1647" i="3"/>
  <c r="BX1647" i="3" s="1"/>
  <c r="BW1647" i="3"/>
  <c r="BZ1647" i="3" s="1"/>
  <c r="BW1490" i="3"/>
  <c r="BZ1490" i="3" s="1"/>
  <c r="BU1490" i="3"/>
  <c r="BX1490" i="3" s="1"/>
  <c r="BW1458" i="3"/>
  <c r="BZ1458" i="3" s="1"/>
  <c r="BU1458" i="3"/>
  <c r="BX1458" i="3" s="1"/>
  <c r="BW1428" i="3"/>
  <c r="BZ1428" i="3" s="1"/>
  <c r="BU1428" i="3"/>
  <c r="BX1428" i="3" s="1"/>
  <c r="BW1398" i="3"/>
  <c r="BZ1398" i="3" s="1"/>
  <c r="BV1398" i="3"/>
  <c r="BY1398" i="3" s="1"/>
  <c r="BW1378" i="3"/>
  <c r="BZ1378" i="3" s="1"/>
  <c r="BV1378" i="3"/>
  <c r="BY1378" i="3" s="1"/>
  <c r="BV1959" i="3"/>
  <c r="BY1959" i="3" s="1"/>
  <c r="BW1959" i="3"/>
  <c r="BZ1959" i="3" s="1"/>
  <c r="BU1939" i="3"/>
  <c r="BX1939" i="3" s="1"/>
  <c r="BW1939" i="3"/>
  <c r="BZ1939" i="3" s="1"/>
  <c r="BU1903" i="3"/>
  <c r="BX1903" i="3" s="1"/>
  <c r="BW1903" i="3"/>
  <c r="BZ1903" i="3" s="1"/>
  <c r="BV1870" i="3"/>
  <c r="BY1870" i="3" s="1"/>
  <c r="BW1870" i="3"/>
  <c r="BZ1870" i="3" s="1"/>
  <c r="BU1855" i="3"/>
  <c r="BX1855" i="3" s="1"/>
  <c r="BW1855" i="3"/>
  <c r="BZ1855" i="3" s="1"/>
  <c r="BU1831" i="3"/>
  <c r="BX1831" i="3" s="1"/>
  <c r="BW1831" i="3"/>
  <c r="BZ1831" i="3" s="1"/>
  <c r="BU1720" i="3"/>
  <c r="BX1720" i="3" s="1"/>
  <c r="BV1715" i="3"/>
  <c r="BY1715" i="3" s="1"/>
  <c r="BW1715" i="3"/>
  <c r="BZ1715" i="3" s="1"/>
  <c r="BU1698" i="3"/>
  <c r="BX1698" i="3" s="1"/>
  <c r="BW1698" i="3"/>
  <c r="BZ1698" i="3" s="1"/>
  <c r="BU1659" i="3"/>
  <c r="BX1659" i="3" s="1"/>
  <c r="BW1659" i="3"/>
  <c r="BZ1659" i="3" s="1"/>
  <c r="BU1650" i="3"/>
  <c r="BX1650" i="3" s="1"/>
  <c r="BW1650" i="3"/>
  <c r="BZ1650" i="3" s="1"/>
  <c r="BU1600" i="3"/>
  <c r="BX1600" i="3" s="1"/>
  <c r="BU1559" i="3"/>
  <c r="BX1559" i="3" s="1"/>
  <c r="BW1559" i="3"/>
  <c r="BZ1559" i="3" s="1"/>
  <c r="BV1463" i="3"/>
  <c r="BY1463" i="3" s="1"/>
  <c r="BW1463" i="3"/>
  <c r="BZ1463" i="3" s="1"/>
  <c r="BU1451" i="3"/>
  <c r="BX1451" i="3" s="1"/>
  <c r="BW1451" i="3"/>
  <c r="BZ1451" i="3" s="1"/>
  <c r="BW1448" i="3"/>
  <c r="BZ1448" i="3" s="1"/>
  <c r="BU1448" i="3"/>
  <c r="BX1448" i="3" s="1"/>
  <c r="BU1400" i="3"/>
  <c r="BX1400" i="3" s="1"/>
  <c r="BW1400" i="3"/>
  <c r="BZ1400" i="3" s="1"/>
  <c r="BU1399" i="3"/>
  <c r="BX1399" i="3" s="1"/>
  <c r="BW1399" i="3"/>
  <c r="BZ1399" i="3" s="1"/>
  <c r="BW1395" i="3"/>
  <c r="BZ1395" i="3" s="1"/>
  <c r="BV1395" i="3"/>
  <c r="BY1395" i="3" s="1"/>
  <c r="BV1386" i="3"/>
  <c r="BY1386" i="3" s="1"/>
  <c r="BW1386" i="3"/>
  <c r="BZ1386" i="3" s="1"/>
  <c r="BW1384" i="3"/>
  <c r="BZ1384" i="3" s="1"/>
  <c r="BV1384" i="3"/>
  <c r="BY1384" i="3" s="1"/>
  <c r="BV1382" i="3"/>
  <c r="BY1382" i="3" s="1"/>
  <c r="BW1382" i="3"/>
  <c r="BZ1382" i="3" s="1"/>
  <c r="BV1369" i="3"/>
  <c r="BY1369" i="3" s="1"/>
  <c r="BW1369" i="3"/>
  <c r="BZ1369" i="3" s="1"/>
  <c r="BV1296" i="3"/>
  <c r="BY1296" i="3" s="1"/>
  <c r="BW1296" i="3"/>
  <c r="BZ1296" i="3" s="1"/>
  <c r="BU1238" i="3"/>
  <c r="BX1238" i="3" s="1"/>
  <c r="BW1238" i="3"/>
  <c r="BZ1238" i="3" s="1"/>
  <c r="BU1228" i="3"/>
  <c r="BX1228" i="3" s="1"/>
  <c r="BW1228" i="3"/>
  <c r="BZ1228" i="3" s="1"/>
  <c r="BU1222" i="3"/>
  <c r="BX1222" i="3" s="1"/>
  <c r="BW1222" i="3"/>
  <c r="BZ1222" i="3" s="1"/>
  <c r="BV1209" i="3"/>
  <c r="BY1209" i="3" s="1"/>
  <c r="BW1209" i="3"/>
  <c r="BZ1209" i="3" s="1"/>
  <c r="J987" i="2"/>
  <c r="BW853" i="3"/>
  <c r="BZ853" i="3" s="1"/>
  <c r="K854" i="2" s="1"/>
  <c r="BU853" i="3"/>
  <c r="BX853" i="3" s="1"/>
  <c r="I854" i="2" s="1"/>
  <c r="BW755" i="3"/>
  <c r="BZ755" i="3" s="1"/>
  <c r="K756" i="2" s="1"/>
  <c r="BV755" i="3"/>
  <c r="BY755" i="3" s="1"/>
  <c r="J756" i="2" s="1"/>
  <c r="BU755" i="3"/>
  <c r="BX755" i="3" s="1"/>
  <c r="I756" i="2" s="1"/>
  <c r="BW751" i="3"/>
  <c r="BZ751" i="3" s="1"/>
  <c r="K752" i="2" s="1"/>
  <c r="BV751" i="3"/>
  <c r="BY751" i="3" s="1"/>
  <c r="J752" i="2" s="1"/>
  <c r="BU2029" i="3"/>
  <c r="BX2029" i="3" s="1"/>
  <c r="BW2029" i="3"/>
  <c r="BZ2029" i="3" s="1"/>
  <c r="BU2005" i="3"/>
  <c r="BX2005" i="3" s="1"/>
  <c r="BW2005" i="3"/>
  <c r="BZ2005" i="3" s="1"/>
  <c r="BU1993" i="3"/>
  <c r="BX1993" i="3" s="1"/>
  <c r="BW1993" i="3"/>
  <c r="BZ1993" i="3" s="1"/>
  <c r="BU1992" i="3"/>
  <c r="BX1992" i="3" s="1"/>
  <c r="BW1992" i="3"/>
  <c r="BZ1992" i="3" s="1"/>
  <c r="BU1970" i="3"/>
  <c r="BX1970" i="3" s="1"/>
  <c r="BW1970" i="3"/>
  <c r="BZ1970" i="3" s="1"/>
  <c r="BU1836" i="3"/>
  <c r="BX1836" i="3" s="1"/>
  <c r="BW1836" i="3"/>
  <c r="BZ1836" i="3" s="1"/>
  <c r="BU1778" i="3"/>
  <c r="BX1778" i="3" s="1"/>
  <c r="BV1768" i="3"/>
  <c r="BY1768" i="3" s="1"/>
  <c r="BV1767" i="3"/>
  <c r="BY1767" i="3" s="1"/>
  <c r="BW1767" i="3"/>
  <c r="BZ1767" i="3" s="1"/>
  <c r="BV1756" i="3"/>
  <c r="BY1756" i="3" s="1"/>
  <c r="BU1744" i="3"/>
  <c r="BX1744" i="3" s="1"/>
  <c r="BV1732" i="3"/>
  <c r="BY1732" i="3" s="1"/>
  <c r="BV1720" i="3"/>
  <c r="BY1720" i="3" s="1"/>
  <c r="BV1675" i="3"/>
  <c r="BY1675" i="3" s="1"/>
  <c r="BW1675" i="3"/>
  <c r="BZ1675" i="3" s="1"/>
  <c r="BU1674" i="3"/>
  <c r="BX1674" i="3" s="1"/>
  <c r="BV1668" i="3"/>
  <c r="BY1668" i="3" s="1"/>
  <c r="BU1663" i="3"/>
  <c r="BX1663" i="3" s="1"/>
  <c r="BW1663" i="3"/>
  <c r="BZ1663" i="3" s="1"/>
  <c r="BV1630" i="3"/>
  <c r="BY1630" i="3" s="1"/>
  <c r="BU1603" i="3"/>
  <c r="BX1603" i="3" s="1"/>
  <c r="BV1600" i="3"/>
  <c r="BY1600" i="3" s="1"/>
  <c r="BU1591" i="3"/>
  <c r="BX1591" i="3" s="1"/>
  <c r="BV1568" i="3"/>
  <c r="BY1568" i="3" s="1"/>
  <c r="BU1567" i="3"/>
  <c r="BX1567" i="3" s="1"/>
  <c r="BW1567" i="3"/>
  <c r="BZ1567" i="3" s="1"/>
  <c r="BV1544" i="3"/>
  <c r="BY1544" i="3" s="1"/>
  <c r="BU1543" i="3"/>
  <c r="BX1543" i="3" s="1"/>
  <c r="BW1543" i="3"/>
  <c r="BZ1543" i="3" s="1"/>
  <c r="BV1527" i="3"/>
  <c r="BY1527" i="3" s="1"/>
  <c r="BW1527" i="3"/>
  <c r="BZ1527" i="3" s="1"/>
  <c r="BU1522" i="3"/>
  <c r="BX1522" i="3" s="1"/>
  <c r="BV1520" i="3"/>
  <c r="BY1520" i="3" s="1"/>
  <c r="BU1519" i="3"/>
  <c r="BX1519" i="3" s="1"/>
  <c r="BW1519" i="3"/>
  <c r="BZ1519" i="3" s="1"/>
  <c r="BU1515" i="3"/>
  <c r="BX1515" i="3" s="1"/>
  <c r="BW1515" i="3"/>
  <c r="BZ1515" i="3" s="1"/>
  <c r="BU1498" i="3"/>
  <c r="BX1498" i="3" s="1"/>
  <c r="BU1495" i="3"/>
  <c r="BX1495" i="3" s="1"/>
  <c r="BU1487" i="3"/>
  <c r="BX1487" i="3" s="1"/>
  <c r="BW1487" i="3"/>
  <c r="BZ1487" i="3" s="1"/>
  <c r="BU1476" i="3"/>
  <c r="BX1476" i="3" s="1"/>
  <c r="BW1476" i="3"/>
  <c r="BZ1476" i="3" s="1"/>
  <c r="BW1466" i="3"/>
  <c r="BZ1466" i="3" s="1"/>
  <c r="BU1466" i="3"/>
  <c r="BX1466" i="3" s="1"/>
  <c r="BU1439" i="3"/>
  <c r="BX1439" i="3" s="1"/>
  <c r="BW1439" i="3"/>
  <c r="BZ1439" i="3" s="1"/>
  <c r="BU1426" i="3"/>
  <c r="BX1426" i="3" s="1"/>
  <c r="BW1402" i="3"/>
  <c r="BZ1402" i="3" s="1"/>
  <c r="BV1402" i="3"/>
  <c r="BY1402" i="3" s="1"/>
  <c r="BU1383" i="3"/>
  <c r="BX1383" i="3" s="1"/>
  <c r="BV1351" i="3"/>
  <c r="BY1351" i="3" s="1"/>
  <c r="BW1351" i="3"/>
  <c r="BZ1351" i="3" s="1"/>
  <c r="BV1343" i="3"/>
  <c r="BY1343" i="3" s="1"/>
  <c r="BW1343" i="3"/>
  <c r="BZ1343" i="3" s="1"/>
  <c r="BV1288" i="3"/>
  <c r="BY1288" i="3" s="1"/>
  <c r="BW1288" i="3"/>
  <c r="BZ1288" i="3" s="1"/>
  <c r="BV1271" i="3"/>
  <c r="BY1271" i="3" s="1"/>
  <c r="BW1271" i="3"/>
  <c r="BZ1271" i="3" s="1"/>
  <c r="BW1257" i="3"/>
  <c r="BZ1257" i="3" s="1"/>
  <c r="BV1257" i="3"/>
  <c r="BY1257" i="3" s="1"/>
  <c r="BV1239" i="3"/>
  <c r="BY1239" i="3" s="1"/>
  <c r="BV1233" i="3"/>
  <c r="BY1233" i="3" s="1"/>
  <c r="BV1223" i="3"/>
  <c r="BY1223" i="3" s="1"/>
  <c r="BW1208" i="3"/>
  <c r="BZ1208" i="3" s="1"/>
  <c r="BU1208" i="3"/>
  <c r="BX1208" i="3" s="1"/>
  <c r="BU1206" i="3"/>
  <c r="BX1206" i="3" s="1"/>
  <c r="BW1206" i="3"/>
  <c r="BZ1206" i="3" s="1"/>
  <c r="BW1193" i="3"/>
  <c r="BZ1193" i="3" s="1"/>
  <c r="BV1193" i="3"/>
  <c r="BY1193" i="3" s="1"/>
  <c r="J959" i="2"/>
  <c r="BW1055" i="3"/>
  <c r="BZ1055" i="3" s="1"/>
  <c r="BU1055" i="3"/>
  <c r="BX1055" i="3" s="1"/>
  <c r="BW946" i="3"/>
  <c r="BZ946" i="3" s="1"/>
  <c r="BV946" i="3"/>
  <c r="BY946" i="3" s="1"/>
  <c r="J915" i="2"/>
  <c r="BW836" i="3"/>
  <c r="BZ836" i="3" s="1"/>
  <c r="K837" i="2" s="1"/>
  <c r="BV836" i="3"/>
  <c r="BY836" i="3" s="1"/>
  <c r="J837" i="2" s="1"/>
  <c r="BW777" i="3"/>
  <c r="BZ777" i="3" s="1"/>
  <c r="K778" i="2" s="1"/>
  <c r="BU777" i="3"/>
  <c r="BX777" i="3" s="1"/>
  <c r="I778" i="2" s="1"/>
  <c r="BV777" i="3"/>
  <c r="BY777" i="3" s="1"/>
  <c r="J778" i="2" s="1"/>
  <c r="BV1759" i="3"/>
  <c r="BY1759" i="3" s="1"/>
  <c r="BW1759" i="3"/>
  <c r="BZ1759" i="3" s="1"/>
  <c r="BU1727" i="3"/>
  <c r="BX1727" i="3" s="1"/>
  <c r="BW1727" i="3"/>
  <c r="BZ1727" i="3" s="1"/>
  <c r="BV1615" i="3"/>
  <c r="BY1615" i="3" s="1"/>
  <c r="BW1615" i="3"/>
  <c r="BZ1615" i="3" s="1"/>
  <c r="BU1503" i="3"/>
  <c r="BX1503" i="3" s="1"/>
  <c r="BW1503" i="3"/>
  <c r="BZ1503" i="3" s="1"/>
  <c r="BU1499" i="3"/>
  <c r="BX1499" i="3" s="1"/>
  <c r="BW1499" i="3"/>
  <c r="BZ1499" i="3" s="1"/>
  <c r="BU1474" i="3"/>
  <c r="BX1474" i="3" s="1"/>
  <c r="BW1474" i="3"/>
  <c r="BZ1474" i="3" s="1"/>
  <c r="BV1379" i="3"/>
  <c r="BY1379" i="3" s="1"/>
  <c r="BW1379" i="3"/>
  <c r="BZ1379" i="3" s="1"/>
  <c r="BW1335" i="3"/>
  <c r="BZ1335" i="3" s="1"/>
  <c r="BV1335" i="3"/>
  <c r="BY1335" i="3" s="1"/>
  <c r="BV1311" i="3"/>
  <c r="BY1311" i="3" s="1"/>
  <c r="BW1311" i="3"/>
  <c r="BZ1311" i="3" s="1"/>
  <c r="BV1287" i="3"/>
  <c r="BY1287" i="3" s="1"/>
  <c r="BW1287" i="3"/>
  <c r="BZ1287" i="3" s="1"/>
  <c r="BW1265" i="3"/>
  <c r="BZ1265" i="3" s="1"/>
  <c r="BV1265" i="3"/>
  <c r="BY1265" i="3" s="1"/>
  <c r="BW1255" i="3"/>
  <c r="BZ1255" i="3" s="1"/>
  <c r="BV1255" i="3"/>
  <c r="BY1255" i="3" s="1"/>
  <c r="BV1241" i="3"/>
  <c r="BY1241" i="3" s="1"/>
  <c r="BW1241" i="3"/>
  <c r="BZ1241" i="3" s="1"/>
  <c r="BV1225" i="3"/>
  <c r="BY1225" i="3" s="1"/>
  <c r="BW1225" i="3"/>
  <c r="BZ1225" i="3" s="1"/>
  <c r="BU1210" i="3"/>
  <c r="BX1210" i="3" s="1"/>
  <c r="BW1210" i="3"/>
  <c r="BZ1210" i="3" s="1"/>
  <c r="BV1406" i="3"/>
  <c r="BY1406" i="3" s="1"/>
  <c r="BW1406" i="3"/>
  <c r="BZ1406" i="3" s="1"/>
  <c r="BV1394" i="3"/>
  <c r="BY1394" i="3" s="1"/>
  <c r="BW1394" i="3"/>
  <c r="BZ1394" i="3" s="1"/>
  <c r="BV1390" i="3"/>
  <c r="BY1390" i="3" s="1"/>
  <c r="BW1390" i="3"/>
  <c r="BZ1390" i="3" s="1"/>
  <c r="BV1363" i="3"/>
  <c r="BY1363" i="3" s="1"/>
  <c r="BU1362" i="3"/>
  <c r="BX1362" i="3" s="1"/>
  <c r="BW1362" i="3"/>
  <c r="BZ1362" i="3" s="1"/>
  <c r="BU1348" i="3"/>
  <c r="BX1348" i="3" s="1"/>
  <c r="BV1345" i="3"/>
  <c r="BY1345" i="3" s="1"/>
  <c r="BU1344" i="3"/>
  <c r="BX1344" i="3" s="1"/>
  <c r="BW1344" i="3"/>
  <c r="BZ1344" i="3" s="1"/>
  <c r="BU1336" i="3"/>
  <c r="BX1336" i="3" s="1"/>
  <c r="BV1329" i="3"/>
  <c r="BY1329" i="3" s="1"/>
  <c r="BW1329" i="3"/>
  <c r="BZ1329" i="3" s="1"/>
  <c r="BV1327" i="3"/>
  <c r="BY1327" i="3" s="1"/>
  <c r="BU1320" i="3"/>
  <c r="BX1320" i="3" s="1"/>
  <c r="BU1312" i="3"/>
  <c r="BX1312" i="3" s="1"/>
  <c r="BW1312" i="3"/>
  <c r="BZ1312" i="3" s="1"/>
  <c r="BV1263" i="3"/>
  <c r="BY1263" i="3" s="1"/>
  <c r="BW1263" i="3"/>
  <c r="BZ1263" i="3" s="1"/>
  <c r="BV1258" i="3"/>
  <c r="BY1258" i="3" s="1"/>
  <c r="BV1249" i="3"/>
  <c r="BY1249" i="3" s="1"/>
  <c r="BW1249" i="3"/>
  <c r="BZ1249" i="3" s="1"/>
  <c r="BV1247" i="3"/>
  <c r="BY1247" i="3" s="1"/>
  <c r="BU1246" i="3"/>
  <c r="BX1246" i="3" s="1"/>
  <c r="BW1246" i="3"/>
  <c r="BZ1246" i="3" s="1"/>
  <c r="BU1236" i="3"/>
  <c r="BX1236" i="3" s="1"/>
  <c r="BW1236" i="3"/>
  <c r="BZ1236" i="3" s="1"/>
  <c r="BV1226" i="3"/>
  <c r="BY1226" i="3" s="1"/>
  <c r="BW1226" i="3"/>
  <c r="BZ1226" i="3" s="1"/>
  <c r="BV1169" i="3"/>
  <c r="BY1169" i="3" s="1"/>
  <c r="J965" i="2"/>
  <c r="I946" i="2"/>
  <c r="J914" i="2"/>
  <c r="BW862" i="3"/>
  <c r="BZ862" i="3" s="1"/>
  <c r="K863" i="2" s="1"/>
  <c r="BU862" i="3"/>
  <c r="BX862" i="3" s="1"/>
  <c r="I863" i="2" s="1"/>
  <c r="BV1371" i="3"/>
  <c r="BY1371" i="3" s="1"/>
  <c r="BW1371" i="3"/>
  <c r="BZ1371" i="3" s="1"/>
  <c r="BV1365" i="3"/>
  <c r="BY1365" i="3" s="1"/>
  <c r="BW1365" i="3"/>
  <c r="BZ1365" i="3" s="1"/>
  <c r="BV1353" i="3"/>
  <c r="BY1353" i="3" s="1"/>
  <c r="BW1353" i="3"/>
  <c r="BZ1353" i="3" s="1"/>
  <c r="BV1337" i="3"/>
  <c r="BY1337" i="3" s="1"/>
  <c r="BW1337" i="3"/>
  <c r="BZ1337" i="3" s="1"/>
  <c r="BU1326" i="3"/>
  <c r="BX1326" i="3" s="1"/>
  <c r="BW1326" i="3"/>
  <c r="BZ1326" i="3" s="1"/>
  <c r="BV1321" i="3"/>
  <c r="BY1321" i="3" s="1"/>
  <c r="BW1321" i="3"/>
  <c r="BZ1321" i="3" s="1"/>
  <c r="BV1313" i="3"/>
  <c r="BY1313" i="3" s="1"/>
  <c r="BW1313" i="3"/>
  <c r="BZ1313" i="3" s="1"/>
  <c r="BV1300" i="3"/>
  <c r="BY1300" i="3" s="1"/>
  <c r="BW1300" i="3"/>
  <c r="BZ1300" i="3" s="1"/>
  <c r="BU1276" i="3"/>
  <c r="BX1276" i="3" s="1"/>
  <c r="BW1276" i="3"/>
  <c r="BZ1276" i="3" s="1"/>
  <c r="BU1264" i="3"/>
  <c r="BX1264" i="3" s="1"/>
  <c r="BW1264" i="3"/>
  <c r="BZ1264" i="3" s="1"/>
  <c r="BV1231" i="3"/>
  <c r="BY1231" i="3" s="1"/>
  <c r="BW1231" i="3"/>
  <c r="BZ1231" i="3" s="1"/>
  <c r="BV1175" i="3"/>
  <c r="BY1175" i="3" s="1"/>
  <c r="BV1138" i="3"/>
  <c r="BY1138" i="3" s="1"/>
  <c r="BV1120" i="3"/>
  <c r="BY1120" i="3" s="1"/>
  <c r="BU1110" i="3"/>
  <c r="BX1110" i="3" s="1"/>
  <c r="J927" i="2"/>
  <c r="J983" i="2"/>
  <c r="BW1034" i="3"/>
  <c r="BZ1034" i="3" s="1"/>
  <c r="BV1034" i="3"/>
  <c r="BY1034" i="3" s="1"/>
  <c r="BW1014" i="3"/>
  <c r="BZ1014" i="3" s="1"/>
  <c r="K1015" i="2" s="1"/>
  <c r="BU1014" i="3"/>
  <c r="BX1014" i="3" s="1"/>
  <c r="I1015" i="2" s="1"/>
  <c r="BW857" i="3"/>
  <c r="BZ857" i="3" s="1"/>
  <c r="K858" i="2" s="1"/>
  <c r="BU857" i="3"/>
  <c r="BX857" i="3" s="1"/>
  <c r="I858" i="2" s="1"/>
  <c r="J989" i="2"/>
  <c r="BW1082" i="3"/>
  <c r="BZ1082" i="3" s="1"/>
  <c r="BU1082" i="3"/>
  <c r="BX1082" i="3" s="1"/>
  <c r="BV1068" i="3"/>
  <c r="BY1068" i="3" s="1"/>
  <c r="K977" i="2"/>
  <c r="K961" i="2"/>
  <c r="BU851" i="3"/>
  <c r="BX851" i="3" s="1"/>
  <c r="I852" i="2" s="1"/>
  <c r="BV786" i="3"/>
  <c r="BY786" i="3" s="1"/>
  <c r="J787" i="2" s="1"/>
  <c r="BU468" i="3"/>
  <c r="BX468" i="3" s="1"/>
  <c r="I469" i="2" s="1"/>
  <c r="BU383" i="3"/>
  <c r="BX383" i="3" s="1"/>
  <c r="I384" i="2" s="1"/>
  <c r="BW259" i="3"/>
  <c r="BZ259" i="3" s="1"/>
  <c r="K260" i="2" s="1"/>
  <c r="BV259" i="3"/>
  <c r="BY259" i="3" s="1"/>
  <c r="J260" i="2" s="1"/>
  <c r="BW241" i="3"/>
  <c r="BZ241" i="3" s="1"/>
  <c r="K242" i="2" s="1"/>
  <c r="BU241" i="3"/>
  <c r="BX241" i="3" s="1"/>
  <c r="I242" i="2" s="1"/>
  <c r="BV696" i="3"/>
  <c r="BY696" i="3" s="1"/>
  <c r="J697" i="2" s="1"/>
  <c r="BU663" i="3"/>
  <c r="BX663" i="3" s="1"/>
  <c r="I664" i="2" s="1"/>
  <c r="BU662" i="3"/>
  <c r="BX662" i="3" s="1"/>
  <c r="I663" i="2" s="1"/>
  <c r="BW250" i="3"/>
  <c r="BZ250" i="3" s="1"/>
  <c r="K251" i="2" s="1"/>
  <c r="BV250" i="3"/>
  <c r="BY250" i="3" s="1"/>
  <c r="J251" i="2" s="1"/>
  <c r="BU135" i="3"/>
  <c r="BX135" i="3" s="1"/>
  <c r="I136" i="2" s="1"/>
  <c r="BU134" i="3"/>
  <c r="BX134" i="3" s="1"/>
  <c r="I135" i="2" s="1"/>
  <c r="BV133" i="3"/>
  <c r="BY133" i="3" s="1"/>
  <c r="J134" i="2" s="1"/>
  <c r="BW35" i="3"/>
  <c r="BZ35" i="3" s="1"/>
  <c r="K36" i="2" s="1"/>
  <c r="BU35" i="3"/>
  <c r="BX35" i="3" s="1"/>
  <c r="I36" i="2" s="1"/>
  <c r="BV171" i="3"/>
  <c r="BY171" i="3" s="1"/>
  <c r="J172" i="2" s="1"/>
  <c r="BU73" i="3"/>
  <c r="BX73" i="3" s="1"/>
  <c r="I74" i="2" s="1"/>
  <c r="A920" i="2"/>
  <c r="A923" i="2"/>
  <c r="BW871" i="3"/>
  <c r="BZ871" i="3" s="1"/>
  <c r="K872" i="2" s="1"/>
  <c r="BV871" i="3"/>
  <c r="BY871" i="3" s="1"/>
  <c r="J872" i="2" s="1"/>
  <c r="BW819" i="3"/>
  <c r="BZ819" i="3" s="1"/>
  <c r="K820" i="2" s="1"/>
  <c r="BV819" i="3"/>
  <c r="BY819" i="3" s="1"/>
  <c r="J820" i="2" s="1"/>
  <c r="BU819" i="3"/>
  <c r="BX819" i="3" s="1"/>
  <c r="I820" i="2" s="1"/>
  <c r="BW787" i="3"/>
  <c r="BZ787" i="3" s="1"/>
  <c r="K788" i="2" s="1"/>
  <c r="BV787" i="3"/>
  <c r="BY787" i="3" s="1"/>
  <c r="J788" i="2" s="1"/>
  <c r="BW525" i="3"/>
  <c r="BZ525" i="3" s="1"/>
  <c r="K526" i="2" s="1"/>
  <c r="BU525" i="3"/>
  <c r="BX525" i="3" s="1"/>
  <c r="I526" i="2" s="1"/>
  <c r="BW408" i="3"/>
  <c r="BZ408" i="3" s="1"/>
  <c r="K409" i="2" s="1"/>
  <c r="BV408" i="3"/>
  <c r="BY408" i="3" s="1"/>
  <c r="J409" i="2" s="1"/>
  <c r="BW360" i="3"/>
  <c r="BZ360" i="3" s="1"/>
  <c r="K361" i="2" s="1"/>
  <c r="BU360" i="3"/>
  <c r="BX360" i="3" s="1"/>
  <c r="I361" i="2" s="1"/>
  <c r="BW201" i="3"/>
  <c r="BZ201" i="3" s="1"/>
  <c r="K202" i="2" s="1"/>
  <c r="BU201" i="3"/>
  <c r="BX201" i="3" s="1"/>
  <c r="I202" i="2" s="1"/>
  <c r="BV201" i="3"/>
  <c r="BY201" i="3" s="1"/>
  <c r="J202" i="2" s="1"/>
  <c r="BW197" i="3"/>
  <c r="BZ197" i="3" s="1"/>
  <c r="K198" i="2" s="1"/>
  <c r="BU197" i="3"/>
  <c r="BX197" i="3" s="1"/>
  <c r="I198" i="2" s="1"/>
  <c r="BV197" i="3"/>
  <c r="BY197" i="3" s="1"/>
  <c r="J198" i="2" s="1"/>
  <c r="BW194" i="3"/>
  <c r="BZ194" i="3" s="1"/>
  <c r="K195" i="2" s="1"/>
  <c r="BU194" i="3"/>
  <c r="BX194" i="3" s="1"/>
  <c r="I195" i="2" s="1"/>
  <c r="BW190" i="3"/>
  <c r="BZ190" i="3" s="1"/>
  <c r="K191" i="2" s="1"/>
  <c r="BU190" i="3"/>
  <c r="BX190" i="3" s="1"/>
  <c r="I191" i="2" s="1"/>
  <c r="BW182" i="3"/>
  <c r="BZ182" i="3" s="1"/>
  <c r="K183" i="2" s="1"/>
  <c r="BV182" i="3"/>
  <c r="BY182" i="3" s="1"/>
  <c r="J183" i="2" s="1"/>
  <c r="BU182" i="3"/>
  <c r="BX182" i="3" s="1"/>
  <c r="I183" i="2" s="1"/>
  <c r="BW169" i="3"/>
  <c r="BZ169" i="3" s="1"/>
  <c r="K170" i="2" s="1"/>
  <c r="BV169" i="3"/>
  <c r="BY169" i="3" s="1"/>
  <c r="J170" i="2" s="1"/>
  <c r="BW165" i="3"/>
  <c r="BZ165" i="3" s="1"/>
  <c r="K166" i="2" s="1"/>
  <c r="BV165" i="3"/>
  <c r="BY165" i="3" s="1"/>
  <c r="J166" i="2" s="1"/>
  <c r="BU165" i="3"/>
  <c r="BX165" i="3" s="1"/>
  <c r="I166" i="2" s="1"/>
  <c r="BW161" i="3"/>
  <c r="BZ161" i="3" s="1"/>
  <c r="K162" i="2" s="1"/>
  <c r="BV161" i="3"/>
  <c r="BY161" i="3" s="1"/>
  <c r="J162" i="2" s="1"/>
  <c r="BU161" i="3"/>
  <c r="BX161" i="3" s="1"/>
  <c r="I162" i="2" s="1"/>
  <c r="BW1003" i="3"/>
  <c r="BZ1003" i="3" s="1"/>
  <c r="K1004" i="2" s="1"/>
  <c r="BU1003" i="3"/>
  <c r="BX1003" i="3" s="1"/>
  <c r="I1004" i="2" s="1"/>
  <c r="BV1003" i="3"/>
  <c r="BY1003" i="3" s="1"/>
  <c r="J1004" i="2" s="1"/>
  <c r="BW999" i="3"/>
  <c r="BZ999" i="3" s="1"/>
  <c r="K1000" i="2" s="1"/>
  <c r="BU999" i="3"/>
  <c r="BX999" i="3" s="1"/>
  <c r="I1000" i="2" s="1"/>
  <c r="BW995" i="3"/>
  <c r="BZ995" i="3" s="1"/>
  <c r="K996" i="2" s="1"/>
  <c r="BV995" i="3"/>
  <c r="BY995" i="3" s="1"/>
  <c r="J996" i="2" s="1"/>
  <c r="BU995" i="3"/>
  <c r="BX995" i="3" s="1"/>
  <c r="I996" i="2" s="1"/>
  <c r="BW1004" i="3"/>
  <c r="BZ1004" i="3" s="1"/>
  <c r="K1005" i="2" s="1"/>
  <c r="BU1004" i="3"/>
  <c r="BX1004" i="3" s="1"/>
  <c r="I1005" i="2" s="1"/>
  <c r="BW964" i="3"/>
  <c r="BZ964" i="3" s="1"/>
  <c r="BU964" i="3"/>
  <c r="BX964" i="3" s="1"/>
  <c r="I965" i="2" s="1"/>
  <c r="BW1022" i="3"/>
  <c r="BZ1022" i="3" s="1"/>
  <c r="K1023" i="2" s="1"/>
  <c r="BV1022" i="3"/>
  <c r="BY1022" i="3" s="1"/>
  <c r="J1023" i="2" s="1"/>
  <c r="BW1009" i="3"/>
  <c r="BZ1009" i="3" s="1"/>
  <c r="K1010" i="2" s="1"/>
  <c r="BV1009" i="3"/>
  <c r="BY1009" i="3" s="1"/>
  <c r="J1010" i="2" s="1"/>
  <c r="BU1009" i="3"/>
  <c r="BX1009" i="3" s="1"/>
  <c r="I1010" i="2" s="1"/>
  <c r="BU660" i="3"/>
  <c r="BX660" i="3" s="1"/>
  <c r="I661" i="2" s="1"/>
  <c r="BU652" i="3"/>
  <c r="BX652" i="3" s="1"/>
  <c r="I653" i="2" s="1"/>
  <c r="BV972" i="3"/>
  <c r="BY972" i="3" s="1"/>
  <c r="J973" i="2" s="1"/>
  <c r="BU690" i="3"/>
  <c r="BX690" i="3" s="1"/>
  <c r="I691" i="2" s="1"/>
  <c r="BV976" i="3"/>
  <c r="BY976" i="3" s="1"/>
  <c r="J977" i="2" s="1"/>
  <c r="BU906" i="3"/>
  <c r="BX906" i="3" s="1"/>
  <c r="I907" i="2" s="1"/>
  <c r="BW916" i="3"/>
  <c r="BZ916" i="3" s="1"/>
  <c r="BU916" i="3"/>
  <c r="BX916" i="3" s="1"/>
  <c r="I917" i="2" s="1"/>
  <c r="BW892" i="3"/>
  <c r="BZ892" i="3" s="1"/>
  <c r="K893" i="2" s="1"/>
  <c r="BU892" i="3"/>
  <c r="BX892" i="3" s="1"/>
  <c r="I893" i="2" s="1"/>
  <c r="BW849" i="3"/>
  <c r="BZ849" i="3" s="1"/>
  <c r="K850" i="2" s="1"/>
  <c r="BU849" i="3"/>
  <c r="BX849" i="3" s="1"/>
  <c r="I850" i="2" s="1"/>
  <c r="BW828" i="3"/>
  <c r="BZ828" i="3" s="1"/>
  <c r="K829" i="2" s="1"/>
  <c r="BV828" i="3"/>
  <c r="BY828" i="3" s="1"/>
  <c r="J829" i="2" s="1"/>
  <c r="BW709" i="3"/>
  <c r="BZ709" i="3" s="1"/>
  <c r="K710" i="2" s="1"/>
  <c r="BU709" i="3"/>
  <c r="BX709" i="3" s="1"/>
  <c r="I710" i="2" s="1"/>
  <c r="BW526" i="3"/>
  <c r="BZ526" i="3" s="1"/>
  <c r="K527" i="2" s="1"/>
  <c r="BV526" i="3"/>
  <c r="BY526" i="3" s="1"/>
  <c r="J527" i="2" s="1"/>
  <c r="BW510" i="3"/>
  <c r="BZ510" i="3" s="1"/>
  <c r="K511" i="2" s="1"/>
  <c r="BU510" i="3"/>
  <c r="BX510" i="3" s="1"/>
  <c r="I511" i="2" s="1"/>
  <c r="BW418" i="3"/>
  <c r="BZ418" i="3" s="1"/>
  <c r="K419" i="2" s="1"/>
  <c r="BU418" i="3"/>
  <c r="BX418" i="3" s="1"/>
  <c r="I419" i="2" s="1"/>
  <c r="BW377" i="3"/>
  <c r="BZ377" i="3" s="1"/>
  <c r="K378" i="2" s="1"/>
  <c r="BU377" i="3"/>
  <c r="BX377" i="3" s="1"/>
  <c r="I378" i="2" s="1"/>
  <c r="BW110" i="3"/>
  <c r="BZ110" i="3" s="1"/>
  <c r="K111" i="2" s="1"/>
  <c r="BU110" i="3"/>
  <c r="BX110" i="3" s="1"/>
  <c r="I111" i="2" s="1"/>
  <c r="BW89" i="3"/>
  <c r="BZ89" i="3" s="1"/>
  <c r="K90" i="2" s="1"/>
  <c r="BV89" i="3"/>
  <c r="BY89" i="3" s="1"/>
  <c r="J90" i="2" s="1"/>
  <c r="BW997" i="3"/>
  <c r="BZ997" i="3" s="1"/>
  <c r="K998" i="2" s="1"/>
  <c r="BV997" i="3"/>
  <c r="BY997" i="3" s="1"/>
  <c r="J998" i="2" s="1"/>
  <c r="BU977" i="3"/>
  <c r="BX977" i="3" s="1"/>
  <c r="I978" i="2" s="1"/>
  <c r="BU976" i="3"/>
  <c r="BX976" i="3" s="1"/>
  <c r="I977" i="2" s="1"/>
  <c r="BU950" i="3"/>
  <c r="BX950" i="3" s="1"/>
  <c r="I951" i="2" s="1"/>
  <c r="BW945" i="3"/>
  <c r="BZ945" i="3" s="1"/>
  <c r="BV945" i="3"/>
  <c r="BY945" i="3" s="1"/>
  <c r="J946" i="2" s="1"/>
  <c r="BW842" i="3"/>
  <c r="BZ842" i="3" s="1"/>
  <c r="K843" i="2" s="1"/>
  <c r="BV842" i="3"/>
  <c r="BY842" i="3" s="1"/>
  <c r="J843" i="2" s="1"/>
  <c r="BW710" i="3"/>
  <c r="BZ710" i="3" s="1"/>
  <c r="K711" i="2" s="1"/>
  <c r="BU710" i="3"/>
  <c r="BX710" i="3" s="1"/>
  <c r="I711" i="2" s="1"/>
  <c r="BW600" i="3"/>
  <c r="BZ600" i="3" s="1"/>
  <c r="K601" i="2" s="1"/>
  <c r="BV600" i="3"/>
  <c r="BY600" i="3" s="1"/>
  <c r="J601" i="2" s="1"/>
  <c r="BW584" i="3"/>
  <c r="BZ584" i="3" s="1"/>
  <c r="K585" i="2" s="1"/>
  <c r="BV584" i="3"/>
  <c r="BY584" i="3" s="1"/>
  <c r="J585" i="2" s="1"/>
  <c r="BW556" i="3"/>
  <c r="BZ556" i="3" s="1"/>
  <c r="K557" i="2" s="1"/>
  <c r="BV556" i="3"/>
  <c r="BY556" i="3" s="1"/>
  <c r="J557" i="2" s="1"/>
  <c r="BW543" i="3"/>
  <c r="BZ543" i="3" s="1"/>
  <c r="K544" i="2" s="1"/>
  <c r="BV543" i="3"/>
  <c r="BY543" i="3" s="1"/>
  <c r="J544" i="2" s="1"/>
  <c r="BW535" i="3"/>
  <c r="BZ535" i="3" s="1"/>
  <c r="K536" i="2" s="1"/>
  <c r="BU535" i="3"/>
  <c r="BX535" i="3" s="1"/>
  <c r="I536" i="2" s="1"/>
  <c r="BW399" i="3"/>
  <c r="BZ399" i="3" s="1"/>
  <c r="K400" i="2" s="1"/>
  <c r="BU399" i="3"/>
  <c r="BX399" i="3" s="1"/>
  <c r="I400" i="2" s="1"/>
  <c r="BW986" i="3"/>
  <c r="BZ986" i="3" s="1"/>
  <c r="BU986" i="3"/>
  <c r="BX986" i="3" s="1"/>
  <c r="BW930" i="3"/>
  <c r="BZ930" i="3" s="1"/>
  <c r="K931" i="2" s="1"/>
  <c r="BV930" i="3"/>
  <c r="BY930" i="3" s="1"/>
  <c r="J931" i="2" s="1"/>
  <c r="BW711" i="3"/>
  <c r="BZ711" i="3" s="1"/>
  <c r="K712" i="2" s="1"/>
  <c r="BU711" i="3"/>
  <c r="BX711" i="3" s="1"/>
  <c r="I712" i="2" s="1"/>
  <c r="BW699" i="3"/>
  <c r="BZ699" i="3" s="1"/>
  <c r="K700" i="2" s="1"/>
  <c r="BV699" i="3"/>
  <c r="BY699" i="3" s="1"/>
  <c r="J700" i="2" s="1"/>
  <c r="BW601" i="3"/>
  <c r="BZ601" i="3" s="1"/>
  <c r="K602" i="2" s="1"/>
  <c r="BV601" i="3"/>
  <c r="BY601" i="3" s="1"/>
  <c r="J602" i="2" s="1"/>
  <c r="BW407" i="3"/>
  <c r="BZ407" i="3" s="1"/>
  <c r="K408" i="2" s="1"/>
  <c r="BU407" i="3"/>
  <c r="BX407" i="3" s="1"/>
  <c r="I408" i="2" s="1"/>
  <c r="BW46" i="3"/>
  <c r="BZ46" i="3" s="1"/>
  <c r="K47" i="2" s="1"/>
  <c r="BV46" i="3"/>
  <c r="BY46" i="3" s="1"/>
  <c r="J47" i="2" s="1"/>
  <c r="BW29" i="3"/>
  <c r="BZ29" i="3" s="1"/>
  <c r="K30" i="2" s="1"/>
  <c r="BU29" i="3"/>
  <c r="BX29" i="3" s="1"/>
  <c r="I30" i="2" s="1"/>
  <c r="A979" i="2"/>
  <c r="A980" i="2"/>
  <c r="A982" i="2"/>
  <c r="A988" i="2"/>
  <c r="BU886" i="3"/>
  <c r="BX886" i="3" s="1"/>
  <c r="I887" i="2" s="1"/>
  <c r="BU868" i="3"/>
  <c r="BX868" i="3" s="1"/>
  <c r="I869" i="2" s="1"/>
  <c r="BV843" i="3"/>
  <c r="BY843" i="3" s="1"/>
  <c r="J844" i="2" s="1"/>
  <c r="BU836" i="3"/>
  <c r="BX836" i="3" s="1"/>
  <c r="I837" i="2" s="1"/>
  <c r="BV732" i="3"/>
  <c r="BY732" i="3" s="1"/>
  <c r="J733" i="2" s="1"/>
  <c r="BU719" i="3"/>
  <c r="BX719" i="3" s="1"/>
  <c r="I720" i="2" s="1"/>
  <c r="BV702" i="3"/>
  <c r="BY702" i="3" s="1"/>
  <c r="J703" i="2" s="1"/>
  <c r="BU569" i="3"/>
  <c r="BX569" i="3" s="1"/>
  <c r="I570" i="2" s="1"/>
  <c r="BU564" i="3"/>
  <c r="BX564" i="3" s="1"/>
  <c r="I565" i="2" s="1"/>
  <c r="BV523" i="3"/>
  <c r="BY523" i="3" s="1"/>
  <c r="J524" i="2" s="1"/>
  <c r="BU500" i="3"/>
  <c r="BX500" i="3" s="1"/>
  <c r="I501" i="2" s="1"/>
  <c r="BU495" i="3"/>
  <c r="BX495" i="3" s="1"/>
  <c r="I496" i="2" s="1"/>
  <c r="BU494" i="3"/>
  <c r="BX494" i="3" s="1"/>
  <c r="I495" i="2" s="1"/>
  <c r="BU389" i="3"/>
  <c r="BX389" i="3" s="1"/>
  <c r="I390" i="2" s="1"/>
  <c r="BU371" i="3"/>
  <c r="BX371" i="3" s="1"/>
  <c r="I372" i="2" s="1"/>
  <c r="BV346" i="3"/>
  <c r="BY346" i="3" s="1"/>
  <c r="J347" i="2" s="1"/>
  <c r="BU269" i="3"/>
  <c r="BX269" i="3" s="1"/>
  <c r="I270" i="2" s="1"/>
  <c r="BV221" i="3"/>
  <c r="BY221" i="3" s="1"/>
  <c r="J222" i="2" s="1"/>
  <c r="BV155" i="3"/>
  <c r="BY155" i="3" s="1"/>
  <c r="J156" i="2" s="1"/>
  <c r="BV148" i="3"/>
  <c r="BY148" i="3" s="1"/>
  <c r="J149" i="2" s="1"/>
  <c r="BV62" i="3"/>
  <c r="BY62" i="3" s="1"/>
  <c r="J63" i="2" s="1"/>
  <c r="BU61" i="3"/>
  <c r="BX61" i="3" s="1"/>
  <c r="I62" i="2" s="1"/>
  <c r="A919" i="2"/>
  <c r="A955" i="2"/>
  <c r="A956" i="2"/>
  <c r="A972" i="2"/>
  <c r="A916" i="2"/>
  <c r="A922" i="2"/>
  <c r="A924" i="2"/>
  <c r="A925" i="2"/>
  <c r="A926" i="2"/>
  <c r="A927" i="2"/>
  <c r="A929" i="2"/>
  <c r="BV1190" i="3"/>
  <c r="BY1190" i="3" s="1"/>
  <c r="BW1190" i="3"/>
  <c r="BZ1190" i="3" s="1"/>
  <c r="BV1178" i="3"/>
  <c r="BY1178" i="3" s="1"/>
  <c r="BW1178" i="3"/>
  <c r="BZ1178" i="3" s="1"/>
  <c r="BU1164" i="3"/>
  <c r="BX1164" i="3" s="1"/>
  <c r="BW1164" i="3"/>
  <c r="BZ1164" i="3" s="1"/>
  <c r="BU1130" i="3"/>
  <c r="BX1130" i="3" s="1"/>
  <c r="BW1130" i="3"/>
  <c r="BZ1130" i="3" s="1"/>
  <c r="BU1122" i="3"/>
  <c r="BX1122" i="3" s="1"/>
  <c r="BW1122" i="3"/>
  <c r="BZ1122" i="3" s="1"/>
  <c r="BW1087" i="3"/>
  <c r="BZ1087" i="3" s="1"/>
  <c r="BV1087" i="3"/>
  <c r="BY1087" i="3" s="1"/>
  <c r="BU1087" i="3"/>
  <c r="BX1087" i="3" s="1"/>
  <c r="D20" i="1"/>
  <c r="BU1200" i="3"/>
  <c r="BX1200" i="3" s="1"/>
  <c r="BV1183" i="3"/>
  <c r="BY1183" i="3" s="1"/>
  <c r="BW1183" i="3"/>
  <c r="BZ1183" i="3" s="1"/>
  <c r="BV1161" i="3"/>
  <c r="BY1161" i="3" s="1"/>
  <c r="BW1161" i="3"/>
  <c r="BZ1161" i="3" s="1"/>
  <c r="BV1146" i="3"/>
  <c r="BY1146" i="3" s="1"/>
  <c r="BV1127" i="3"/>
  <c r="BY1127" i="3" s="1"/>
  <c r="BW1127" i="3"/>
  <c r="BZ1127" i="3" s="1"/>
  <c r="BW947" i="3"/>
  <c r="BZ947" i="3" s="1"/>
  <c r="BU947" i="3"/>
  <c r="BX947" i="3" s="1"/>
  <c r="I948" i="2" s="1"/>
  <c r="BV947" i="3"/>
  <c r="BY947" i="3" s="1"/>
  <c r="J948" i="2" s="1"/>
  <c r="BU943" i="3"/>
  <c r="BX943" i="3" s="1"/>
  <c r="I944" i="2" s="1"/>
  <c r="BW943" i="3"/>
  <c r="BZ943" i="3" s="1"/>
  <c r="K944" i="2" s="1"/>
  <c r="BV943" i="3"/>
  <c r="BY943" i="3" s="1"/>
  <c r="J944" i="2" s="1"/>
  <c r="BU939" i="3"/>
  <c r="BX939" i="3" s="1"/>
  <c r="BW939" i="3"/>
  <c r="BZ939" i="3" s="1"/>
  <c r="BV939" i="3"/>
  <c r="BY939" i="3" s="1"/>
  <c r="J940" i="2" s="1"/>
  <c r="BV935" i="3"/>
  <c r="BY935" i="3" s="1"/>
  <c r="J936" i="2" s="1"/>
  <c r="BW935" i="3"/>
  <c r="BZ935" i="3" s="1"/>
  <c r="K936" i="2" s="1"/>
  <c r="BW923" i="3"/>
  <c r="BZ923" i="3" s="1"/>
  <c r="BV923" i="3"/>
  <c r="BY923" i="3" s="1"/>
  <c r="J924" i="2" s="1"/>
  <c r="BV919" i="3"/>
  <c r="BY919" i="3" s="1"/>
  <c r="J920" i="2" s="1"/>
  <c r="BW919" i="3"/>
  <c r="BZ919" i="3" s="1"/>
  <c r="BU919" i="3"/>
  <c r="BX919" i="3" s="1"/>
  <c r="I920" i="2" s="1"/>
  <c r="BW914" i="3"/>
  <c r="BZ914" i="3" s="1"/>
  <c r="K915" i="2" s="1"/>
  <c r="BU914" i="3"/>
  <c r="BX914" i="3" s="1"/>
  <c r="I915" i="2" s="1"/>
  <c r="BV1201" i="3"/>
  <c r="BY1201" i="3" s="1"/>
  <c r="BW1201" i="3"/>
  <c r="BZ1201" i="3" s="1"/>
  <c r="BV1198" i="3"/>
  <c r="BY1198" i="3" s="1"/>
  <c r="BW1198" i="3"/>
  <c r="BZ1198" i="3" s="1"/>
  <c r="BU1192" i="3"/>
  <c r="BX1192" i="3" s="1"/>
  <c r="BW1192" i="3"/>
  <c r="BZ1192" i="3" s="1"/>
  <c r="BV1166" i="3"/>
  <c r="BY1166" i="3" s="1"/>
  <c r="BW1166" i="3"/>
  <c r="BZ1166" i="3" s="1"/>
  <c r="BV1158" i="3"/>
  <c r="BY1158" i="3" s="1"/>
  <c r="BW1158" i="3"/>
  <c r="BZ1158" i="3" s="1"/>
  <c r="BV1151" i="3"/>
  <c r="BY1151" i="3" s="1"/>
  <c r="BW1151" i="3"/>
  <c r="BZ1151" i="3" s="1"/>
  <c r="BV1105" i="3"/>
  <c r="BY1105" i="3" s="1"/>
  <c r="BW1105" i="3"/>
  <c r="BZ1105" i="3" s="1"/>
  <c r="BU1089" i="3"/>
  <c r="BX1089" i="3" s="1"/>
  <c r="BW1089" i="3"/>
  <c r="BZ1089" i="3" s="1"/>
  <c r="BU1062" i="3"/>
  <c r="BX1062" i="3" s="1"/>
  <c r="BW1062" i="3"/>
  <c r="BZ1062" i="3" s="1"/>
  <c r="BV1062" i="3"/>
  <c r="BY1062" i="3" s="1"/>
  <c r="BV1053" i="3"/>
  <c r="BY1053" i="3" s="1"/>
  <c r="BW1053" i="3"/>
  <c r="BZ1053" i="3" s="1"/>
  <c r="BU1037" i="3"/>
  <c r="BX1037" i="3" s="1"/>
  <c r="BW1037" i="3"/>
  <c r="BZ1037" i="3" s="1"/>
  <c r="BV1037" i="3"/>
  <c r="BY1037" i="3" s="1"/>
  <c r="BU1028" i="3"/>
  <c r="BX1028" i="3" s="1"/>
  <c r="I1029" i="2" s="1"/>
  <c r="BW1028" i="3"/>
  <c r="BZ1028" i="3" s="1"/>
  <c r="K1029" i="2" s="1"/>
  <c r="BU1024" i="3"/>
  <c r="BX1024" i="3" s="1"/>
  <c r="I1025" i="2" s="1"/>
  <c r="BW1024" i="3"/>
  <c r="BZ1024" i="3" s="1"/>
  <c r="K1025" i="2" s="1"/>
  <c r="BV1024" i="3"/>
  <c r="BY1024" i="3" s="1"/>
  <c r="J1025" i="2" s="1"/>
  <c r="BW611" i="3"/>
  <c r="BZ611" i="3" s="1"/>
  <c r="K612" i="2" s="1"/>
  <c r="BV611" i="3"/>
  <c r="BY611" i="3" s="1"/>
  <c r="J612" i="2" s="1"/>
  <c r="BW603" i="3"/>
  <c r="BZ603" i="3" s="1"/>
  <c r="K604" i="2" s="1"/>
  <c r="BU603" i="3"/>
  <c r="BX603" i="3" s="1"/>
  <c r="I604" i="2" s="1"/>
  <c r="BV603" i="3"/>
  <c r="BY603" i="3" s="1"/>
  <c r="J604" i="2" s="1"/>
  <c r="BW590" i="3"/>
  <c r="BZ590" i="3" s="1"/>
  <c r="K591" i="2" s="1"/>
  <c r="BV590" i="3"/>
  <c r="BY590" i="3" s="1"/>
  <c r="J591" i="2" s="1"/>
  <c r="BW568" i="3"/>
  <c r="BZ568" i="3" s="1"/>
  <c r="K569" i="2" s="1"/>
  <c r="BV568" i="3"/>
  <c r="BY568" i="3" s="1"/>
  <c r="J569" i="2" s="1"/>
  <c r="BV1185" i="3"/>
  <c r="BY1185" i="3" s="1"/>
  <c r="BW1185" i="3"/>
  <c r="BZ1185" i="3" s="1"/>
  <c r="BV1153" i="3"/>
  <c r="BY1153" i="3" s="1"/>
  <c r="BU1136" i="3"/>
  <c r="BX1136" i="3" s="1"/>
  <c r="BV1129" i="3"/>
  <c r="BY1129" i="3" s="1"/>
  <c r="BW1129" i="3"/>
  <c r="BZ1129" i="3" s="1"/>
  <c r="BV1121" i="3"/>
  <c r="BY1121" i="3" s="1"/>
  <c r="BW1121" i="3"/>
  <c r="BZ1121" i="3" s="1"/>
  <c r="BV1119" i="3"/>
  <c r="BY1119" i="3" s="1"/>
  <c r="BV1118" i="3"/>
  <c r="BY1118" i="3" s="1"/>
  <c r="BW882" i="3"/>
  <c r="BZ882" i="3" s="1"/>
  <c r="K883" i="2" s="1"/>
  <c r="BU882" i="3"/>
  <c r="BX882" i="3" s="1"/>
  <c r="I883" i="2" s="1"/>
  <c r="BV882" i="3"/>
  <c r="BY882" i="3" s="1"/>
  <c r="J883" i="2" s="1"/>
  <c r="BW798" i="3"/>
  <c r="BZ798" i="3" s="1"/>
  <c r="K799" i="2" s="1"/>
  <c r="BU798" i="3"/>
  <c r="BX798" i="3" s="1"/>
  <c r="I799" i="2" s="1"/>
  <c r="BV798" i="3"/>
  <c r="BY798" i="3" s="1"/>
  <c r="J799" i="2" s="1"/>
  <c r="BW794" i="3"/>
  <c r="BZ794" i="3" s="1"/>
  <c r="K795" i="2" s="1"/>
  <c r="BU794" i="3"/>
  <c r="BX794" i="3" s="1"/>
  <c r="I795" i="2" s="1"/>
  <c r="BV784" i="3"/>
  <c r="BY784" i="3" s="1"/>
  <c r="J785" i="2" s="1"/>
  <c r="BW784" i="3"/>
  <c r="BZ784" i="3" s="1"/>
  <c r="K785" i="2" s="1"/>
  <c r="BU784" i="3"/>
  <c r="BX784" i="3" s="1"/>
  <c r="I785" i="2" s="1"/>
  <c r="BV771" i="3"/>
  <c r="BY771" i="3" s="1"/>
  <c r="J772" i="2" s="1"/>
  <c r="BW771" i="3"/>
  <c r="BZ771" i="3" s="1"/>
  <c r="K772" i="2" s="1"/>
  <c r="BW763" i="3"/>
  <c r="BZ763" i="3" s="1"/>
  <c r="K764" i="2" s="1"/>
  <c r="BU763" i="3"/>
  <c r="BX763" i="3" s="1"/>
  <c r="I764" i="2" s="1"/>
  <c r="BV763" i="3"/>
  <c r="BY763" i="3" s="1"/>
  <c r="J764" i="2" s="1"/>
  <c r="BW759" i="3"/>
  <c r="BZ759" i="3" s="1"/>
  <c r="K760" i="2" s="1"/>
  <c r="BV759" i="3"/>
  <c r="BY759" i="3" s="1"/>
  <c r="J760" i="2" s="1"/>
  <c r="BU759" i="3"/>
  <c r="BX759" i="3" s="1"/>
  <c r="I760" i="2" s="1"/>
  <c r="BW724" i="3"/>
  <c r="BZ724" i="3" s="1"/>
  <c r="K725" i="2" s="1"/>
  <c r="BV724" i="3"/>
  <c r="BY724" i="3" s="1"/>
  <c r="J725" i="2" s="1"/>
  <c r="BV906" i="3"/>
  <c r="BY906" i="3" s="1"/>
  <c r="J907" i="2" s="1"/>
  <c r="BW1086" i="3"/>
  <c r="BZ1086" i="3" s="1"/>
  <c r="BU1086" i="3"/>
  <c r="BX1086" i="3" s="1"/>
  <c r="BV1086" i="3"/>
  <c r="BY1086" i="3" s="1"/>
  <c r="BW1012" i="3"/>
  <c r="BZ1012" i="3" s="1"/>
  <c r="K1013" i="2" s="1"/>
  <c r="BU1012" i="3"/>
  <c r="BX1012" i="3" s="1"/>
  <c r="I1013" i="2" s="1"/>
  <c r="BV981" i="3"/>
  <c r="BY981" i="3" s="1"/>
  <c r="J982" i="2" s="1"/>
  <c r="BW981" i="3"/>
  <c r="BZ981" i="3" s="1"/>
  <c r="BU981" i="3"/>
  <c r="BX981" i="3" s="1"/>
  <c r="BU974" i="3"/>
  <c r="BX974" i="3" s="1"/>
  <c r="I975" i="2" s="1"/>
  <c r="BW974" i="3"/>
  <c r="BZ974" i="3" s="1"/>
  <c r="BU957" i="3"/>
  <c r="BX957" i="3" s="1"/>
  <c r="BW957" i="3"/>
  <c r="BZ957" i="3" s="1"/>
  <c r="BV957" i="3"/>
  <c r="BY957" i="3" s="1"/>
  <c r="J958" i="2" s="1"/>
  <c r="BW885" i="3"/>
  <c r="BZ885" i="3" s="1"/>
  <c r="K886" i="2" s="1"/>
  <c r="BU885" i="3"/>
  <c r="BX885" i="3" s="1"/>
  <c r="I886" i="2" s="1"/>
  <c r="BW881" i="3"/>
  <c r="BZ881" i="3" s="1"/>
  <c r="K882" i="2" s="1"/>
  <c r="BV881" i="3"/>
  <c r="BY881" i="3" s="1"/>
  <c r="J882" i="2" s="1"/>
  <c r="BU877" i="3"/>
  <c r="BX877" i="3" s="1"/>
  <c r="I878" i="2" s="1"/>
  <c r="BW877" i="3"/>
  <c r="BZ877" i="3" s="1"/>
  <c r="K878" i="2" s="1"/>
  <c r="BW873" i="3"/>
  <c r="BZ873" i="3" s="1"/>
  <c r="K874" i="2" s="1"/>
  <c r="BU873" i="3"/>
  <c r="BX873" i="3" s="1"/>
  <c r="I874" i="2" s="1"/>
  <c r="BU840" i="3"/>
  <c r="BX840" i="3" s="1"/>
  <c r="I841" i="2" s="1"/>
  <c r="BW840" i="3"/>
  <c r="BZ840" i="3" s="1"/>
  <c r="K841" i="2" s="1"/>
  <c r="BV840" i="3"/>
  <c r="BY840" i="3" s="1"/>
  <c r="J841" i="2" s="1"/>
  <c r="BV835" i="3"/>
  <c r="BY835" i="3" s="1"/>
  <c r="J836" i="2" s="1"/>
  <c r="BW835" i="3"/>
  <c r="BZ835" i="3" s="1"/>
  <c r="K836" i="2" s="1"/>
  <c r="BV830" i="3"/>
  <c r="BY830" i="3" s="1"/>
  <c r="J831" i="2" s="1"/>
  <c r="BW830" i="3"/>
  <c r="BZ830" i="3" s="1"/>
  <c r="K831" i="2" s="1"/>
  <c r="BU830" i="3"/>
  <c r="BX830" i="3" s="1"/>
  <c r="I831" i="2" s="1"/>
  <c r="BW758" i="3"/>
  <c r="BZ758" i="3" s="1"/>
  <c r="K759" i="2" s="1"/>
  <c r="BV758" i="3"/>
  <c r="BY758" i="3" s="1"/>
  <c r="J759" i="2" s="1"/>
  <c r="BW754" i="3"/>
  <c r="BZ754" i="3" s="1"/>
  <c r="K755" i="2" s="1"/>
  <c r="BU754" i="3"/>
  <c r="BX754" i="3" s="1"/>
  <c r="I755" i="2" s="1"/>
  <c r="BW750" i="3"/>
  <c r="BZ750" i="3" s="1"/>
  <c r="K751" i="2" s="1"/>
  <c r="BU750" i="3"/>
  <c r="BX750" i="3" s="1"/>
  <c r="I751" i="2" s="1"/>
  <c r="BV750" i="3"/>
  <c r="BY750" i="3" s="1"/>
  <c r="J751" i="2" s="1"/>
  <c r="BW723" i="3"/>
  <c r="BZ723" i="3" s="1"/>
  <c r="K724" i="2" s="1"/>
  <c r="BV723" i="3"/>
  <c r="BY723" i="3" s="1"/>
  <c r="J724" i="2" s="1"/>
  <c r="BW718" i="3"/>
  <c r="BZ718" i="3" s="1"/>
  <c r="K719" i="2" s="1"/>
  <c r="BU718" i="3"/>
  <c r="BX718" i="3" s="1"/>
  <c r="I719" i="2" s="1"/>
  <c r="BW714" i="3"/>
  <c r="BZ714" i="3" s="1"/>
  <c r="K715" i="2" s="1"/>
  <c r="BV714" i="3"/>
  <c r="BY714" i="3" s="1"/>
  <c r="J715" i="2" s="1"/>
  <c r="BW562" i="3"/>
  <c r="BZ562" i="3" s="1"/>
  <c r="K563" i="2" s="1"/>
  <c r="BV562" i="3"/>
  <c r="BY562" i="3" s="1"/>
  <c r="J563" i="2" s="1"/>
  <c r="BU562" i="3"/>
  <c r="BX562" i="3" s="1"/>
  <c r="I563" i="2" s="1"/>
  <c r="BW517" i="3"/>
  <c r="BZ517" i="3" s="1"/>
  <c r="K518" i="2" s="1"/>
  <c r="BU517" i="3"/>
  <c r="BX517" i="3" s="1"/>
  <c r="I518" i="2" s="1"/>
  <c r="BW513" i="3"/>
  <c r="BZ513" i="3" s="1"/>
  <c r="K514" i="2" s="1"/>
  <c r="BV513" i="3"/>
  <c r="BY513" i="3" s="1"/>
  <c r="J514" i="2" s="1"/>
  <c r="BV498" i="3"/>
  <c r="BY498" i="3" s="1"/>
  <c r="J499" i="2" s="1"/>
  <c r="BW498" i="3"/>
  <c r="BZ498" i="3" s="1"/>
  <c r="K499" i="2" s="1"/>
  <c r="BW491" i="3"/>
  <c r="BZ491" i="3" s="1"/>
  <c r="K492" i="2" s="1"/>
  <c r="BU491" i="3"/>
  <c r="BX491" i="3" s="1"/>
  <c r="I492" i="2" s="1"/>
  <c r="BV491" i="3"/>
  <c r="BY491" i="3" s="1"/>
  <c r="J492" i="2" s="1"/>
  <c r="BW436" i="3"/>
  <c r="BZ436" i="3" s="1"/>
  <c r="K437" i="2" s="1"/>
  <c r="BV436" i="3"/>
  <c r="BY436" i="3" s="1"/>
  <c r="J437" i="2" s="1"/>
  <c r="BW432" i="3"/>
  <c r="BZ432" i="3" s="1"/>
  <c r="K433" i="2" s="1"/>
  <c r="BV432" i="3"/>
  <c r="BY432" i="3" s="1"/>
  <c r="J433" i="2" s="1"/>
  <c r="BW374" i="3"/>
  <c r="BZ374" i="3" s="1"/>
  <c r="K375" i="2" s="1"/>
  <c r="BU374" i="3"/>
  <c r="BX374" i="3" s="1"/>
  <c r="I375" i="2" s="1"/>
  <c r="BW294" i="3"/>
  <c r="BZ294" i="3" s="1"/>
  <c r="K295" i="2" s="1"/>
  <c r="BU294" i="3"/>
  <c r="BX294" i="3" s="1"/>
  <c r="I295" i="2" s="1"/>
  <c r="BW289" i="3"/>
  <c r="BZ289" i="3" s="1"/>
  <c r="K290" i="2" s="1"/>
  <c r="BV289" i="3"/>
  <c r="BY289" i="3" s="1"/>
  <c r="J290" i="2" s="1"/>
  <c r="BW284" i="3"/>
  <c r="BZ284" i="3" s="1"/>
  <c r="K285" i="2" s="1"/>
  <c r="BU284" i="3"/>
  <c r="BX284" i="3" s="1"/>
  <c r="I285" i="2" s="1"/>
  <c r="BW280" i="3"/>
  <c r="BZ280" i="3" s="1"/>
  <c r="K281" i="2" s="1"/>
  <c r="BU280" i="3"/>
  <c r="BX280" i="3" s="1"/>
  <c r="I281" i="2" s="1"/>
  <c r="BW276" i="3"/>
  <c r="BZ276" i="3" s="1"/>
  <c r="K277" i="2" s="1"/>
  <c r="BV276" i="3"/>
  <c r="BY276" i="3" s="1"/>
  <c r="J277" i="2" s="1"/>
  <c r="BW166" i="3"/>
  <c r="BZ166" i="3" s="1"/>
  <c r="K167" i="2" s="1"/>
  <c r="BV166" i="3"/>
  <c r="BY166" i="3" s="1"/>
  <c r="J167"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3" i="3"/>
  <c r="BZ563" i="3" s="1"/>
  <c r="K564" i="2" s="1"/>
  <c r="BV563" i="3"/>
  <c r="BY563" i="3" s="1"/>
  <c r="J564" i="2" s="1"/>
  <c r="BW541" i="3"/>
  <c r="BZ541" i="3" s="1"/>
  <c r="K542" i="2" s="1"/>
  <c r="BU541" i="3"/>
  <c r="BX541" i="3" s="1"/>
  <c r="I542" i="2" s="1"/>
  <c r="BV533" i="3"/>
  <c r="BY533" i="3" s="1"/>
  <c r="J534" i="2" s="1"/>
  <c r="BW533" i="3"/>
  <c r="BZ533" i="3" s="1"/>
  <c r="K534" i="2" s="1"/>
  <c r="BU533" i="3"/>
  <c r="BX533" i="3" s="1"/>
  <c r="I534" i="2" s="1"/>
  <c r="BW441" i="3"/>
  <c r="BZ441" i="3" s="1"/>
  <c r="K442" i="2" s="1"/>
  <c r="BV441" i="3"/>
  <c r="BY441" i="3" s="1"/>
  <c r="J442" i="2" s="1"/>
  <c r="BW437" i="3"/>
  <c r="BZ437" i="3" s="1"/>
  <c r="K438" i="2" s="1"/>
  <c r="BV437" i="3"/>
  <c r="BY437" i="3" s="1"/>
  <c r="J438" i="2" s="1"/>
  <c r="BW393" i="3"/>
  <c r="BZ393" i="3" s="1"/>
  <c r="K394" i="2" s="1"/>
  <c r="BV393" i="3"/>
  <c r="BY393" i="3" s="1"/>
  <c r="J394" i="2" s="1"/>
  <c r="BW375" i="3"/>
  <c r="BZ375" i="3" s="1"/>
  <c r="K376" i="2" s="1"/>
  <c r="BV375" i="3"/>
  <c r="BY375" i="3" s="1"/>
  <c r="J376" i="2" s="1"/>
  <c r="BW341" i="3"/>
  <c r="BZ341" i="3" s="1"/>
  <c r="K342" i="2" s="1"/>
  <c r="BU341" i="3"/>
  <c r="BX341" i="3" s="1"/>
  <c r="I342" i="2" s="1"/>
  <c r="BW336" i="3"/>
  <c r="BZ336" i="3" s="1"/>
  <c r="K337" i="2" s="1"/>
  <c r="BU336" i="3"/>
  <c r="BX336" i="3" s="1"/>
  <c r="I337" i="2" s="1"/>
  <c r="BV336" i="3"/>
  <c r="BY336" i="3" s="1"/>
  <c r="J337" i="2" s="1"/>
  <c r="BW332" i="3"/>
  <c r="BZ332" i="3" s="1"/>
  <c r="K333" i="2" s="1"/>
  <c r="BU332" i="3"/>
  <c r="BX332" i="3" s="1"/>
  <c r="I333" i="2" s="1"/>
  <c r="BV332" i="3"/>
  <c r="BY332" i="3" s="1"/>
  <c r="J333" i="2" s="1"/>
  <c r="BW328" i="3"/>
  <c r="BZ328" i="3" s="1"/>
  <c r="K329" i="2" s="1"/>
  <c r="BU328" i="3"/>
  <c r="BX328" i="3" s="1"/>
  <c r="I329" i="2" s="1"/>
  <c r="BV328" i="3"/>
  <c r="BY328" i="3" s="1"/>
  <c r="J329" i="2" s="1"/>
  <c r="BW324" i="3"/>
  <c r="BZ324" i="3" s="1"/>
  <c r="K325" i="2" s="1"/>
  <c r="BU324" i="3"/>
  <c r="BX324" i="3" s="1"/>
  <c r="I325" i="2" s="1"/>
  <c r="BV324" i="3"/>
  <c r="BY324" i="3" s="1"/>
  <c r="J325" i="2" s="1"/>
  <c r="BW320" i="3"/>
  <c r="BZ320" i="3" s="1"/>
  <c r="K321" i="2" s="1"/>
  <c r="BU320" i="3"/>
  <c r="BX320" i="3" s="1"/>
  <c r="I321" i="2" s="1"/>
  <c r="BV320" i="3"/>
  <c r="BY320" i="3" s="1"/>
  <c r="J321" i="2" s="1"/>
  <c r="BV311" i="3"/>
  <c r="BY311" i="3" s="1"/>
  <c r="J312" i="2" s="1"/>
  <c r="BW311" i="3"/>
  <c r="BZ311" i="3" s="1"/>
  <c r="K312" i="2" s="1"/>
  <c r="BU311" i="3"/>
  <c r="BX311" i="3" s="1"/>
  <c r="I312" i="2" s="1"/>
  <c r="BW299" i="3"/>
  <c r="BZ299" i="3" s="1"/>
  <c r="K300" i="2" s="1"/>
  <c r="BV299" i="3"/>
  <c r="BY299" i="3" s="1"/>
  <c r="J300" i="2" s="1"/>
  <c r="BW167" i="3"/>
  <c r="BZ167" i="3" s="1"/>
  <c r="K168" i="2" s="1"/>
  <c r="BV167" i="3"/>
  <c r="BY167" i="3" s="1"/>
  <c r="J168" i="2" s="1"/>
  <c r="BW132" i="3"/>
  <c r="BZ132" i="3" s="1"/>
  <c r="K133" i="2" s="1"/>
  <c r="BV132" i="3"/>
  <c r="BY132" i="3" s="1"/>
  <c r="J133" i="2" s="1"/>
  <c r="BU132" i="3"/>
  <c r="BX132" i="3" s="1"/>
  <c r="I133" i="2" s="1"/>
  <c r="BW128" i="3"/>
  <c r="BZ128" i="3" s="1"/>
  <c r="K129" i="2" s="1"/>
  <c r="BV128" i="3"/>
  <c r="BY128" i="3" s="1"/>
  <c r="J129" i="2" s="1"/>
  <c r="BU128" i="3"/>
  <c r="BX128" i="3" s="1"/>
  <c r="I129" i="2" s="1"/>
  <c r="BV341" i="3"/>
  <c r="BY341" i="3" s="1"/>
  <c r="J342" i="2" s="1"/>
  <c r="BW1088" i="3"/>
  <c r="BZ1088" i="3" s="1"/>
  <c r="BU1088" i="3"/>
  <c r="BX1088" i="3" s="1"/>
  <c r="BU987" i="3"/>
  <c r="BX987" i="3" s="1"/>
  <c r="BW987" i="3"/>
  <c r="BZ987" i="3" s="1"/>
  <c r="BW926" i="3"/>
  <c r="BZ926" i="3" s="1"/>
  <c r="BU926" i="3"/>
  <c r="BX926" i="3" s="1"/>
  <c r="I927" i="2" s="1"/>
  <c r="BW883" i="3"/>
  <c r="BZ883" i="3" s="1"/>
  <c r="K884" i="2" s="1"/>
  <c r="BV883" i="3"/>
  <c r="BY883" i="3" s="1"/>
  <c r="J884" i="2" s="1"/>
  <c r="BU883" i="3"/>
  <c r="BX883" i="3" s="1"/>
  <c r="I884" i="2" s="1"/>
  <c r="BW875" i="3"/>
  <c r="BZ875" i="3" s="1"/>
  <c r="K876" i="2" s="1"/>
  <c r="BU875" i="3"/>
  <c r="BX875" i="3" s="1"/>
  <c r="I876" i="2" s="1"/>
  <c r="BU860" i="3"/>
  <c r="BX860" i="3" s="1"/>
  <c r="I861" i="2" s="1"/>
  <c r="BW860" i="3"/>
  <c r="BZ860" i="3" s="1"/>
  <c r="K861" i="2" s="1"/>
  <c r="BU855" i="3"/>
  <c r="BX855" i="3" s="1"/>
  <c r="I856" i="2" s="1"/>
  <c r="BW855" i="3"/>
  <c r="BZ855" i="3" s="1"/>
  <c r="K856" i="2" s="1"/>
  <c r="BW725" i="3"/>
  <c r="BZ725" i="3" s="1"/>
  <c r="K726" i="2" s="1"/>
  <c r="BV725" i="3"/>
  <c r="BY725" i="3" s="1"/>
  <c r="J726" i="2" s="1"/>
  <c r="BW612" i="3"/>
  <c r="BZ612" i="3" s="1"/>
  <c r="K613" i="2" s="1"/>
  <c r="BV612" i="3"/>
  <c r="BY612" i="3" s="1"/>
  <c r="J613" i="2" s="1"/>
  <c r="BW599" i="3"/>
  <c r="BZ599" i="3" s="1"/>
  <c r="K600" i="2" s="1"/>
  <c r="BV599" i="3"/>
  <c r="BY599" i="3" s="1"/>
  <c r="J600" i="2" s="1"/>
  <c r="BV595" i="3"/>
  <c r="BY595" i="3" s="1"/>
  <c r="J596" i="2" s="1"/>
  <c r="BW595" i="3"/>
  <c r="BZ595" i="3" s="1"/>
  <c r="K596" i="2" s="1"/>
  <c r="BU595" i="3"/>
  <c r="BX595" i="3" s="1"/>
  <c r="I596" i="2" s="1"/>
  <c r="BW551" i="3"/>
  <c r="BZ551" i="3" s="1"/>
  <c r="K552" i="2" s="1"/>
  <c r="BU551" i="3"/>
  <c r="BX551" i="3" s="1"/>
  <c r="I552" i="2" s="1"/>
  <c r="BW547" i="3"/>
  <c r="BZ547" i="3" s="1"/>
  <c r="K548" i="2" s="1"/>
  <c r="BV547" i="3"/>
  <c r="BY547" i="3" s="1"/>
  <c r="J548" i="2" s="1"/>
  <c r="BW442" i="3"/>
  <c r="BZ442" i="3" s="1"/>
  <c r="K443" i="2" s="1"/>
  <c r="BV442" i="3"/>
  <c r="BY442" i="3" s="1"/>
  <c r="J443" i="2" s="1"/>
  <c r="BU422" i="3"/>
  <c r="BX422" i="3" s="1"/>
  <c r="I423" i="2" s="1"/>
  <c r="BW422" i="3"/>
  <c r="BZ422" i="3" s="1"/>
  <c r="K423" i="2" s="1"/>
  <c r="BW417" i="3"/>
  <c r="BZ417" i="3" s="1"/>
  <c r="K418" i="2" s="1"/>
  <c r="BU417" i="3"/>
  <c r="BX417" i="3" s="1"/>
  <c r="I418" i="2" s="1"/>
  <c r="BW398" i="3"/>
  <c r="BZ398" i="3" s="1"/>
  <c r="K399" i="2" s="1"/>
  <c r="BV398" i="3"/>
  <c r="BY398" i="3" s="1"/>
  <c r="J399" i="2" s="1"/>
  <c r="BW394" i="3"/>
  <c r="BZ394" i="3" s="1"/>
  <c r="K395" i="2" s="1"/>
  <c r="BU394" i="3"/>
  <c r="BX394" i="3" s="1"/>
  <c r="I395" i="2" s="1"/>
  <c r="BW385" i="3"/>
  <c r="BZ385" i="3" s="1"/>
  <c r="K386" i="2" s="1"/>
  <c r="BV385" i="3"/>
  <c r="BY385" i="3" s="1"/>
  <c r="J386" i="2" s="1"/>
  <c r="BW342" i="3"/>
  <c r="BZ342" i="3" s="1"/>
  <c r="K343" i="2" s="1"/>
  <c r="BV342" i="3"/>
  <c r="BY342" i="3" s="1"/>
  <c r="J343" i="2" s="1"/>
  <c r="BW213" i="3"/>
  <c r="BZ213" i="3" s="1"/>
  <c r="K214" i="2" s="1"/>
  <c r="BU213" i="3"/>
  <c r="BX213" i="3" s="1"/>
  <c r="I214" i="2" s="1"/>
  <c r="BW200" i="3"/>
  <c r="BZ200" i="3" s="1"/>
  <c r="K201" i="2" s="1"/>
  <c r="BV200" i="3"/>
  <c r="BY200" i="3" s="1"/>
  <c r="J201" i="2" s="1"/>
  <c r="BU200" i="3"/>
  <c r="BX200" i="3" s="1"/>
  <c r="I201" i="2" s="1"/>
  <c r="BW196" i="3"/>
  <c r="BZ196" i="3" s="1"/>
  <c r="K197" i="2" s="1"/>
  <c r="BU196" i="3"/>
  <c r="BX196" i="3" s="1"/>
  <c r="I197" i="2" s="1"/>
  <c r="BW189" i="3"/>
  <c r="BZ189" i="3" s="1"/>
  <c r="K190" i="2" s="1"/>
  <c r="BU189" i="3"/>
  <c r="BX189" i="3" s="1"/>
  <c r="I190" i="2" s="1"/>
  <c r="BW185" i="3"/>
  <c r="BZ185" i="3" s="1"/>
  <c r="K186" i="2" s="1"/>
  <c r="BU185" i="3"/>
  <c r="BX185" i="3" s="1"/>
  <c r="I186" i="2" s="1"/>
  <c r="BW181" i="3"/>
  <c r="BZ181" i="3" s="1"/>
  <c r="K182" i="2" s="1"/>
  <c r="BV181" i="3"/>
  <c r="BY181" i="3" s="1"/>
  <c r="J182" i="2" s="1"/>
  <c r="BW177" i="3"/>
  <c r="BZ177" i="3" s="1"/>
  <c r="K178" i="2" s="1"/>
  <c r="BV177" i="3"/>
  <c r="BY177" i="3" s="1"/>
  <c r="J178"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84" i="3"/>
  <c r="BZ884" i="3" s="1"/>
  <c r="K885" i="2" s="1"/>
  <c r="BU884" i="3"/>
  <c r="BX884" i="3" s="1"/>
  <c r="I885" i="2" s="1"/>
  <c r="BV884" i="3"/>
  <c r="BY884" i="3" s="1"/>
  <c r="J885" i="2" s="1"/>
  <c r="BW876" i="3"/>
  <c r="BZ876" i="3" s="1"/>
  <c r="K877" i="2" s="1"/>
  <c r="BU876" i="3"/>
  <c r="BX876" i="3" s="1"/>
  <c r="I877" i="2" s="1"/>
  <c r="BV876" i="3"/>
  <c r="BY876" i="3" s="1"/>
  <c r="J877" i="2" s="1"/>
  <c r="BW825" i="3"/>
  <c r="BZ825" i="3" s="1"/>
  <c r="K826" i="2" s="1"/>
  <c r="BU825" i="3"/>
  <c r="BX825" i="3" s="1"/>
  <c r="I826" i="2" s="1"/>
  <c r="BW821" i="3"/>
  <c r="BZ821" i="3" s="1"/>
  <c r="K822" i="2" s="1"/>
  <c r="BV821" i="3"/>
  <c r="BY821" i="3" s="1"/>
  <c r="J822" i="2" s="1"/>
  <c r="BW816" i="3"/>
  <c r="BZ816" i="3" s="1"/>
  <c r="K817" i="2" s="1"/>
  <c r="BU816" i="3"/>
  <c r="BX816" i="3" s="1"/>
  <c r="I817" i="2" s="1"/>
  <c r="BV816" i="3"/>
  <c r="BY816" i="3" s="1"/>
  <c r="J817" i="2" s="1"/>
  <c r="BW800" i="3"/>
  <c r="BZ800" i="3" s="1"/>
  <c r="K801" i="2" s="1"/>
  <c r="BU800" i="3"/>
  <c r="BX800" i="3" s="1"/>
  <c r="I801" i="2" s="1"/>
  <c r="BW747" i="3"/>
  <c r="BZ747" i="3" s="1"/>
  <c r="K748" i="2" s="1"/>
  <c r="BV747" i="3"/>
  <c r="BY747" i="3" s="1"/>
  <c r="J748" i="2" s="1"/>
  <c r="BU747" i="3"/>
  <c r="BX747" i="3" s="1"/>
  <c r="I748" i="2" s="1"/>
  <c r="BW739" i="3"/>
  <c r="BZ739" i="3" s="1"/>
  <c r="K740" i="2" s="1"/>
  <c r="BV739" i="3"/>
  <c r="BY739" i="3" s="1"/>
  <c r="J740" i="2" s="1"/>
  <c r="BU739" i="3"/>
  <c r="BX739" i="3" s="1"/>
  <c r="I740" i="2" s="1"/>
  <c r="BW735" i="3"/>
  <c r="BZ735" i="3" s="1"/>
  <c r="K736" i="2" s="1"/>
  <c r="BU735" i="3"/>
  <c r="BX735" i="3" s="1"/>
  <c r="I736" i="2" s="1"/>
  <c r="BW726" i="3"/>
  <c r="BZ726" i="3" s="1"/>
  <c r="K727" i="2" s="1"/>
  <c r="BU726" i="3"/>
  <c r="BX726" i="3" s="1"/>
  <c r="I727" i="2" s="1"/>
  <c r="BV726" i="3"/>
  <c r="BY726" i="3" s="1"/>
  <c r="J727" i="2" s="1"/>
  <c r="BW700" i="3"/>
  <c r="BZ700" i="3" s="1"/>
  <c r="K701" i="2" s="1"/>
  <c r="BV700" i="3"/>
  <c r="BY700" i="3" s="1"/>
  <c r="J701" i="2" s="1"/>
  <c r="BU695" i="3"/>
  <c r="BX695" i="3" s="1"/>
  <c r="I696" i="2" s="1"/>
  <c r="BW695" i="3"/>
  <c r="BZ695" i="3" s="1"/>
  <c r="K696" i="2" s="1"/>
  <c r="BV675" i="3"/>
  <c r="BY675" i="3" s="1"/>
  <c r="J676" i="2" s="1"/>
  <c r="BW675" i="3"/>
  <c r="BZ675" i="3" s="1"/>
  <c r="K676" i="2" s="1"/>
  <c r="BU675" i="3"/>
  <c r="BX675" i="3" s="1"/>
  <c r="I676" i="2" s="1"/>
  <c r="BU661" i="3"/>
  <c r="BX661" i="3" s="1"/>
  <c r="I662" i="2" s="1"/>
  <c r="BW661" i="3"/>
  <c r="BZ661" i="3" s="1"/>
  <c r="K662" i="2" s="1"/>
  <c r="BV661" i="3"/>
  <c r="BY661" i="3" s="1"/>
  <c r="J662" i="2" s="1"/>
  <c r="BU657" i="3"/>
  <c r="BX657" i="3" s="1"/>
  <c r="I658" i="2" s="1"/>
  <c r="BW657" i="3"/>
  <c r="BZ657" i="3" s="1"/>
  <c r="K658" i="2" s="1"/>
  <c r="BV653" i="3"/>
  <c r="BY653" i="3" s="1"/>
  <c r="J654" i="2" s="1"/>
  <c r="BW653" i="3"/>
  <c r="BZ653" i="3" s="1"/>
  <c r="K654" i="2" s="1"/>
  <c r="BW644" i="3"/>
  <c r="BZ644" i="3" s="1"/>
  <c r="K645" i="2" s="1"/>
  <c r="BU644" i="3"/>
  <c r="BX644" i="3" s="1"/>
  <c r="I645" i="2" s="1"/>
  <c r="BV644" i="3"/>
  <c r="BY644" i="3" s="1"/>
  <c r="J645" i="2" s="1"/>
  <c r="BV640" i="3"/>
  <c r="BY640" i="3" s="1"/>
  <c r="J641" i="2" s="1"/>
  <c r="BW640" i="3"/>
  <c r="BZ640" i="3" s="1"/>
  <c r="K641" i="2" s="1"/>
  <c r="BW636" i="3"/>
  <c r="BZ636" i="3" s="1"/>
  <c r="K637" i="2" s="1"/>
  <c r="BU636" i="3"/>
  <c r="BX636" i="3" s="1"/>
  <c r="I637" i="2" s="1"/>
  <c r="BU625" i="3"/>
  <c r="BX625" i="3" s="1"/>
  <c r="I626" i="2" s="1"/>
  <c r="BW625" i="3"/>
  <c r="BZ625" i="3" s="1"/>
  <c r="K626" i="2" s="1"/>
  <c r="BW621" i="3"/>
  <c r="BZ621" i="3" s="1"/>
  <c r="K622" i="2" s="1"/>
  <c r="BV621" i="3"/>
  <c r="BY621" i="3" s="1"/>
  <c r="J622" i="2" s="1"/>
  <c r="BW613" i="3"/>
  <c r="BZ613" i="3" s="1"/>
  <c r="K614" i="2" s="1"/>
  <c r="BU613" i="3"/>
  <c r="BX613" i="3" s="1"/>
  <c r="I614" i="2" s="1"/>
  <c r="BV613" i="3"/>
  <c r="BY613" i="3" s="1"/>
  <c r="J614" i="2" s="1"/>
  <c r="BW552" i="3"/>
  <c r="BZ552" i="3" s="1"/>
  <c r="K553" i="2" s="1"/>
  <c r="BV552" i="3"/>
  <c r="BY552" i="3" s="1"/>
  <c r="J553" i="2" s="1"/>
  <c r="BW490" i="3"/>
  <c r="BZ490" i="3" s="1"/>
  <c r="K491" i="2" s="1"/>
  <c r="BV490" i="3"/>
  <c r="BY490" i="3" s="1"/>
  <c r="J491" i="2" s="1"/>
  <c r="BV482" i="3"/>
  <c r="BY482" i="3" s="1"/>
  <c r="J483" i="2" s="1"/>
  <c r="BW482" i="3"/>
  <c r="BZ482" i="3" s="1"/>
  <c r="K483" i="2" s="1"/>
  <c r="BU474" i="3"/>
  <c r="BX474" i="3" s="1"/>
  <c r="I475" i="2" s="1"/>
  <c r="BW474" i="3"/>
  <c r="BZ474" i="3" s="1"/>
  <c r="K475" i="2" s="1"/>
  <c r="BV474" i="3"/>
  <c r="BY474" i="3" s="1"/>
  <c r="J475" i="2" s="1"/>
  <c r="BW467" i="3"/>
  <c r="BZ467" i="3" s="1"/>
  <c r="K468" i="2" s="1"/>
  <c r="BU467" i="3"/>
  <c r="BX467" i="3" s="1"/>
  <c r="I468" i="2" s="1"/>
  <c r="BU463" i="3"/>
  <c r="BX463" i="3" s="1"/>
  <c r="I464" i="2" s="1"/>
  <c r="BW463" i="3"/>
  <c r="BZ463" i="3" s="1"/>
  <c r="K464" i="2" s="1"/>
  <c r="BW459" i="3"/>
  <c r="BZ459" i="3" s="1"/>
  <c r="K460" i="2" s="1"/>
  <c r="BV459" i="3"/>
  <c r="BY459" i="3" s="1"/>
  <c r="J460" i="2" s="1"/>
  <c r="BU455" i="3"/>
  <c r="BX455" i="3" s="1"/>
  <c r="I456" i="2" s="1"/>
  <c r="BW455" i="3"/>
  <c r="BZ455" i="3" s="1"/>
  <c r="K456" i="2" s="1"/>
  <c r="BW451" i="3"/>
  <c r="BZ451" i="3" s="1"/>
  <c r="K452" i="2" s="1"/>
  <c r="BU451" i="3"/>
  <c r="BX451" i="3" s="1"/>
  <c r="I452" i="2" s="1"/>
  <c r="BW443" i="3"/>
  <c r="BZ443" i="3" s="1"/>
  <c r="K444" i="2" s="1"/>
  <c r="BV443" i="3"/>
  <c r="BY443" i="3" s="1"/>
  <c r="J444" i="2" s="1"/>
  <c r="BW391" i="3"/>
  <c r="BZ391" i="3" s="1"/>
  <c r="K392" i="2" s="1"/>
  <c r="BV391" i="3"/>
  <c r="BY391" i="3" s="1"/>
  <c r="J392" i="2" s="1"/>
  <c r="BW386" i="3"/>
  <c r="BZ386" i="3" s="1"/>
  <c r="K387" i="2" s="1"/>
  <c r="BU386" i="3"/>
  <c r="BX386" i="3" s="1"/>
  <c r="I387" i="2" s="1"/>
  <c r="BV386" i="3"/>
  <c r="BY386" i="3" s="1"/>
  <c r="J387" i="2" s="1"/>
  <c r="BW373" i="3"/>
  <c r="BZ373" i="3" s="1"/>
  <c r="K374" i="2" s="1"/>
  <c r="BV373" i="3"/>
  <c r="BY373" i="3" s="1"/>
  <c r="J374" i="2" s="1"/>
  <c r="BW368" i="3"/>
  <c r="BZ368" i="3" s="1"/>
  <c r="K369" i="2" s="1"/>
  <c r="BV368" i="3"/>
  <c r="BY368" i="3" s="1"/>
  <c r="J369" i="2" s="1"/>
  <c r="BW364" i="3"/>
  <c r="BZ364" i="3" s="1"/>
  <c r="K365" i="2" s="1"/>
  <c r="BV364" i="3"/>
  <c r="BY364" i="3" s="1"/>
  <c r="J365" i="2" s="1"/>
  <c r="BW356" i="3"/>
  <c r="BZ356" i="3" s="1"/>
  <c r="K357" i="2" s="1"/>
  <c r="BV356" i="3"/>
  <c r="BY356" i="3" s="1"/>
  <c r="J357" i="2" s="1"/>
  <c r="BW352" i="3"/>
  <c r="BZ352" i="3" s="1"/>
  <c r="K353" i="2" s="1"/>
  <c r="BV352" i="3"/>
  <c r="BY352" i="3" s="1"/>
  <c r="J353" i="2" s="1"/>
  <c r="BW348" i="3"/>
  <c r="BZ348" i="3" s="1"/>
  <c r="K349" i="2" s="1"/>
  <c r="BV348" i="3"/>
  <c r="BY348" i="3" s="1"/>
  <c r="J349" i="2" s="1"/>
  <c r="BW271" i="3"/>
  <c r="BZ271" i="3" s="1"/>
  <c r="K272" i="2" s="1"/>
  <c r="BU271" i="3"/>
  <c r="BX271" i="3" s="1"/>
  <c r="I272" i="2" s="1"/>
  <c r="BV262" i="3"/>
  <c r="BY262" i="3" s="1"/>
  <c r="J263" i="2" s="1"/>
  <c r="BW262" i="3"/>
  <c r="BZ262" i="3" s="1"/>
  <c r="K263" i="2" s="1"/>
  <c r="BW248" i="3"/>
  <c r="BZ248" i="3" s="1"/>
  <c r="K249" i="2" s="1"/>
  <c r="BV248" i="3"/>
  <c r="BY248" i="3" s="1"/>
  <c r="J249" i="2" s="1"/>
  <c r="BW244" i="3"/>
  <c r="BZ244" i="3" s="1"/>
  <c r="K245" i="2" s="1"/>
  <c r="BV244" i="3"/>
  <c r="BY244" i="3" s="1"/>
  <c r="J245" i="2" s="1"/>
  <c r="BU244" i="3"/>
  <c r="BX244" i="3" s="1"/>
  <c r="I245" i="2" s="1"/>
  <c r="BW239" i="3"/>
  <c r="BZ239" i="3" s="1"/>
  <c r="K240" i="2" s="1"/>
  <c r="BV239" i="3"/>
  <c r="BY239" i="3" s="1"/>
  <c r="J240" i="2" s="1"/>
  <c r="BW231" i="3"/>
  <c r="BZ231" i="3" s="1"/>
  <c r="K232" i="2" s="1"/>
  <c r="BU231" i="3"/>
  <c r="BX231" i="3" s="1"/>
  <c r="I232" i="2" s="1"/>
  <c r="BV231" i="3"/>
  <c r="BY231" i="3" s="1"/>
  <c r="J232" i="2" s="1"/>
  <c r="BW223" i="3"/>
  <c r="BZ223" i="3" s="1"/>
  <c r="K224" i="2" s="1"/>
  <c r="BU223" i="3"/>
  <c r="BX223" i="3" s="1"/>
  <c r="I224" i="2" s="1"/>
  <c r="BV223" i="3"/>
  <c r="BY223" i="3" s="1"/>
  <c r="J224" i="2" s="1"/>
  <c r="BV218" i="3"/>
  <c r="BY218" i="3" s="1"/>
  <c r="J219" i="2" s="1"/>
  <c r="BW218" i="3"/>
  <c r="BZ218" i="3" s="1"/>
  <c r="K219" i="2" s="1"/>
  <c r="BU218" i="3"/>
  <c r="BX218" i="3" s="1"/>
  <c r="I219" i="2" s="1"/>
  <c r="BW157" i="3"/>
  <c r="BZ157" i="3" s="1"/>
  <c r="K158" i="2" s="1"/>
  <c r="BV157" i="3"/>
  <c r="BY157" i="3" s="1"/>
  <c r="J158" i="2" s="1"/>
  <c r="BU157" i="3"/>
  <c r="BX157" i="3" s="1"/>
  <c r="I158"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94" i="3"/>
  <c r="BX1094" i="3" s="1"/>
  <c r="BW1094" i="3"/>
  <c r="BZ1094" i="3" s="1"/>
  <c r="BU1090" i="3"/>
  <c r="BX1090" i="3" s="1"/>
  <c r="BW1090" i="3"/>
  <c r="BZ1090" i="3" s="1"/>
  <c r="BU1054" i="3"/>
  <c r="BX1054" i="3" s="1"/>
  <c r="BW1054" i="3"/>
  <c r="BZ1054" i="3" s="1"/>
  <c r="BV1033" i="3"/>
  <c r="BY1033" i="3" s="1"/>
  <c r="BW1033" i="3"/>
  <c r="BZ1033" i="3" s="1"/>
  <c r="BU1020" i="3"/>
  <c r="BX1020" i="3" s="1"/>
  <c r="I1021" i="2" s="1"/>
  <c r="BW1020" i="3"/>
  <c r="BZ1020" i="3" s="1"/>
  <c r="K1021" i="2" s="1"/>
  <c r="BU1008" i="3"/>
  <c r="BX1008" i="3" s="1"/>
  <c r="I1009" i="2" s="1"/>
  <c r="BW1008" i="3"/>
  <c r="BZ1008" i="3" s="1"/>
  <c r="K1009" i="2" s="1"/>
  <c r="BU988" i="3"/>
  <c r="BX988" i="3" s="1"/>
  <c r="I989" i="2" s="1"/>
  <c r="BW988" i="3"/>
  <c r="BZ988" i="3" s="1"/>
  <c r="K989" i="2" s="1"/>
  <c r="BU982" i="3"/>
  <c r="BX982" i="3" s="1"/>
  <c r="I983" i="2" s="1"/>
  <c r="BW982" i="3"/>
  <c r="BZ982" i="3" s="1"/>
  <c r="K983" i="2" s="1"/>
  <c r="BV975" i="3"/>
  <c r="BY975" i="3" s="1"/>
  <c r="J976" i="2" s="1"/>
  <c r="BW975" i="3"/>
  <c r="BZ975" i="3" s="1"/>
  <c r="K976" i="2" s="1"/>
  <c r="BU958" i="3"/>
  <c r="BX958" i="3" s="1"/>
  <c r="I959" i="2" s="1"/>
  <c r="BW958" i="3"/>
  <c r="BZ958" i="3" s="1"/>
  <c r="K959" i="2" s="1"/>
  <c r="BU940" i="3"/>
  <c r="BX940" i="3" s="1"/>
  <c r="I941" i="2" s="1"/>
  <c r="BW940" i="3"/>
  <c r="BZ940" i="3" s="1"/>
  <c r="K941" i="2" s="1"/>
  <c r="BU932" i="3"/>
  <c r="BX932" i="3" s="1"/>
  <c r="I933" i="2" s="1"/>
  <c r="BW932" i="3"/>
  <c r="BZ932" i="3" s="1"/>
  <c r="BU878" i="3"/>
  <c r="BX878" i="3" s="1"/>
  <c r="I879" i="2" s="1"/>
  <c r="BW878" i="3"/>
  <c r="BZ878" i="3" s="1"/>
  <c r="K879" i="2" s="1"/>
  <c r="BU856" i="3"/>
  <c r="BX856" i="3" s="1"/>
  <c r="I857" i="2" s="1"/>
  <c r="BW856" i="3"/>
  <c r="BZ856" i="3" s="1"/>
  <c r="K857" i="2" s="1"/>
  <c r="BW841" i="3"/>
  <c r="BZ841" i="3" s="1"/>
  <c r="K842" i="2" s="1"/>
  <c r="BV827" i="3"/>
  <c r="BY827" i="3" s="1"/>
  <c r="J828" i="2" s="1"/>
  <c r="BW827" i="3"/>
  <c r="BZ827" i="3" s="1"/>
  <c r="K828" i="2" s="1"/>
  <c r="BV817" i="3"/>
  <c r="BY817" i="3" s="1"/>
  <c r="J818" i="2" s="1"/>
  <c r="BW817" i="3"/>
  <c r="BZ817" i="3" s="1"/>
  <c r="K818" i="2" s="1"/>
  <c r="BU808" i="3"/>
  <c r="BX808" i="3" s="1"/>
  <c r="I809" i="2" s="1"/>
  <c r="BW808" i="3"/>
  <c r="BZ808" i="3" s="1"/>
  <c r="K809" i="2" s="1"/>
  <c r="BV795" i="3"/>
  <c r="BY795" i="3" s="1"/>
  <c r="J796" i="2" s="1"/>
  <c r="BW795" i="3"/>
  <c r="BZ795" i="3" s="1"/>
  <c r="K796" i="2" s="1"/>
  <c r="BV785" i="3"/>
  <c r="BY785" i="3" s="1"/>
  <c r="J786" i="2" s="1"/>
  <c r="BW785" i="3"/>
  <c r="BZ785" i="3" s="1"/>
  <c r="K786" i="2" s="1"/>
  <c r="BU768" i="3"/>
  <c r="BX768" i="3" s="1"/>
  <c r="I769" i="2" s="1"/>
  <c r="BW768" i="3"/>
  <c r="BZ768" i="3" s="1"/>
  <c r="K769" i="2" s="1"/>
  <c r="BV760" i="3"/>
  <c r="BY760" i="3" s="1"/>
  <c r="J761" i="2" s="1"/>
  <c r="BW760" i="3"/>
  <c r="BZ760" i="3" s="1"/>
  <c r="K761" i="2" s="1"/>
  <c r="BU740" i="3"/>
  <c r="BX740" i="3" s="1"/>
  <c r="I741" i="2" s="1"/>
  <c r="BW740" i="3"/>
  <c r="BZ740" i="3" s="1"/>
  <c r="K741" i="2" s="1"/>
  <c r="BV727" i="3"/>
  <c r="BY727" i="3" s="1"/>
  <c r="J728" i="2" s="1"/>
  <c r="BW727" i="3"/>
  <c r="BZ727" i="3" s="1"/>
  <c r="K728" i="2" s="1"/>
  <c r="BU688" i="3"/>
  <c r="BX688" i="3" s="1"/>
  <c r="I689" i="2" s="1"/>
  <c r="BW688" i="3"/>
  <c r="BZ688" i="3" s="1"/>
  <c r="K689" i="2" s="1"/>
  <c r="BV680" i="3"/>
  <c r="BY680" i="3" s="1"/>
  <c r="J681" i="2" s="1"/>
  <c r="BW680" i="3"/>
  <c r="BZ680" i="3" s="1"/>
  <c r="K681" i="2" s="1"/>
  <c r="BU645" i="3"/>
  <c r="BX645" i="3" s="1"/>
  <c r="I646" i="2" s="1"/>
  <c r="BW645" i="3"/>
  <c r="BZ645" i="3" s="1"/>
  <c r="K646" i="2" s="1"/>
  <c r="BU633" i="3"/>
  <c r="BX633" i="3" s="1"/>
  <c r="I634" i="2" s="1"/>
  <c r="BW633" i="3"/>
  <c r="BZ633" i="3" s="1"/>
  <c r="K634" i="2" s="1"/>
  <c r="BU626" i="3"/>
  <c r="BX626" i="3" s="1"/>
  <c r="I627" i="2" s="1"/>
  <c r="BW626" i="3"/>
  <c r="BZ626" i="3" s="1"/>
  <c r="K627" i="2" s="1"/>
  <c r="BV618" i="3"/>
  <c r="BY618" i="3" s="1"/>
  <c r="J619" i="2" s="1"/>
  <c r="BW618" i="3"/>
  <c r="BZ618" i="3" s="1"/>
  <c r="K619" i="2" s="1"/>
  <c r="BU614" i="3"/>
  <c r="BX614" i="3" s="1"/>
  <c r="I615" i="2" s="1"/>
  <c r="BW614" i="3"/>
  <c r="BZ614" i="3" s="1"/>
  <c r="K615" i="2" s="1"/>
  <c r="BV596" i="3"/>
  <c r="BY596" i="3" s="1"/>
  <c r="J597" i="2" s="1"/>
  <c r="BW596" i="3"/>
  <c r="BZ596" i="3" s="1"/>
  <c r="K597" i="2" s="1"/>
  <c r="BU559" i="3"/>
  <c r="BX559" i="3" s="1"/>
  <c r="I560" i="2" s="1"/>
  <c r="BW559" i="3"/>
  <c r="BZ559" i="3" s="1"/>
  <c r="K560" i="2" s="1"/>
  <c r="BV534" i="3"/>
  <c r="BY534" i="3" s="1"/>
  <c r="J535" i="2" s="1"/>
  <c r="BW534" i="3"/>
  <c r="BZ534" i="3" s="1"/>
  <c r="K535" i="2" s="1"/>
  <c r="BV530" i="3"/>
  <c r="BY530" i="3" s="1"/>
  <c r="J531" i="2" s="1"/>
  <c r="BW530" i="3"/>
  <c r="BZ530" i="3" s="1"/>
  <c r="K531" i="2" s="1"/>
  <c r="BU519" i="3"/>
  <c r="BX519" i="3" s="1"/>
  <c r="I520" i="2" s="1"/>
  <c r="BW519" i="3"/>
  <c r="BZ519" i="3" s="1"/>
  <c r="K520" i="2" s="1"/>
  <c r="BU487" i="3"/>
  <c r="BX487" i="3" s="1"/>
  <c r="I488" i="2" s="1"/>
  <c r="BW487" i="3"/>
  <c r="BZ487" i="3" s="1"/>
  <c r="K488" i="2" s="1"/>
  <c r="BU475" i="3"/>
  <c r="BX475" i="3" s="1"/>
  <c r="I476" i="2" s="1"/>
  <c r="BW475" i="3"/>
  <c r="BZ475" i="3" s="1"/>
  <c r="K476" i="2" s="1"/>
  <c r="BU464" i="3"/>
  <c r="BX464" i="3" s="1"/>
  <c r="I465" i="2" s="1"/>
  <c r="BW464" i="3"/>
  <c r="BZ464" i="3" s="1"/>
  <c r="K465" i="2" s="1"/>
  <c r="BU460" i="3"/>
  <c r="BX460" i="3" s="1"/>
  <c r="I461" i="2" s="1"/>
  <c r="BW460" i="3"/>
  <c r="BZ460" i="3" s="1"/>
  <c r="K461" i="2" s="1"/>
  <c r="BU456" i="3"/>
  <c r="BX456" i="3" s="1"/>
  <c r="I457" i="2" s="1"/>
  <c r="BW456" i="3"/>
  <c r="BZ456" i="3" s="1"/>
  <c r="K457" i="2" s="1"/>
  <c r="BU438" i="3"/>
  <c r="BX438" i="3" s="1"/>
  <c r="I439" i="2" s="1"/>
  <c r="BW438" i="3"/>
  <c r="BZ438" i="3" s="1"/>
  <c r="K439" i="2" s="1"/>
  <c r="BU428" i="3"/>
  <c r="BX428" i="3" s="1"/>
  <c r="I429" i="2" s="1"/>
  <c r="BW428" i="3"/>
  <c r="BZ428" i="3" s="1"/>
  <c r="K429" i="2" s="1"/>
  <c r="BV423" i="3"/>
  <c r="BY423" i="3" s="1"/>
  <c r="J424" i="2" s="1"/>
  <c r="BW423" i="3"/>
  <c r="BZ423" i="3" s="1"/>
  <c r="K424" i="2" s="1"/>
  <c r="BU369" i="3"/>
  <c r="BX369" i="3" s="1"/>
  <c r="I370" i="2" s="1"/>
  <c r="BW369" i="3"/>
  <c r="BZ369" i="3" s="1"/>
  <c r="K370" i="2" s="1"/>
  <c r="BV349" i="3"/>
  <c r="BY349" i="3" s="1"/>
  <c r="J350" i="2" s="1"/>
  <c r="BW349" i="3"/>
  <c r="BZ349" i="3" s="1"/>
  <c r="K350" i="2" s="1"/>
  <c r="BV337" i="3"/>
  <c r="BY337" i="3" s="1"/>
  <c r="J338" i="2" s="1"/>
  <c r="BW337" i="3"/>
  <c r="BZ337" i="3" s="1"/>
  <c r="K338" i="2" s="1"/>
  <c r="BU312" i="3"/>
  <c r="BX312" i="3" s="1"/>
  <c r="I313" i="2" s="1"/>
  <c r="BW312" i="3"/>
  <c r="BZ312" i="3" s="1"/>
  <c r="K313" i="2" s="1"/>
  <c r="BV277" i="3"/>
  <c r="BY277" i="3" s="1"/>
  <c r="J278" i="2" s="1"/>
  <c r="BW277" i="3"/>
  <c r="BZ277" i="3" s="1"/>
  <c r="K278" i="2" s="1"/>
  <c r="BV273" i="3"/>
  <c r="BY273" i="3" s="1"/>
  <c r="J274" i="2" s="1"/>
  <c r="BW273" i="3"/>
  <c r="BZ273" i="3" s="1"/>
  <c r="K274" i="2" s="1"/>
  <c r="BU163" i="3"/>
  <c r="BX163" i="3" s="1"/>
  <c r="I164" i="2" s="1"/>
  <c r="BW163" i="3"/>
  <c r="BZ163" i="3" s="1"/>
  <c r="K164" i="2" s="1"/>
  <c r="BV159" i="3"/>
  <c r="BY159" i="3" s="1"/>
  <c r="J160"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64" i="2"/>
  <c r="A965" i="2"/>
  <c r="A968" i="2"/>
  <c r="BU1099" i="3"/>
  <c r="BX1099" i="3" s="1"/>
  <c r="BW1099" i="3"/>
  <c r="BZ1099" i="3" s="1"/>
  <c r="BV1091" i="3"/>
  <c r="BY1091" i="3" s="1"/>
  <c r="BW1091" i="3"/>
  <c r="BZ1091" i="3" s="1"/>
  <c r="BV1084" i="3"/>
  <c r="BY1084" i="3" s="1"/>
  <c r="BU1074" i="3"/>
  <c r="BX1074" i="3" s="1"/>
  <c r="BW1074" i="3"/>
  <c r="BZ1074" i="3" s="1"/>
  <c r="BV1030" i="3"/>
  <c r="BY1030" i="3" s="1"/>
  <c r="J1031" i="2" s="1"/>
  <c r="BW1030" i="3"/>
  <c r="BZ1030" i="3" s="1"/>
  <c r="K1031" i="2" s="1"/>
  <c r="BU1026" i="3"/>
  <c r="BX1026" i="3" s="1"/>
  <c r="I1027" i="2" s="1"/>
  <c r="BW1026" i="3"/>
  <c r="BZ1026" i="3" s="1"/>
  <c r="K1027" i="2" s="1"/>
  <c r="BU1022" i="3"/>
  <c r="BX1022" i="3" s="1"/>
  <c r="I1023" i="2" s="1"/>
  <c r="BU1017" i="3"/>
  <c r="BX1017" i="3" s="1"/>
  <c r="I1018" i="2" s="1"/>
  <c r="BW1017" i="3"/>
  <c r="BZ1017" i="3" s="1"/>
  <c r="K1018" i="2" s="1"/>
  <c r="BV1010" i="3"/>
  <c r="BY1010" i="3" s="1"/>
  <c r="J1011" i="2" s="1"/>
  <c r="BV999" i="3"/>
  <c r="BY999" i="3" s="1"/>
  <c r="J1000" i="2" s="1"/>
  <c r="BV993" i="3"/>
  <c r="BY993" i="3" s="1"/>
  <c r="J994" i="2" s="1"/>
  <c r="BW993" i="3"/>
  <c r="BZ993" i="3" s="1"/>
  <c r="K994" i="2" s="1"/>
  <c r="BV985" i="3"/>
  <c r="BY985" i="3" s="1"/>
  <c r="J986" i="2" s="1"/>
  <c r="BU984" i="3"/>
  <c r="BX984" i="3" s="1"/>
  <c r="I985" i="2" s="1"/>
  <c r="BU972" i="3"/>
  <c r="BX972" i="3" s="1"/>
  <c r="I973" i="2" s="1"/>
  <c r="BU971" i="3"/>
  <c r="BX971" i="3" s="1"/>
  <c r="I972" i="2" s="1"/>
  <c r="BU966" i="3"/>
  <c r="BX966" i="3" s="1"/>
  <c r="I967" i="2" s="1"/>
  <c r="BW966" i="3"/>
  <c r="BZ966" i="3" s="1"/>
  <c r="BU961" i="3"/>
  <c r="BX961" i="3" s="1"/>
  <c r="I962" i="2" s="1"/>
  <c r="BU960" i="3"/>
  <c r="BX960" i="3" s="1"/>
  <c r="BV933" i="3"/>
  <c r="BY933" i="3" s="1"/>
  <c r="J934" i="2" s="1"/>
  <c r="BW933" i="3"/>
  <c r="BZ933" i="3" s="1"/>
  <c r="BV929" i="3"/>
  <c r="BY929" i="3" s="1"/>
  <c r="J930" i="2" s="1"/>
  <c r="BW929" i="3"/>
  <c r="BZ929" i="3" s="1"/>
  <c r="BU924" i="3"/>
  <c r="BX924" i="3" s="1"/>
  <c r="I925" i="2" s="1"/>
  <c r="BV896" i="3"/>
  <c r="BY896" i="3" s="1"/>
  <c r="J897" i="2" s="1"/>
  <c r="BU895" i="3"/>
  <c r="BX895" i="3" s="1"/>
  <c r="I896" i="2" s="1"/>
  <c r="BU879" i="3"/>
  <c r="BX879" i="3" s="1"/>
  <c r="I880" i="2" s="1"/>
  <c r="BW879" i="3"/>
  <c r="BZ879" i="3" s="1"/>
  <c r="K880" i="2" s="1"/>
  <c r="BU871" i="3"/>
  <c r="BX871" i="3" s="1"/>
  <c r="I872" i="2" s="1"/>
  <c r="BU864" i="3"/>
  <c r="BX864" i="3" s="1"/>
  <c r="I865" i="2" s="1"/>
  <c r="BV853" i="3"/>
  <c r="BY853" i="3" s="1"/>
  <c r="J854" i="2" s="1"/>
  <c r="BU852" i="3"/>
  <c r="BX852" i="3" s="1"/>
  <c r="I853" i="2" s="1"/>
  <c r="BU838" i="3"/>
  <c r="BX838" i="3" s="1"/>
  <c r="I839" i="2" s="1"/>
  <c r="BW838" i="3"/>
  <c r="BZ838" i="3" s="1"/>
  <c r="K839" i="2" s="1"/>
  <c r="BU809" i="3"/>
  <c r="BX809" i="3" s="1"/>
  <c r="I810" i="2" s="1"/>
  <c r="BW809" i="3"/>
  <c r="BZ809" i="3" s="1"/>
  <c r="K810" i="2" s="1"/>
  <c r="BV796" i="3"/>
  <c r="BY796" i="3" s="1"/>
  <c r="J797" i="2" s="1"/>
  <c r="BW796" i="3"/>
  <c r="BZ796" i="3" s="1"/>
  <c r="K797" i="2" s="1"/>
  <c r="BV778" i="3"/>
  <c r="BY778" i="3" s="1"/>
  <c r="J779" i="2" s="1"/>
  <c r="BW778" i="3"/>
  <c r="BZ778" i="3" s="1"/>
  <c r="K779" i="2" s="1"/>
  <c r="BV769" i="3"/>
  <c r="BY769" i="3" s="1"/>
  <c r="J770" i="2" s="1"/>
  <c r="BW769" i="3"/>
  <c r="BZ769" i="3" s="1"/>
  <c r="K770" i="2" s="1"/>
  <c r="BU741" i="3"/>
  <c r="BX741" i="3" s="1"/>
  <c r="I742" i="2" s="1"/>
  <c r="BW741" i="3"/>
  <c r="BZ741" i="3" s="1"/>
  <c r="K742" i="2" s="1"/>
  <c r="BU728" i="3"/>
  <c r="BX728" i="3" s="1"/>
  <c r="I729" i="2" s="1"/>
  <c r="BW728" i="3"/>
  <c r="BZ728" i="3" s="1"/>
  <c r="K729" i="2" s="1"/>
  <c r="BU689" i="3"/>
  <c r="BX689" i="3" s="1"/>
  <c r="I690" i="2" s="1"/>
  <c r="BW689" i="3"/>
  <c r="BZ689" i="3" s="1"/>
  <c r="K690" i="2" s="1"/>
  <c r="BV609" i="3"/>
  <c r="BY609" i="3" s="1"/>
  <c r="J610" i="2" s="1"/>
  <c r="BW609" i="3"/>
  <c r="BZ609" i="3" s="1"/>
  <c r="K610" i="2" s="1"/>
  <c r="BU601" i="3"/>
  <c r="BX601" i="3" s="1"/>
  <c r="I602" i="2" s="1"/>
  <c r="BV593" i="3"/>
  <c r="BY593" i="3" s="1"/>
  <c r="J594" i="2" s="1"/>
  <c r="BW593" i="3"/>
  <c r="BZ593" i="3" s="1"/>
  <c r="K594" i="2" s="1"/>
  <c r="BV588" i="3"/>
  <c r="BY588" i="3" s="1"/>
  <c r="J589" i="2" s="1"/>
  <c r="BW588" i="3"/>
  <c r="BZ588" i="3" s="1"/>
  <c r="K589" i="2" s="1"/>
  <c r="BV531" i="3"/>
  <c r="BY531" i="3" s="1"/>
  <c r="J532" i="2" s="1"/>
  <c r="BW531" i="3"/>
  <c r="BZ531" i="3" s="1"/>
  <c r="K532" i="2" s="1"/>
  <c r="BU520" i="3"/>
  <c r="BX520" i="3" s="1"/>
  <c r="I521" i="2" s="1"/>
  <c r="BW520" i="3"/>
  <c r="BZ520" i="3" s="1"/>
  <c r="K521" i="2" s="1"/>
  <c r="BV476" i="3"/>
  <c r="BY476" i="3" s="1"/>
  <c r="J477" i="2" s="1"/>
  <c r="BW476" i="3"/>
  <c r="BZ476" i="3" s="1"/>
  <c r="K477" i="2" s="1"/>
  <c r="BU461" i="3"/>
  <c r="BX461" i="3" s="1"/>
  <c r="I462" i="2" s="1"/>
  <c r="BW461" i="3"/>
  <c r="BZ461" i="3" s="1"/>
  <c r="K462" i="2" s="1"/>
  <c r="BV430" i="3"/>
  <c r="BY430" i="3" s="1"/>
  <c r="J431" i="2" s="1"/>
  <c r="BU425" i="3"/>
  <c r="BX425" i="3" s="1"/>
  <c r="I426" i="2" s="1"/>
  <c r="BV424" i="3"/>
  <c r="BY424" i="3" s="1"/>
  <c r="J425" i="2" s="1"/>
  <c r="BW424" i="3"/>
  <c r="BZ424" i="3" s="1"/>
  <c r="K425" i="2" s="1"/>
  <c r="BV350" i="3"/>
  <c r="BY350" i="3" s="1"/>
  <c r="J351" i="2" s="1"/>
  <c r="BW350" i="3"/>
  <c r="BZ350" i="3" s="1"/>
  <c r="K351" i="2" s="1"/>
  <c r="BV305" i="3"/>
  <c r="BY305" i="3" s="1"/>
  <c r="J306" i="2" s="1"/>
  <c r="BW305" i="3"/>
  <c r="BZ305" i="3" s="1"/>
  <c r="K306" i="2" s="1"/>
  <c r="BU274" i="3"/>
  <c r="BX274" i="3" s="1"/>
  <c r="I275" i="2" s="1"/>
  <c r="BW274" i="3"/>
  <c r="BZ274" i="3" s="1"/>
  <c r="K275" i="2" s="1"/>
  <c r="BU179" i="3"/>
  <c r="BX179" i="3" s="1"/>
  <c r="I180" i="2" s="1"/>
  <c r="BW179" i="3"/>
  <c r="BZ179" i="3" s="1"/>
  <c r="K180"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15" i="2"/>
  <c r="A921" i="2"/>
  <c r="A928" i="2"/>
  <c r="A941" i="2"/>
  <c r="A947" i="2"/>
  <c r="A975" i="2"/>
  <c r="A977" i="2"/>
  <c r="A978" i="2"/>
  <c r="BV1094" i="3"/>
  <c r="BY1094" i="3" s="1"/>
  <c r="BV1020" i="3"/>
  <c r="BY1020" i="3" s="1"/>
  <c r="J1021" i="2" s="1"/>
  <c r="BU992" i="3"/>
  <c r="BX992" i="3" s="1"/>
  <c r="I993" i="2" s="1"/>
  <c r="BV1100" i="3"/>
  <c r="BY1100" i="3" s="1"/>
  <c r="BW1100" i="3"/>
  <c r="BZ1100" i="3" s="1"/>
  <c r="BU1092" i="3"/>
  <c r="BX1092" i="3" s="1"/>
  <c r="BW1092" i="3"/>
  <c r="BZ1092" i="3" s="1"/>
  <c r="BV1061" i="3"/>
  <c r="BY1061" i="3" s="1"/>
  <c r="BW1061" i="3"/>
  <c r="BZ1061" i="3" s="1"/>
  <c r="BV1044" i="3"/>
  <c r="BY1044" i="3" s="1"/>
  <c r="BW1044" i="3"/>
  <c r="BZ1044" i="3" s="1"/>
  <c r="BU994" i="3"/>
  <c r="BX994" i="3" s="1"/>
  <c r="I995" i="2" s="1"/>
  <c r="BW994" i="3"/>
  <c r="BZ994" i="3" s="1"/>
  <c r="K995" i="2" s="1"/>
  <c r="BU980" i="3"/>
  <c r="BX980" i="3" s="1"/>
  <c r="I981" i="2" s="1"/>
  <c r="BW980" i="3"/>
  <c r="BZ980" i="3" s="1"/>
  <c r="BV967" i="3"/>
  <c r="BY967" i="3" s="1"/>
  <c r="J968" i="2" s="1"/>
  <c r="BW967" i="3"/>
  <c r="BZ967" i="3" s="1"/>
  <c r="K968" i="2" s="1"/>
  <c r="BU956" i="3"/>
  <c r="BX956" i="3" s="1"/>
  <c r="I957" i="2" s="1"/>
  <c r="BW956" i="3"/>
  <c r="BZ956" i="3" s="1"/>
  <c r="BU942" i="3"/>
  <c r="BX942" i="3" s="1"/>
  <c r="I943" i="2" s="1"/>
  <c r="BW942" i="3"/>
  <c r="BZ942" i="3" s="1"/>
  <c r="BU938" i="3"/>
  <c r="BX938" i="3" s="1"/>
  <c r="I939" i="2" s="1"/>
  <c r="BW938" i="3"/>
  <c r="BZ938" i="3" s="1"/>
  <c r="BU934" i="3"/>
  <c r="BX934" i="3" s="1"/>
  <c r="I935" i="2" s="1"/>
  <c r="BW934" i="3"/>
  <c r="BZ934" i="3" s="1"/>
  <c r="K935" i="2" s="1"/>
  <c r="BU913" i="3"/>
  <c r="BX913" i="3" s="1"/>
  <c r="I914" i="2" s="1"/>
  <c r="BW913" i="3"/>
  <c r="BZ913" i="3" s="1"/>
  <c r="BU889" i="3"/>
  <c r="BX889" i="3" s="1"/>
  <c r="I890" i="2" s="1"/>
  <c r="BW889" i="3"/>
  <c r="BZ889" i="3" s="1"/>
  <c r="K890" i="2" s="1"/>
  <c r="BU839" i="3"/>
  <c r="BX839" i="3" s="1"/>
  <c r="I840" i="2" s="1"/>
  <c r="BW839" i="3"/>
  <c r="BZ839" i="3" s="1"/>
  <c r="K840" i="2" s="1"/>
  <c r="BU815" i="3"/>
  <c r="BX815" i="3" s="1"/>
  <c r="I816" i="2" s="1"/>
  <c r="BW815" i="3"/>
  <c r="BZ815" i="3" s="1"/>
  <c r="K816" i="2" s="1"/>
  <c r="BW806" i="3"/>
  <c r="BZ806" i="3" s="1"/>
  <c r="K807" i="2" s="1"/>
  <c r="BU797" i="3"/>
  <c r="BX797" i="3" s="1"/>
  <c r="I798" i="2" s="1"/>
  <c r="BW797" i="3"/>
  <c r="BZ797" i="3" s="1"/>
  <c r="K798" i="2" s="1"/>
  <c r="BU783" i="3"/>
  <c r="BX783" i="3" s="1"/>
  <c r="I784" i="2" s="1"/>
  <c r="BW783" i="3"/>
  <c r="BZ783" i="3" s="1"/>
  <c r="K784" i="2" s="1"/>
  <c r="BW753" i="3"/>
  <c r="BZ753" i="3" s="1"/>
  <c r="K754" i="2" s="1"/>
  <c r="BU729" i="3"/>
  <c r="BX729" i="3" s="1"/>
  <c r="I730" i="2" s="1"/>
  <c r="BW729" i="3"/>
  <c r="BZ729" i="3" s="1"/>
  <c r="K730" i="2" s="1"/>
  <c r="BV713" i="3"/>
  <c r="BY713" i="3" s="1"/>
  <c r="J714" i="2" s="1"/>
  <c r="BW713" i="3"/>
  <c r="BZ713" i="3" s="1"/>
  <c r="K714" i="2" s="1"/>
  <c r="BU694" i="3"/>
  <c r="BX694" i="3" s="1"/>
  <c r="I695" i="2" s="1"/>
  <c r="BW694" i="3"/>
  <c r="BZ694" i="3" s="1"/>
  <c r="K695" i="2" s="1"/>
  <c r="BV686" i="3"/>
  <c r="BY686" i="3" s="1"/>
  <c r="J687" i="2" s="1"/>
  <c r="BW686" i="3"/>
  <c r="BZ686" i="3" s="1"/>
  <c r="K687" i="2" s="1"/>
  <c r="BU682" i="3"/>
  <c r="BX682" i="3" s="1"/>
  <c r="I683" i="2" s="1"/>
  <c r="BW682" i="3"/>
  <c r="BZ682" i="3" s="1"/>
  <c r="K683" i="2" s="1"/>
  <c r="BV666" i="3"/>
  <c r="BY666" i="3" s="1"/>
  <c r="J667" i="2" s="1"/>
  <c r="BW666" i="3"/>
  <c r="BZ666" i="3" s="1"/>
  <c r="K667" i="2" s="1"/>
  <c r="BV648" i="3"/>
  <c r="BY648" i="3" s="1"/>
  <c r="J649" i="2" s="1"/>
  <c r="BW648" i="3"/>
  <c r="BZ648" i="3" s="1"/>
  <c r="K649" i="2" s="1"/>
  <c r="BU635" i="3"/>
  <c r="BX635" i="3" s="1"/>
  <c r="I636" i="2" s="1"/>
  <c r="BW635" i="3"/>
  <c r="BZ635" i="3" s="1"/>
  <c r="K636" i="2" s="1"/>
  <c r="BV628" i="3"/>
  <c r="BY628" i="3" s="1"/>
  <c r="J629" i="2" s="1"/>
  <c r="BW628" i="3"/>
  <c r="BZ628" i="3" s="1"/>
  <c r="K629" i="2" s="1"/>
  <c r="BV624" i="3"/>
  <c r="BY624" i="3" s="1"/>
  <c r="J625" i="2" s="1"/>
  <c r="BW624" i="3"/>
  <c r="BZ624" i="3" s="1"/>
  <c r="K625" i="2" s="1"/>
  <c r="BV616" i="3"/>
  <c r="BY616" i="3" s="1"/>
  <c r="J617" i="2" s="1"/>
  <c r="BW616" i="3"/>
  <c r="BZ616" i="3" s="1"/>
  <c r="K617" i="2" s="1"/>
  <c r="BV610" i="3"/>
  <c r="BY610" i="3" s="1"/>
  <c r="J611" i="2" s="1"/>
  <c r="BW610" i="3"/>
  <c r="BZ610" i="3" s="1"/>
  <c r="K611" i="2" s="1"/>
  <c r="BV567" i="3"/>
  <c r="BY567" i="3" s="1"/>
  <c r="J568" i="2" s="1"/>
  <c r="BW567" i="3"/>
  <c r="BZ567" i="3" s="1"/>
  <c r="K568" i="2" s="1"/>
  <c r="BV528" i="3"/>
  <c r="BY528" i="3" s="1"/>
  <c r="J529" i="2" s="1"/>
  <c r="BW528" i="3"/>
  <c r="BZ528" i="3" s="1"/>
  <c r="K529" i="2" s="1"/>
  <c r="BV466" i="3"/>
  <c r="BY466" i="3" s="1"/>
  <c r="J467" i="2" s="1"/>
  <c r="BW466" i="3"/>
  <c r="BZ466" i="3" s="1"/>
  <c r="K467" i="2" s="1"/>
  <c r="BV462" i="3"/>
  <c r="BY462" i="3" s="1"/>
  <c r="J463" i="2" s="1"/>
  <c r="BW462" i="3"/>
  <c r="BZ462" i="3" s="1"/>
  <c r="K463" i="2" s="1"/>
  <c r="BU458" i="3"/>
  <c r="BX458" i="3" s="1"/>
  <c r="I459" i="2" s="1"/>
  <c r="BW458" i="3"/>
  <c r="BZ458" i="3" s="1"/>
  <c r="K459" i="2" s="1"/>
  <c r="BU450" i="3"/>
  <c r="BX450" i="3" s="1"/>
  <c r="I451" i="2" s="1"/>
  <c r="BW450" i="3"/>
  <c r="BZ450" i="3" s="1"/>
  <c r="K451" i="2" s="1"/>
  <c r="BU446" i="3"/>
  <c r="BX446" i="3" s="1"/>
  <c r="I447" i="2" s="1"/>
  <c r="BW446" i="3"/>
  <c r="BZ446" i="3" s="1"/>
  <c r="K447" i="2" s="1"/>
  <c r="BU359" i="3"/>
  <c r="BX359" i="3" s="1"/>
  <c r="I360" i="2" s="1"/>
  <c r="BW359" i="3"/>
  <c r="BZ359" i="3" s="1"/>
  <c r="K360" i="2" s="1"/>
  <c r="BU217" i="3"/>
  <c r="BX217" i="3" s="1"/>
  <c r="I218" i="2" s="1"/>
  <c r="BW217" i="3"/>
  <c r="BZ217" i="3" s="1"/>
  <c r="K218"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39" i="2"/>
  <c r="A943" i="2"/>
  <c r="A944" i="2"/>
  <c r="A983" i="2"/>
  <c r="A984" i="2"/>
  <c r="F24" i="1"/>
  <c r="H24" i="1"/>
  <c r="O24" i="1"/>
  <c r="R24" i="1"/>
  <c r="Q24" i="1"/>
  <c r="E24" i="1"/>
  <c r="K24" i="1"/>
  <c r="N24" i="1"/>
  <c r="M24" i="1"/>
  <c r="S22" i="1"/>
  <c r="E22" i="1"/>
  <c r="N22" i="1"/>
  <c r="Q22" i="1"/>
  <c r="P22" i="1"/>
  <c r="BV2169" i="3"/>
  <c r="BY2169" i="3" s="1"/>
  <c r="BU2161" i="3"/>
  <c r="BX2161" i="3" s="1"/>
  <c r="BV2137" i="3"/>
  <c r="BY2137" i="3" s="1"/>
  <c r="BU2127" i="3"/>
  <c r="BX2127" i="3" s="1"/>
  <c r="BU2214" i="3"/>
  <c r="BX2214" i="3" s="1"/>
  <c r="BU2088" i="3"/>
  <c r="BX2088" i="3" s="1"/>
  <c r="BU2008" i="3"/>
  <c r="BX2008" i="3" s="1"/>
  <c r="BU1884" i="3"/>
  <c r="BX1884" i="3" s="1"/>
  <c r="BV1876" i="3"/>
  <c r="BY1876" i="3" s="1"/>
  <c r="BU1876" i="3"/>
  <c r="BX1876" i="3" s="1"/>
  <c r="BU1819" i="3"/>
  <c r="BX1819" i="3" s="1"/>
  <c r="BU1763" i="3"/>
  <c r="BX1763" i="3" s="1"/>
  <c r="BU1759" i="3"/>
  <c r="BX1759" i="3" s="1"/>
  <c r="BU1639" i="3"/>
  <c r="BX1639" i="3" s="1"/>
  <c r="BV1206" i="3"/>
  <c r="BY1206" i="3" s="1"/>
  <c r="BV1831" i="3"/>
  <c r="BY1831" i="3" s="1"/>
  <c r="BV1639" i="3"/>
  <c r="BY1639" i="3" s="1"/>
  <c r="A930" i="2"/>
  <c r="A933" i="2"/>
  <c r="A936" i="2"/>
  <c r="A952" i="2"/>
  <c r="A917" i="2"/>
  <c r="A932" i="2"/>
  <c r="A931" i="2"/>
  <c r="A935" i="2"/>
  <c r="A940" i="2"/>
  <c r="A946" i="2"/>
  <c r="A960" i="2"/>
  <c r="A934" i="2"/>
  <c r="A951" i="2"/>
  <c r="A959" i="2"/>
  <c r="A958" i="2"/>
  <c r="A962" i="2"/>
  <c r="A967" i="2"/>
  <c r="A974" i="2"/>
  <c r="A976" i="2"/>
  <c r="A986" i="2"/>
  <c r="A987" i="2"/>
  <c r="I986" i="2" l="1"/>
  <c r="E20" i="1"/>
  <c r="N20" i="1"/>
  <c r="Q20" i="1"/>
  <c r="P20" i="1"/>
  <c r="D17" i="1"/>
  <c r="D19" i="1"/>
  <c r="D18" i="1"/>
  <c r="T25" i="1"/>
  <c r="K914" i="2"/>
  <c r="K939" i="2"/>
  <c r="K938" i="2"/>
  <c r="K957" i="2"/>
  <c r="K956" i="2"/>
  <c r="K981" i="2"/>
  <c r="K980" i="2"/>
  <c r="K930" i="2"/>
  <c r="K929" i="2"/>
  <c r="I961" i="2"/>
  <c r="I958" i="2"/>
  <c r="I982" i="2"/>
  <c r="K920" i="2"/>
  <c r="K919" i="2"/>
  <c r="K948" i="2"/>
  <c r="K947" i="2"/>
  <c r="K987" i="2"/>
  <c r="K986" i="2"/>
  <c r="K965" i="2"/>
  <c r="K964" i="2"/>
  <c r="J981" i="2"/>
  <c r="J967" i="2"/>
  <c r="J933" i="2"/>
  <c r="I947" i="2"/>
  <c r="I966" i="2"/>
  <c r="I956" i="2"/>
  <c r="I964" i="2"/>
  <c r="I938" i="2"/>
  <c r="J923" i="2"/>
  <c r="K988" i="2"/>
  <c r="K982" i="2"/>
  <c r="K940" i="2"/>
  <c r="J957" i="2"/>
  <c r="J935" i="2"/>
  <c r="J939" i="2"/>
  <c r="I984" i="2"/>
  <c r="J929" i="2"/>
  <c r="K943" i="2"/>
  <c r="K942" i="2"/>
  <c r="K934" i="2"/>
  <c r="K967" i="2"/>
  <c r="K966" i="2"/>
  <c r="K933" i="2"/>
  <c r="K932" i="2"/>
  <c r="K927" i="2"/>
  <c r="K926" i="2"/>
  <c r="I988" i="2"/>
  <c r="K975" i="2"/>
  <c r="K974" i="2"/>
  <c r="I940" i="2"/>
  <c r="J943" i="2"/>
  <c r="J985" i="2"/>
  <c r="I916" i="2"/>
  <c r="I924" i="2"/>
  <c r="I971" i="2"/>
  <c r="I980" i="2"/>
  <c r="I950" i="2"/>
  <c r="J975" i="2"/>
  <c r="J919" i="2"/>
  <c r="I976" i="2"/>
  <c r="I926" i="2"/>
  <c r="I919" i="2"/>
  <c r="K958" i="2"/>
  <c r="K924" i="2"/>
  <c r="K923" i="2"/>
  <c r="I987" i="2"/>
  <c r="K946" i="2"/>
  <c r="K945" i="2"/>
  <c r="K917" i="2"/>
  <c r="K916" i="2"/>
  <c r="J947" i="2"/>
  <c r="I942" i="2"/>
  <c r="R20" i="1"/>
  <c r="I934" i="2"/>
  <c r="J945" i="2"/>
  <c r="I960" i="2"/>
  <c r="I932" i="2"/>
  <c r="S20" i="1"/>
  <c r="J972" i="2"/>
  <c r="I974" i="2"/>
  <c r="G24" i="1"/>
  <c r="T24" i="1"/>
  <c r="T22" i="1"/>
  <c r="P18" i="1" l="1"/>
  <c r="R18" i="1"/>
  <c r="E18" i="1"/>
  <c r="Q18" i="1"/>
  <c r="S18" i="1"/>
  <c r="N18" i="1"/>
  <c r="Q19" i="1"/>
  <c r="S19" i="1"/>
  <c r="N19" i="1"/>
  <c r="P19" i="1"/>
  <c r="E19" i="1"/>
  <c r="R19" i="1"/>
  <c r="Q17" i="1"/>
  <c r="E17" i="1"/>
  <c r="P17" i="1"/>
  <c r="N17" i="1"/>
  <c r="S17" i="1"/>
  <c r="R17" i="1"/>
  <c r="T20" i="1"/>
  <c r="BS2138" i="3"/>
  <c r="AY2138" i="3" s="1"/>
  <c r="BS2121" i="3"/>
  <c r="AY2121" i="3" s="1"/>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281"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36"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S2066" i="3"/>
  <c r="AY2066" i="3" s="1"/>
  <c r="BS2130" i="3"/>
  <c r="AY2130" i="3" s="1"/>
  <c r="BS2107" i="3"/>
  <c r="AY2107" i="3" s="1"/>
  <c r="BS2083" i="3"/>
  <c r="AY2083" i="3" s="1"/>
  <c r="BS2089" i="3"/>
  <c r="AY2089" i="3" s="1"/>
  <c r="BS2038" i="3"/>
  <c r="AY2038" i="3" s="1"/>
  <c r="BS1051" i="3"/>
  <c r="AY1051" i="3" s="1"/>
  <c r="BS1318" i="3"/>
  <c r="AY1318" i="3" s="1"/>
  <c r="BS2080" i="3"/>
  <c r="AY2080" i="3" s="1"/>
  <c r="BS2017" i="3"/>
  <c r="AY2017" i="3" s="1"/>
  <c r="BS1510" i="3"/>
  <c r="AY1510" i="3" s="1"/>
  <c r="BS1542" i="3"/>
  <c r="AY1542" i="3" s="1"/>
  <c r="BS1684" i="3"/>
  <c r="AY1684" i="3" s="1"/>
  <c r="BS1845" i="3"/>
  <c r="AY1845" i="3" s="1"/>
  <c r="BS1861" i="3"/>
  <c r="AY1861" i="3" s="1"/>
  <c r="BS1877" i="3"/>
  <c r="AY1877" i="3" s="1"/>
  <c r="BS1902" i="3"/>
  <c r="AY1902" i="3" s="1"/>
  <c r="BS1918" i="3"/>
  <c r="AY1918" i="3" s="1"/>
  <c r="BS1934" i="3"/>
  <c r="AY1934" i="3" s="1"/>
  <c r="BS1966" i="3"/>
  <c r="AY1966" i="3" s="1"/>
  <c r="BS1717" i="3"/>
  <c r="AY1717" i="3" s="1"/>
  <c r="BS1083" i="3"/>
  <c r="AY1083" i="3" s="1"/>
  <c r="BS1400" i="3"/>
  <c r="AY1400" i="3" s="1"/>
  <c r="BS1943" i="3"/>
  <c r="AY1943" i="3" s="1"/>
  <c r="BS2123" i="3"/>
  <c r="AY2123" i="3" s="1"/>
  <c r="BS1913" i="3"/>
  <c r="AY1913" i="3" s="1"/>
  <c r="BS1945" i="3"/>
  <c r="AY1945" i="3" s="1"/>
  <c r="BS1831" i="3"/>
  <c r="AY1831" i="3" s="1"/>
  <c r="BS2099" i="3"/>
  <c r="AY2099" i="3" s="1"/>
  <c r="BS1037" i="3"/>
  <c r="AY1037" i="3" s="1"/>
  <c r="BS1044" i="3"/>
  <c r="AY1044" i="3" s="1"/>
  <c r="BS1067" i="3"/>
  <c r="AY1067" i="3" s="1"/>
  <c r="BS1101" i="3"/>
  <c r="AY1101" i="3" s="1"/>
  <c r="BS1116" i="3"/>
  <c r="AY1116" i="3" s="1"/>
  <c r="BS1132" i="3"/>
  <c r="AY1132" i="3" s="1"/>
  <c r="BS1150" i="3"/>
  <c r="AY1150" i="3" s="1"/>
  <c r="BS1188" i="3"/>
  <c r="AY1188" i="3" s="1"/>
  <c r="BS1214" i="3"/>
  <c r="AY1214" i="3" s="1"/>
  <c r="BS1221" i="3"/>
  <c r="AY1221" i="3" s="1"/>
  <c r="BS1247" i="3"/>
  <c r="AY1247" i="3" s="1"/>
  <c r="BS1272" i="3"/>
  <c r="AY1272" i="3" s="1"/>
  <c r="BS1279" i="3"/>
  <c r="AY1279" i="3" s="1"/>
  <c r="BS1286" i="3"/>
  <c r="AY1286" i="3" s="1"/>
  <c r="BS1437" i="3"/>
  <c r="AY1437" i="3" s="1"/>
  <c r="BS1304" i="3"/>
  <c r="AY1304" i="3" s="1"/>
  <c r="BS1311" i="3"/>
  <c r="AY1311" i="3" s="1"/>
  <c r="BS1369" i="3"/>
  <c r="AY1369" i="3" s="1"/>
  <c r="BS1460" i="3"/>
  <c r="AY1460" i="3" s="1"/>
  <c r="BS1467" i="3"/>
  <c r="AY1467" i="3" s="1"/>
  <c r="BS1492" i="3"/>
  <c r="AY1492" i="3" s="1"/>
  <c r="BS1499" i="3"/>
  <c r="AY1499" i="3" s="1"/>
  <c r="BS1507" i="3"/>
  <c r="AY1507" i="3" s="1"/>
  <c r="BS1517" i="3"/>
  <c r="AY1517" i="3" s="1"/>
  <c r="BS1533" i="3"/>
  <c r="AY1533" i="3" s="1"/>
  <c r="BS1539" i="3"/>
  <c r="AY1539" i="3" s="1"/>
  <c r="BS1549" i="3"/>
  <c r="AY1549" i="3" s="1"/>
  <c r="BS1566" i="3"/>
  <c r="AY1566" i="3" s="1"/>
  <c r="BS1582" i="3"/>
  <c r="AY1582" i="3" s="1"/>
  <c r="BS1598" i="3"/>
  <c r="AY1598" i="3" s="1"/>
  <c r="BS1614" i="3"/>
  <c r="AY1614" i="3" s="1"/>
  <c r="BS1620" i="3"/>
  <c r="AY1620" i="3" s="1"/>
  <c r="BS1631" i="3"/>
  <c r="AY1631" i="3" s="1"/>
  <c r="BS1637" i="3"/>
  <c r="AY1637" i="3" s="1"/>
  <c r="BS1653" i="3"/>
  <c r="AY1653" i="3" s="1"/>
  <c r="BS1663" i="3"/>
  <c r="AY1663" i="3" s="1"/>
  <c r="BS1669" i="3"/>
  <c r="AY1669" i="3" s="1"/>
  <c r="BS1685" i="3"/>
  <c r="AY1685" i="3" s="1"/>
  <c r="BS1702" i="3"/>
  <c r="AY1702" i="3" s="1"/>
  <c r="BS1712" i="3"/>
  <c r="AY1712" i="3" s="1"/>
  <c r="BS1718" i="3"/>
  <c r="AY1718" i="3" s="1"/>
  <c r="BS1744" i="3"/>
  <c r="AY1744" i="3" s="1"/>
  <c r="BS1761" i="3"/>
  <c r="AY1761" i="3" s="1"/>
  <c r="BS1783" i="3"/>
  <c r="AY1783" i="3" s="1"/>
  <c r="BS1793" i="3"/>
  <c r="AY1793" i="3" s="1"/>
  <c r="BS1799" i="3"/>
  <c r="AY1799" i="3" s="1"/>
  <c r="BS1815" i="3"/>
  <c r="AY1815" i="3" s="1"/>
  <c r="BS987" i="3"/>
  <c r="AY987" i="3" s="1"/>
  <c r="Q988" i="2" s="1"/>
  <c r="BS1003" i="3"/>
  <c r="AY1003" i="3" s="1"/>
  <c r="Q1004" i="2" s="1"/>
  <c r="BS1030" i="3"/>
  <c r="AY1030" i="3" s="1"/>
  <c r="Q1031" i="2" s="1"/>
  <c r="BS1060" i="3"/>
  <c r="AY1060" i="3" s="1"/>
  <c r="BS1068" i="3"/>
  <c r="AY1068" i="3" s="1"/>
  <c r="BS1117" i="3"/>
  <c r="AY1117" i="3" s="1"/>
  <c r="BS1133" i="3"/>
  <c r="AY1133" i="3" s="1"/>
  <c r="BS1151" i="3"/>
  <c r="AY1151" i="3" s="1"/>
  <c r="BS1181" i="3"/>
  <c r="AY1181" i="3" s="1"/>
  <c r="BS1197" i="3"/>
  <c r="AY1197" i="3" s="1"/>
  <c r="BS1215" i="3"/>
  <c r="AY1215" i="3" s="1"/>
  <c r="BS1229" i="3"/>
  <c r="AY1229" i="3" s="1"/>
  <c r="BS1262" i="3"/>
  <c r="AY1262" i="3" s="1"/>
  <c r="BS1287" i="3"/>
  <c r="AY1287" i="3" s="1"/>
  <c r="BS1294" i="3"/>
  <c r="AY1294" i="3" s="1"/>
  <c r="BS1312" i="3"/>
  <c r="AY1312" i="3" s="1"/>
  <c r="BS1403" i="3"/>
  <c r="AY1403" i="3" s="1"/>
  <c r="BS1435" i="3"/>
  <c r="AY1435" i="3" s="1"/>
  <c r="BS1475" i="3"/>
  <c r="AY1475" i="3" s="1"/>
  <c r="BS1500" i="3"/>
  <c r="AY1500" i="3" s="1"/>
  <c r="BS1556" i="3"/>
  <c r="AY1556" i="3" s="1"/>
  <c r="BS1573" i="3"/>
  <c r="AY1573" i="3" s="1"/>
  <c r="BS1589" i="3"/>
  <c r="AY1589" i="3" s="1"/>
  <c r="BS1605" i="3"/>
  <c r="AY1605" i="3" s="1"/>
  <c r="BS1621" i="3"/>
  <c r="AY1621" i="3" s="1"/>
  <c r="BS1638" i="3"/>
  <c r="AY1638" i="3" s="1"/>
  <c r="BS1654" i="3"/>
  <c r="AY1654" i="3" s="1"/>
  <c r="BS1670" i="3"/>
  <c r="AY1670" i="3" s="1"/>
  <c r="BS1676" i="3"/>
  <c r="AY1676" i="3" s="1"/>
  <c r="BS1686" i="3"/>
  <c r="AY1686" i="3" s="1"/>
  <c r="BS1692" i="3"/>
  <c r="AY1692" i="3" s="1"/>
  <c r="BS1709" i="3"/>
  <c r="AY1709" i="3" s="1"/>
  <c r="BS1719" i="3"/>
  <c r="AY1719" i="3" s="1"/>
  <c r="BS1725" i="3"/>
  <c r="AY1725" i="3" s="1"/>
  <c r="BS1735" i="3"/>
  <c r="AY1735" i="3" s="1"/>
  <c r="BS1751" i="3"/>
  <c r="AY1751" i="3" s="1"/>
  <c r="BS1774" i="3"/>
  <c r="AY1774" i="3" s="1"/>
  <c r="BS1784" i="3"/>
  <c r="AY1784" i="3" s="1"/>
  <c r="BS1790" i="3"/>
  <c r="AY1790" i="3" s="1"/>
  <c r="BS1806" i="3"/>
  <c r="AY1806" i="3" s="1"/>
  <c r="BS1816" i="3"/>
  <c r="AY1816" i="3" s="1"/>
  <c r="BS1001" i="3"/>
  <c r="AY1001" i="3" s="1"/>
  <c r="Q1002" i="2" s="1"/>
  <c r="BS1047" i="3"/>
  <c r="AY1047" i="3" s="1"/>
  <c r="BS1092" i="3"/>
  <c r="AY1092" i="3" s="1"/>
  <c r="BS1131" i="3"/>
  <c r="AY1131" i="3" s="1"/>
  <c r="BS1176" i="3"/>
  <c r="AY1176" i="3" s="1"/>
  <c r="BS1243" i="3"/>
  <c r="AY1243" i="3" s="1"/>
  <c r="BS1293" i="3"/>
  <c r="AY1293" i="3" s="1"/>
  <c r="BS1693" i="3"/>
  <c r="AY1693" i="3" s="1"/>
  <c r="BS1328" i="3"/>
  <c r="AY1328" i="3" s="1"/>
  <c r="BS1365" i="3"/>
  <c r="AY1365" i="3" s="1"/>
  <c r="BS1416" i="3"/>
  <c r="AY1416" i="3" s="1"/>
  <c r="BS1430" i="3"/>
  <c r="AY1430" i="3" s="1"/>
  <c r="BS1548" i="3"/>
  <c r="AY1548" i="3" s="1"/>
  <c r="BS1581" i="3"/>
  <c r="AY1581" i="3" s="1"/>
  <c r="BS1613" i="3"/>
  <c r="AY1613" i="3" s="1"/>
  <c r="BS1646" i="3"/>
  <c r="AY1646" i="3" s="1"/>
  <c r="BS1678" i="3"/>
  <c r="AY1678" i="3" s="1"/>
  <c r="BS1776" i="3"/>
  <c r="AY1776" i="3" s="1"/>
  <c r="BS1004" i="3"/>
  <c r="AY1004" i="3" s="1"/>
  <c r="Q1005" i="2" s="1"/>
  <c r="BS1019" i="3"/>
  <c r="AY1019" i="3" s="1"/>
  <c r="Q1020" i="2" s="1"/>
  <c r="BS1035" i="3"/>
  <c r="AY1035" i="3" s="1"/>
  <c r="BS1057" i="3"/>
  <c r="AY1057" i="3" s="1"/>
  <c r="BS1073" i="3"/>
  <c r="AY1073" i="3" s="1"/>
  <c r="BS1186" i="3"/>
  <c r="AY1186" i="3" s="1"/>
  <c r="BS1202" i="3"/>
  <c r="AY1202" i="3" s="1"/>
  <c r="BS1230" i="3"/>
  <c r="AY1230" i="3" s="1"/>
  <c r="BS1339" i="3"/>
  <c r="AY1339" i="3" s="1"/>
  <c r="BS1390" i="3"/>
  <c r="AY1390" i="3" s="1"/>
  <c r="BS1455" i="3"/>
  <c r="AY1455" i="3" s="1"/>
  <c r="BS1469" i="3"/>
  <c r="AY1469" i="3" s="1"/>
  <c r="BS1518" i="3"/>
  <c r="AY1518" i="3" s="1"/>
  <c r="BS1550" i="3"/>
  <c r="AY1550" i="3" s="1"/>
  <c r="BS1628" i="3"/>
  <c r="AY1628" i="3" s="1"/>
  <c r="BS1661" i="3"/>
  <c r="AY1661" i="3" s="1"/>
  <c r="BS1694" i="3"/>
  <c r="AY1694" i="3" s="1"/>
  <c r="BS1726" i="3"/>
  <c r="AY1726" i="3" s="1"/>
  <c r="BS1778" i="3"/>
  <c r="AY1778" i="3" s="1"/>
  <c r="BS1791" i="3"/>
  <c r="AY1791" i="3" s="1"/>
  <c r="BS1810" i="3"/>
  <c r="AY1810" i="3" s="1"/>
  <c r="BS1833" i="3"/>
  <c r="AY1833" i="3" s="1"/>
  <c r="BS1843" i="3"/>
  <c r="AY1843" i="3" s="1"/>
  <c r="BS1851" i="3"/>
  <c r="AY1851" i="3" s="1"/>
  <c r="BS1859" i="3"/>
  <c r="AY1859" i="3" s="1"/>
  <c r="BS1883" i="3"/>
  <c r="AY1883" i="3" s="1"/>
  <c r="BS1892" i="3"/>
  <c r="AY1892" i="3" s="1"/>
  <c r="BS1900" i="3"/>
  <c r="AY1900" i="3" s="1"/>
  <c r="BS1908" i="3"/>
  <c r="AY1908" i="3" s="1"/>
  <c r="BS1924" i="3"/>
  <c r="AY1924" i="3" s="1"/>
  <c r="BS1940" i="3"/>
  <c r="AY1940" i="3" s="1"/>
  <c r="BS1956" i="3"/>
  <c r="AY1956" i="3" s="1"/>
  <c r="BS1964" i="3"/>
  <c r="AY1964" i="3" s="1"/>
  <c r="BS2003" i="3"/>
  <c r="AY2003" i="3" s="1"/>
  <c r="BS896" i="3"/>
  <c r="AY896" i="3" s="1"/>
  <c r="Q897" i="2" s="1"/>
  <c r="BS1012" i="3"/>
  <c r="AY1012" i="3" s="1"/>
  <c r="Q1013" i="2" s="1"/>
  <c r="BS1028" i="3"/>
  <c r="AY1028" i="3" s="1"/>
  <c r="Q1029" i="2" s="1"/>
  <c r="BS1081" i="3"/>
  <c r="AY1081" i="3" s="1"/>
  <c r="BS1195" i="3"/>
  <c r="AY1195" i="3" s="1"/>
  <c r="BS1224" i="3"/>
  <c r="AY1224" i="3" s="1"/>
  <c r="BS1261" i="3"/>
  <c r="AY1261" i="3" s="1"/>
  <c r="BS1275" i="3"/>
  <c r="AY1275" i="3" s="1"/>
  <c r="BS1310" i="3"/>
  <c r="AY1310" i="3" s="1"/>
  <c r="BS1333" i="3"/>
  <c r="AY1333" i="3" s="1"/>
  <c r="BS1384" i="3"/>
  <c r="AY1384" i="3" s="1"/>
  <c r="BS1398" i="3"/>
  <c r="AY1398" i="3" s="1"/>
  <c r="BS1412" i="3"/>
  <c r="AY1412" i="3" s="1"/>
  <c r="BS1477" i="3"/>
  <c r="AY1477" i="3" s="1"/>
  <c r="BS1584" i="3"/>
  <c r="AY1584" i="3" s="1"/>
  <c r="BS1603" i="3"/>
  <c r="AY1603" i="3" s="1"/>
  <c r="BS1733" i="3"/>
  <c r="AY1733" i="3" s="1"/>
  <c r="BS1746" i="3"/>
  <c r="AY1746" i="3" s="1"/>
  <c r="BS1779" i="3"/>
  <c r="AY1779" i="3" s="1"/>
  <c r="BS1811" i="3"/>
  <c r="AY1811" i="3" s="1"/>
  <c r="BS1076" i="3"/>
  <c r="AY1076" i="3" s="1"/>
  <c r="BS1108" i="3"/>
  <c r="AY1108" i="3" s="1"/>
  <c r="BS1227" i="3"/>
  <c r="AY1227" i="3" s="1"/>
  <c r="BS1364" i="3"/>
  <c r="AY1364" i="3" s="1"/>
  <c r="BS1422" i="3"/>
  <c r="AY1422" i="3" s="1"/>
  <c r="BS1480" i="3"/>
  <c r="AY1480" i="3" s="1"/>
  <c r="BS1534" i="3"/>
  <c r="AY1534" i="3" s="1"/>
  <c r="BS1612" i="3"/>
  <c r="AY1612" i="3" s="1"/>
  <c r="BS1742" i="3"/>
  <c r="AY1742" i="3" s="1"/>
  <c r="BS1794" i="3"/>
  <c r="AY1794" i="3" s="1"/>
  <c r="BS1876" i="3"/>
  <c r="AY1876" i="3" s="1"/>
  <c r="BS1909" i="3"/>
  <c r="AY1909" i="3" s="1"/>
  <c r="BS1941" i="3"/>
  <c r="AY1941" i="3" s="1"/>
  <c r="BS2029" i="3"/>
  <c r="AY2029" i="3" s="1"/>
  <c r="BS928" i="3"/>
  <c r="AY928" i="3" s="1"/>
  <c r="Q929" i="2" s="1"/>
  <c r="BS961" i="3"/>
  <c r="AY961" i="3" s="1"/>
  <c r="Q962" i="2" s="1"/>
  <c r="BS992" i="3"/>
  <c r="AY992" i="3" s="1"/>
  <c r="Q993" i="2" s="1"/>
  <c r="BS1053" i="3"/>
  <c r="AY1053" i="3" s="1"/>
  <c r="BS1115" i="3"/>
  <c r="AY1115" i="3" s="1"/>
  <c r="BS1234" i="3"/>
  <c r="AY1234" i="3" s="1"/>
  <c r="BS1371" i="3"/>
  <c r="AY1371" i="3" s="1"/>
  <c r="BS1429" i="3"/>
  <c r="AY1429" i="3" s="1"/>
  <c r="BS1541" i="3"/>
  <c r="AY1541" i="3" s="1"/>
  <c r="BS1838" i="3"/>
  <c r="AY1838" i="3" s="1"/>
  <c r="BS1870" i="3"/>
  <c r="AY1870" i="3" s="1"/>
  <c r="BS1599" i="3"/>
  <c r="AY1599" i="3" s="1"/>
  <c r="BS1677" i="3"/>
  <c r="AY1677" i="3" s="1"/>
  <c r="BS1840" i="3"/>
  <c r="AY1840" i="3" s="1"/>
  <c r="BS1872" i="3"/>
  <c r="AY1872" i="3" s="1"/>
  <c r="BS944" i="3"/>
  <c r="AY944" i="3" s="1"/>
  <c r="Q945" i="2" s="1"/>
  <c r="BS1008" i="3"/>
  <c r="AY1008" i="3" s="1"/>
  <c r="Q1009" i="2" s="1"/>
  <c r="BS1069" i="3"/>
  <c r="AY1069" i="3" s="1"/>
  <c r="BS1277" i="3"/>
  <c r="AY1277" i="3" s="1"/>
  <c r="BS1327" i="3"/>
  <c r="AY1327" i="3" s="1"/>
  <c r="BS1473" i="3"/>
  <c r="AY1473" i="3" s="1"/>
  <c r="BS1528" i="3"/>
  <c r="AY1528" i="3" s="1"/>
  <c r="BS1606" i="3"/>
  <c r="AY1606" i="3" s="1"/>
  <c r="BS1858" i="3"/>
  <c r="AY1858" i="3" s="1"/>
  <c r="BS1923" i="3"/>
  <c r="AY1923" i="3" s="1"/>
  <c r="BS628" i="3"/>
  <c r="AY628" i="3" s="1"/>
  <c r="Q629" i="2" s="1"/>
  <c r="BS2113" i="3"/>
  <c r="AY2113" i="3" s="1"/>
  <c r="BS2064" i="3"/>
  <c r="AY2064" i="3" s="1"/>
  <c r="BS2115" i="3"/>
  <c r="AY2115" i="3" s="1"/>
  <c r="BS994" i="3"/>
  <c r="AY994" i="3" s="1"/>
  <c r="Q995" i="2" s="1"/>
  <c r="BS1010" i="3"/>
  <c r="AY1010" i="3" s="1"/>
  <c r="Q1011" i="2" s="1"/>
  <c r="BS1017" i="3"/>
  <c r="AY1017" i="3" s="1"/>
  <c r="Q1018" i="2" s="1"/>
  <c r="BS1025" i="3"/>
  <c r="AY1025" i="3" s="1"/>
  <c r="Q1026" i="2" s="1"/>
  <c r="BS1089" i="3"/>
  <c r="AY1089" i="3" s="1"/>
  <c r="BS1113" i="3"/>
  <c r="AY1113" i="3" s="1"/>
  <c r="BS1120" i="3"/>
  <c r="AY1120" i="3" s="1"/>
  <c r="BS1136" i="3"/>
  <c r="AY1136" i="3" s="1"/>
  <c r="BS1147" i="3"/>
  <c r="AY1147" i="3" s="1"/>
  <c r="BS1154" i="3"/>
  <c r="AY1154" i="3" s="1"/>
  <c r="BS1192" i="3"/>
  <c r="AY1192" i="3" s="1"/>
  <c r="BS1200" i="3"/>
  <c r="AY1200" i="3" s="1"/>
  <c r="BS1218" i="3"/>
  <c r="AY1218" i="3" s="1"/>
  <c r="BS1334" i="3"/>
  <c r="AY1334" i="3" s="1"/>
  <c r="BS1341" i="3"/>
  <c r="AY1341" i="3" s="1"/>
  <c r="BS1348" i="3"/>
  <c r="AY1348" i="3" s="1"/>
  <c r="BS1355" i="3"/>
  <c r="AY1355" i="3" s="1"/>
  <c r="BS1366" i="3"/>
  <c r="AY1366" i="3" s="1"/>
  <c r="BS1374" i="3"/>
  <c r="AY1374" i="3" s="1"/>
  <c r="BS1406" i="3"/>
  <c r="AY1406" i="3" s="1"/>
  <c r="BS1413" i="3"/>
  <c r="AY1413" i="3" s="1"/>
  <c r="BS1439" i="3"/>
  <c r="AY1439" i="3" s="1"/>
  <c r="BS1446" i="3"/>
  <c r="AY1446" i="3" s="1"/>
  <c r="BS1471" i="3"/>
  <c r="AY1471" i="3" s="1"/>
  <c r="BS1478" i="3"/>
  <c r="AY1478" i="3" s="1"/>
  <c r="BS1485" i="3"/>
  <c r="AY1485" i="3" s="1"/>
  <c r="BS1520" i="3"/>
  <c r="AY1520" i="3" s="1"/>
  <c r="BS1526" i="3"/>
  <c r="AY1526" i="3" s="1"/>
  <c r="BS1558" i="3"/>
  <c r="AY1558" i="3" s="1"/>
  <c r="BS1656" i="3"/>
  <c r="AY1656" i="3" s="1"/>
  <c r="BS1688" i="3"/>
  <c r="AY1688" i="3" s="1"/>
  <c r="BS1699" i="3"/>
  <c r="AY1699" i="3" s="1"/>
  <c r="BS1747" i="3"/>
  <c r="AY1747" i="3" s="1"/>
  <c r="BS1753" i="3"/>
  <c r="AY1753" i="3" s="1"/>
  <c r="BS1764" i="3"/>
  <c r="AY1764" i="3" s="1"/>
  <c r="BS1780" i="3"/>
  <c r="AY1780" i="3" s="1"/>
  <c r="BS1796" i="3"/>
  <c r="AY1796" i="3" s="1"/>
  <c r="BS897" i="3"/>
  <c r="AY897" i="3" s="1"/>
  <c r="Q898" i="2" s="1"/>
  <c r="BS909" i="3"/>
  <c r="AY909" i="3" s="1"/>
  <c r="Q910" i="2" s="1"/>
  <c r="BS916" i="3"/>
  <c r="AY916" i="3" s="1"/>
  <c r="Q917" i="2" s="1"/>
  <c r="BS923" i="3"/>
  <c r="AY923" i="3" s="1"/>
  <c r="Q924" i="2" s="1"/>
  <c r="BS939" i="3"/>
  <c r="AY939" i="3" s="1"/>
  <c r="Q940" i="2" s="1"/>
  <c r="BS955" i="3"/>
  <c r="AY955" i="3" s="1"/>
  <c r="Q956" i="2" s="1"/>
  <c r="BS971" i="3"/>
  <c r="AY971" i="3" s="1"/>
  <c r="Q972" i="2" s="1"/>
  <c r="BS1026" i="3"/>
  <c r="AY1026" i="3" s="1"/>
  <c r="Q1027" i="2" s="1"/>
  <c r="BS1042" i="3"/>
  <c r="AY1042" i="3" s="1"/>
  <c r="BS1049" i="3"/>
  <c r="AY1049" i="3" s="1"/>
  <c r="BS1056" i="3"/>
  <c r="AY1056" i="3" s="1"/>
  <c r="BS1072" i="3"/>
  <c r="AY1072" i="3" s="1"/>
  <c r="BS1090" i="3"/>
  <c r="AY1090" i="3" s="1"/>
  <c r="BS1106" i="3"/>
  <c r="AY1106" i="3" s="1"/>
  <c r="BS1121" i="3"/>
  <c r="AY1121" i="3" s="1"/>
  <c r="BS1129" i="3"/>
  <c r="AY1129" i="3" s="1"/>
  <c r="BS1137" i="3"/>
  <c r="AY1137" i="3" s="1"/>
  <c r="BS1140" i="3"/>
  <c r="AY1140" i="3" s="1"/>
  <c r="BS1144" i="3"/>
  <c r="AY1144" i="3" s="1"/>
  <c r="BS1185" i="3"/>
  <c r="AY1185" i="3" s="1"/>
  <c r="BS1204" i="3"/>
  <c r="AY1204" i="3" s="1"/>
  <c r="BS1208" i="3"/>
  <c r="AY1208" i="3" s="1"/>
  <c r="BS1259" i="3"/>
  <c r="AY1259" i="3" s="1"/>
  <c r="BS1266" i="3"/>
  <c r="AY1266" i="3" s="1"/>
  <c r="BS1301" i="3"/>
  <c r="AY1301" i="3" s="1"/>
  <c r="BS1501" i="3"/>
  <c r="AY1501" i="3" s="1"/>
  <c r="BS1309" i="3"/>
  <c r="AY1309" i="3" s="1"/>
  <c r="BS1323" i="3"/>
  <c r="AY1323" i="3" s="1"/>
  <c r="BS1326" i="3"/>
  <c r="AY1326" i="3" s="1"/>
  <c r="BS1342" i="3"/>
  <c r="AY1342" i="3" s="1"/>
  <c r="BS1349" i="3"/>
  <c r="AY1349" i="3" s="1"/>
  <c r="BS1359" i="3"/>
  <c r="AY1359" i="3" s="1"/>
  <c r="BS1375" i="3"/>
  <c r="AY1375" i="3" s="1"/>
  <c r="BS1382" i="3"/>
  <c r="AY1382" i="3" s="1"/>
  <c r="BS1392" i="3"/>
  <c r="AY1392" i="3" s="1"/>
  <c r="BS1396" i="3"/>
  <c r="AY1396" i="3" s="1"/>
  <c r="BS1407" i="3"/>
  <c r="AY1407" i="3" s="1"/>
  <c r="BS1414" i="3"/>
  <c r="AY1414" i="3" s="1"/>
  <c r="BS1421" i="3"/>
  <c r="AY1421" i="3" s="1"/>
  <c r="BS1424" i="3"/>
  <c r="AY1424" i="3" s="1"/>
  <c r="BS1428" i="3"/>
  <c r="AY1428" i="3" s="1"/>
  <c r="BS1440" i="3"/>
  <c r="AY1440" i="3" s="1"/>
  <c r="BS1454" i="3"/>
  <c r="AY1454" i="3" s="1"/>
  <c r="BS1457" i="3"/>
  <c r="AY1457" i="3" s="1"/>
  <c r="BS1461" i="3"/>
  <c r="AY1461" i="3" s="1"/>
  <c r="BS1486" i="3"/>
  <c r="AY1486" i="3" s="1"/>
  <c r="BS1493" i="3"/>
  <c r="AY1493" i="3" s="1"/>
  <c r="BS1592" i="3"/>
  <c r="AY1592" i="3" s="1"/>
  <c r="BS1608" i="3"/>
  <c r="AY1608" i="3" s="1"/>
  <c r="BS1624" i="3"/>
  <c r="AY1624" i="3" s="1"/>
  <c r="BS1635" i="3"/>
  <c r="AY1635" i="3" s="1"/>
  <c r="BS1667" i="3"/>
  <c r="AY1667" i="3" s="1"/>
  <c r="BS1732" i="3"/>
  <c r="AY1732" i="3" s="1"/>
  <c r="BS1748" i="3"/>
  <c r="AY1748" i="3" s="1"/>
  <c r="BS1765" i="3"/>
  <c r="AY1765" i="3" s="1"/>
  <c r="BS1781" i="3"/>
  <c r="AY1781" i="3" s="1"/>
  <c r="BS1787" i="3"/>
  <c r="AY1787" i="3" s="1"/>
  <c r="BS1813" i="3"/>
  <c r="AY1813" i="3" s="1"/>
  <c r="BS1819" i="3"/>
  <c r="AY1819" i="3" s="1"/>
  <c r="BS892" i="3"/>
  <c r="AY892" i="3" s="1"/>
  <c r="Q893" i="2" s="1"/>
  <c r="BS900" i="3"/>
  <c r="AY900" i="3" s="1"/>
  <c r="Q901" i="2" s="1"/>
  <c r="BS908" i="3"/>
  <c r="AY908" i="3" s="1"/>
  <c r="Q909" i="2" s="1"/>
  <c r="BS930" i="3"/>
  <c r="AY930" i="3" s="1"/>
  <c r="Q931" i="2" s="1"/>
  <c r="BS946" i="3"/>
  <c r="AY946" i="3" s="1"/>
  <c r="Q947" i="2" s="1"/>
  <c r="BS962" i="3"/>
  <c r="AY962" i="3" s="1"/>
  <c r="Q963" i="2" s="1"/>
  <c r="BS978" i="3"/>
  <c r="AY978" i="3" s="1"/>
  <c r="Q979" i="2" s="1"/>
  <c r="BS993" i="3"/>
  <c r="AY993" i="3" s="1"/>
  <c r="Q994" i="2" s="1"/>
  <c r="BS1009" i="3"/>
  <c r="AY1009" i="3" s="1"/>
  <c r="Q1010" i="2" s="1"/>
  <c r="BS1024" i="3"/>
  <c r="AY1024" i="3" s="1"/>
  <c r="Q1025" i="2" s="1"/>
  <c r="BS1084" i="3"/>
  <c r="AY1084" i="3" s="1"/>
  <c r="BS1100" i="3"/>
  <c r="AY1100" i="3" s="1"/>
  <c r="BS1153" i="3"/>
  <c r="AY1153" i="3" s="1"/>
  <c r="BS1169" i="3"/>
  <c r="AY1169" i="3" s="1"/>
  <c r="BS1183" i="3"/>
  <c r="AY1183" i="3" s="1"/>
  <c r="BS1213" i="3"/>
  <c r="AY1213" i="3" s="1"/>
  <c r="BS1236" i="3"/>
  <c r="AY1236" i="3" s="1"/>
  <c r="BS1250" i="3"/>
  <c r="AY1250" i="3" s="1"/>
  <c r="BS1264" i="3"/>
  <c r="AY1264" i="3" s="1"/>
  <c r="BS1278" i="3"/>
  <c r="AY1278" i="3" s="1"/>
  <c r="BS1300" i="3"/>
  <c r="AY1300" i="3" s="1"/>
  <c r="BS1307" i="3"/>
  <c r="AY1307" i="3" s="1"/>
  <c r="BS1336" i="3"/>
  <c r="AY1336" i="3" s="1"/>
  <c r="BS1358" i="3"/>
  <c r="AY1358" i="3" s="1"/>
  <c r="BS1387" i="3"/>
  <c r="AY1387" i="3" s="1"/>
  <c r="BS1423" i="3"/>
  <c r="AY1423" i="3" s="1"/>
  <c r="BS1438" i="3"/>
  <c r="AY1438" i="3" s="1"/>
  <c r="BS1503" i="3"/>
  <c r="AY1503" i="3" s="1"/>
  <c r="BS1535" i="3"/>
  <c r="AY1535" i="3" s="1"/>
  <c r="BS1795" i="3"/>
  <c r="AY1795" i="3" s="1"/>
  <c r="BS940" i="3"/>
  <c r="AY940" i="3" s="1"/>
  <c r="Q941" i="2" s="1"/>
  <c r="BS948" i="3"/>
  <c r="AY948" i="3" s="1"/>
  <c r="Q949" i="2" s="1"/>
  <c r="BS956" i="3"/>
  <c r="AY956" i="3" s="1"/>
  <c r="Q957" i="2" s="1"/>
  <c r="BS964" i="3"/>
  <c r="AY964" i="3" s="1"/>
  <c r="Q965" i="2" s="1"/>
  <c r="BS972" i="3"/>
  <c r="AY972" i="3" s="1"/>
  <c r="Q973" i="2" s="1"/>
  <c r="BS1065" i="3"/>
  <c r="AY1065" i="3" s="1"/>
  <c r="BS1126" i="3"/>
  <c r="AY1126" i="3" s="1"/>
  <c r="BS1179" i="3"/>
  <c r="AY1179" i="3" s="1"/>
  <c r="BS1238" i="3"/>
  <c r="AY1238" i="3" s="1"/>
  <c r="BS1245" i="3"/>
  <c r="AY1245" i="3" s="1"/>
  <c r="BS1288" i="3"/>
  <c r="AY1288" i="3" s="1"/>
  <c r="BS1302" i="3"/>
  <c r="AY1302" i="3" s="1"/>
  <c r="BS1317" i="3"/>
  <c r="AY1317" i="3" s="1"/>
  <c r="BS1332" i="3"/>
  <c r="AY1332" i="3" s="1"/>
  <c r="BS1360" i="3"/>
  <c r="AY1360" i="3" s="1"/>
  <c r="BS1367" i="3"/>
  <c r="AY1367" i="3" s="1"/>
  <c r="BS1397" i="3"/>
  <c r="AY1397" i="3" s="1"/>
  <c r="BS1432" i="3"/>
  <c r="AY1432" i="3" s="1"/>
  <c r="BS1448" i="3"/>
  <c r="AY1448" i="3" s="1"/>
  <c r="BS1462" i="3"/>
  <c r="AY1462" i="3" s="1"/>
  <c r="BS1525" i="3"/>
  <c r="AY1525" i="3" s="1"/>
  <c r="BS1544" i="3"/>
  <c r="AY1544" i="3" s="1"/>
  <c r="BS1557" i="3"/>
  <c r="AY1557" i="3" s="1"/>
  <c r="BS1590" i="3"/>
  <c r="AY1590" i="3" s="1"/>
  <c r="BS1622" i="3"/>
  <c r="AY1622" i="3" s="1"/>
  <c r="BS1707" i="3"/>
  <c r="AY1707" i="3" s="1"/>
  <c r="BS1772" i="3"/>
  <c r="AY1772" i="3" s="1"/>
  <c r="BS1785" i="3"/>
  <c r="AY1785" i="3" s="1"/>
  <c r="BS1804" i="3"/>
  <c r="AY1804" i="3" s="1"/>
  <c r="BS1817" i="3"/>
  <c r="AY1817" i="3" s="1"/>
  <c r="BS1836" i="3"/>
  <c r="AY1836" i="3" s="1"/>
  <c r="BS1847" i="3"/>
  <c r="AY1847" i="3" s="1"/>
  <c r="BS1849" i="3"/>
  <c r="AY1849" i="3" s="1"/>
  <c r="BS1855" i="3"/>
  <c r="AY1855" i="3" s="1"/>
  <c r="BS1863" i="3"/>
  <c r="AY1863" i="3" s="1"/>
  <c r="BS1881" i="3"/>
  <c r="AY1881" i="3" s="1"/>
  <c r="BS1904" i="3"/>
  <c r="AY1904" i="3" s="1"/>
  <c r="BS1906" i="3"/>
  <c r="AY1906" i="3" s="1"/>
  <c r="BS1922" i="3"/>
  <c r="AY1922" i="3" s="1"/>
  <c r="BS1936" i="3"/>
  <c r="AY1936" i="3" s="1"/>
  <c r="BS1938" i="3"/>
  <c r="AY1938" i="3" s="1"/>
  <c r="BS1968" i="3"/>
  <c r="AY1968" i="3" s="1"/>
  <c r="BS1970" i="3"/>
  <c r="AY1970" i="3" s="1"/>
  <c r="BS2210" i="3"/>
  <c r="AY2210" i="3" s="1"/>
  <c r="BS912" i="3"/>
  <c r="AY912" i="3" s="1"/>
  <c r="Q913" i="2" s="1"/>
  <c r="BS925" i="3"/>
  <c r="AY925" i="3" s="1"/>
  <c r="Q926" i="2" s="1"/>
  <c r="BS934" i="3"/>
  <c r="AY934" i="3" s="1"/>
  <c r="Q935" i="2" s="1"/>
  <c r="BS941" i="3"/>
  <c r="AY941" i="3" s="1"/>
  <c r="Q942" i="2" s="1"/>
  <c r="BS973" i="3"/>
  <c r="AY973" i="3" s="1"/>
  <c r="Q974" i="2" s="1"/>
  <c r="BS989" i="3"/>
  <c r="AY989" i="3" s="1"/>
  <c r="Q990" i="2" s="1"/>
  <c r="BS1005" i="3"/>
  <c r="AY1005" i="3" s="1"/>
  <c r="Q1006" i="2" s="1"/>
  <c r="BS1020" i="3"/>
  <c r="AY1020" i="3" s="1"/>
  <c r="Q1021" i="2" s="1"/>
  <c r="BS1036" i="3"/>
  <c r="AY1036" i="3" s="1"/>
  <c r="BS1058" i="3"/>
  <c r="AY1058" i="3" s="1"/>
  <c r="BS1074" i="3"/>
  <c r="AY1074" i="3" s="1"/>
  <c r="BS1088" i="3"/>
  <c r="AY1088" i="3" s="1"/>
  <c r="BS1149" i="3"/>
  <c r="AY1149" i="3" s="1"/>
  <c r="BS1165" i="3"/>
  <c r="AY1165" i="3" s="1"/>
  <c r="BS1172" i="3"/>
  <c r="AY1172" i="3" s="1"/>
  <c r="BS1246" i="3"/>
  <c r="AY1246" i="3" s="1"/>
  <c r="BS1268" i="3"/>
  <c r="AY1268" i="3" s="1"/>
  <c r="BS1296" i="3"/>
  <c r="AY1296" i="3" s="1"/>
  <c r="BS1303" i="3"/>
  <c r="AY1303" i="3" s="1"/>
  <c r="BS1325" i="3"/>
  <c r="AY1325" i="3" s="1"/>
  <c r="BS1376" i="3"/>
  <c r="AY1376" i="3" s="1"/>
  <c r="BS1391" i="3"/>
  <c r="AY1391" i="3" s="1"/>
  <c r="BS1405" i="3"/>
  <c r="AY1405" i="3" s="1"/>
  <c r="BS1419" i="3"/>
  <c r="AY1419" i="3" s="1"/>
  <c r="BS1456" i="3"/>
  <c r="AY1456" i="3" s="1"/>
  <c r="BS1470" i="3"/>
  <c r="AY1470" i="3" s="1"/>
  <c r="BS1484" i="3"/>
  <c r="AY1484" i="3" s="1"/>
  <c r="BS1564" i="3"/>
  <c r="AY1564" i="3" s="1"/>
  <c r="BS1571" i="3"/>
  <c r="AY1571" i="3" s="1"/>
  <c r="BS1597" i="3"/>
  <c r="AY1597" i="3" s="1"/>
  <c r="BS1630" i="3"/>
  <c r="AY1630" i="3" s="1"/>
  <c r="BS1662" i="3"/>
  <c r="AY1662" i="3" s="1"/>
  <c r="BS1695" i="3"/>
  <c r="AY1695" i="3" s="1"/>
  <c r="BS1701" i="3"/>
  <c r="AY1701" i="3" s="1"/>
  <c r="BS1727" i="3"/>
  <c r="AY1727" i="3" s="1"/>
  <c r="BS1740" i="3"/>
  <c r="AY1740" i="3" s="1"/>
  <c r="BS2190" i="3"/>
  <c r="AY2190" i="3" s="1"/>
  <c r="BS891" i="3"/>
  <c r="AY891" i="3" s="1"/>
  <c r="Q892" i="2" s="1"/>
  <c r="BS921" i="3"/>
  <c r="AY921" i="3" s="1"/>
  <c r="Q922" i="2" s="1"/>
  <c r="BS953" i="3"/>
  <c r="AY953" i="3" s="1"/>
  <c r="Q954" i="2" s="1"/>
  <c r="BS985" i="3"/>
  <c r="AY985" i="3" s="1"/>
  <c r="Q986" i="2" s="1"/>
  <c r="BS1138" i="3"/>
  <c r="AY1138" i="3" s="1"/>
  <c r="BS1198" i="3"/>
  <c r="AY1198" i="3" s="1"/>
  <c r="BS1256" i="3"/>
  <c r="AY1256" i="3" s="1"/>
  <c r="BS1285" i="3"/>
  <c r="AY1285" i="3" s="1"/>
  <c r="BS1451" i="3"/>
  <c r="AY1451" i="3" s="1"/>
  <c r="BS1509" i="3"/>
  <c r="AY1509" i="3" s="1"/>
  <c r="BS1560" i="3"/>
  <c r="AY1560" i="3" s="1"/>
  <c r="BS1769" i="3"/>
  <c r="AY1769" i="3" s="1"/>
  <c r="BS1860" i="3"/>
  <c r="AY1860" i="3" s="1"/>
  <c r="BS1868" i="3"/>
  <c r="AY1868" i="3" s="1"/>
  <c r="BS1893" i="3"/>
  <c r="AY1893" i="3" s="1"/>
  <c r="BS1925" i="3"/>
  <c r="AY1925" i="3" s="1"/>
  <c r="BS1957" i="3"/>
  <c r="AY1957" i="3" s="1"/>
  <c r="BS898" i="3"/>
  <c r="AY898" i="3" s="1"/>
  <c r="Q899" i="2" s="1"/>
  <c r="BS929" i="3"/>
  <c r="AY929" i="3" s="1"/>
  <c r="Q930" i="2" s="1"/>
  <c r="BS960" i="3"/>
  <c r="AY960" i="3" s="1"/>
  <c r="Q961" i="2" s="1"/>
  <c r="BS1023" i="3"/>
  <c r="AY1023" i="3" s="1"/>
  <c r="Q1024" i="2" s="1"/>
  <c r="BS1343" i="3"/>
  <c r="AY1343" i="3" s="1"/>
  <c r="BS1567" i="3"/>
  <c r="AY1567" i="3" s="1"/>
  <c r="BS1645" i="3"/>
  <c r="AY1645" i="3" s="1"/>
  <c r="BS1854" i="3"/>
  <c r="AY1854" i="3" s="1"/>
  <c r="BS1919" i="3"/>
  <c r="AY1919" i="3" s="1"/>
  <c r="BS907" i="3"/>
  <c r="AY907" i="3" s="1"/>
  <c r="Q908" i="2" s="1"/>
  <c r="BS937" i="3"/>
  <c r="AY937" i="3" s="1"/>
  <c r="Q938" i="2" s="1"/>
  <c r="BS1122" i="3"/>
  <c r="AY1122" i="3" s="1"/>
  <c r="BS1182" i="3"/>
  <c r="AY1182" i="3" s="1"/>
  <c r="BS1350" i="3"/>
  <c r="AY1350" i="3" s="1"/>
  <c r="BS1465" i="3"/>
  <c r="AY1465" i="3" s="1"/>
  <c r="BS1494" i="3"/>
  <c r="AY1494" i="3" s="1"/>
  <c r="BS1574" i="3"/>
  <c r="AY1574" i="3" s="1"/>
  <c r="BS1652" i="3"/>
  <c r="AY1652" i="3" s="1"/>
  <c r="BS1755" i="3"/>
  <c r="AY1755" i="3" s="1"/>
  <c r="BS1828" i="3"/>
  <c r="AY1828" i="3" s="1"/>
  <c r="BS1889" i="3"/>
  <c r="AY1889" i="3" s="1"/>
  <c r="BS1897" i="3"/>
  <c r="AY1897" i="3" s="1"/>
  <c r="BS1953" i="3"/>
  <c r="AY1953" i="3" s="1"/>
  <c r="BS1961" i="3"/>
  <c r="AY1961" i="3" s="1"/>
  <c r="BS2195" i="3"/>
  <c r="AY2195" i="3" s="1"/>
  <c r="BS914" i="3"/>
  <c r="AY914" i="3" s="1"/>
  <c r="Q915" i="2" s="1"/>
  <c r="BS945" i="3"/>
  <c r="AY945" i="3" s="1"/>
  <c r="Q946" i="2" s="1"/>
  <c r="BS1099" i="3"/>
  <c r="AY1099" i="3" s="1"/>
  <c r="BS1160" i="3"/>
  <c r="AY1160" i="3" s="1"/>
  <c r="BS1565" i="3"/>
  <c r="AY1565" i="3" s="1"/>
  <c r="BS1357" i="3"/>
  <c r="AY1357" i="3" s="1"/>
  <c r="BS1502" i="3"/>
  <c r="AY1502" i="3" s="1"/>
  <c r="BS1710" i="3"/>
  <c r="AY1710" i="3" s="1"/>
  <c r="BS1842" i="3"/>
  <c r="AY1842" i="3" s="1"/>
  <c r="BS1874" i="3"/>
  <c r="AY1874" i="3" s="1"/>
  <c r="BS1915" i="3"/>
  <c r="AY1915" i="3" s="1"/>
  <c r="BS1939" i="3"/>
  <c r="AY1939" i="3" s="1"/>
  <c r="BS1947" i="3"/>
  <c r="AY1947" i="3" s="1"/>
  <c r="BS1977" i="3"/>
  <c r="AY1977" i="3" s="1"/>
  <c r="BR1388" i="3"/>
  <c r="BR1315" i="3"/>
  <c r="BR1577" i="3"/>
  <c r="BS586" i="3"/>
  <c r="AY586" i="3" s="1"/>
  <c r="Q587" i="2" s="1"/>
  <c r="BS621" i="3"/>
  <c r="AY621" i="3" s="1"/>
  <c r="Q622" i="2" s="1"/>
  <c r="BS674" i="3"/>
  <c r="AY674" i="3" s="1"/>
  <c r="Q675" i="2" s="1"/>
  <c r="BS634" i="3"/>
  <c r="AY634" i="3" s="1"/>
  <c r="Q635" i="2" s="1"/>
  <c r="BS1972" i="3"/>
  <c r="AY1972" i="3" s="1"/>
  <c r="BS2149" i="3"/>
  <c r="AY2149" i="3" s="1"/>
  <c r="BS2157" i="3"/>
  <c r="AY2157" i="3" s="1"/>
  <c r="BS2174" i="3"/>
  <c r="AY2174" i="3" s="1"/>
  <c r="BS2191" i="3"/>
  <c r="AY2191" i="3" s="1"/>
  <c r="BS2209" i="3"/>
  <c r="AY2209" i="3" s="1"/>
  <c r="BS2220" i="3"/>
  <c r="AY2220" i="3" s="1"/>
  <c r="BS549" i="3"/>
  <c r="AY549" i="3" s="1"/>
  <c r="Q550" i="2" s="1"/>
  <c r="BR1741" i="3"/>
  <c r="AT1741" i="3" s="1"/>
  <c r="BS176" i="3"/>
  <c r="AY176" i="3" s="1"/>
  <c r="Q177" i="2" s="1"/>
  <c r="L22" i="1" s="1"/>
  <c r="BS262" i="3"/>
  <c r="AY262" i="3" s="1"/>
  <c r="Q263" i="2" s="1"/>
  <c r="BS322" i="3"/>
  <c r="AY322" i="3" s="1"/>
  <c r="Q323" i="2" s="1"/>
  <c r="BS408" i="3"/>
  <c r="AY408" i="3" s="1"/>
  <c r="Q409" i="2" s="1"/>
  <c r="BS1975" i="3"/>
  <c r="AY1975" i="3" s="1"/>
  <c r="BS2161" i="3"/>
  <c r="AY2161" i="3" s="1"/>
  <c r="BS2177" i="3"/>
  <c r="AY2177" i="3" s="1"/>
  <c r="BS2194" i="3"/>
  <c r="AY2194" i="3" s="1"/>
  <c r="BR2207" i="3"/>
  <c r="BS2214" i="3"/>
  <c r="AY2214" i="3" s="1"/>
  <c r="BS2235" i="3"/>
  <c r="AY2235" i="3" s="1"/>
  <c r="BS676" i="3"/>
  <c r="AY676" i="3" s="1"/>
  <c r="Q677" i="2" s="1"/>
  <c r="BS232" i="3"/>
  <c r="AY232" i="3" s="1"/>
  <c r="Q233" i="2" s="1"/>
  <c r="BS2057" i="3"/>
  <c r="AY2057" i="3" s="1"/>
  <c r="BR1371" i="3"/>
  <c r="BR1600" i="3"/>
  <c r="AT1600" i="3" s="1"/>
  <c r="BR1652" i="3"/>
  <c r="AT1652" i="3" s="1"/>
  <c r="BR1856" i="3"/>
  <c r="BS650" i="3"/>
  <c r="AY650" i="3" s="1"/>
  <c r="Q651" i="2" s="1"/>
  <c r="BS669" i="3"/>
  <c r="AY669" i="3" s="1"/>
  <c r="Q670" i="2" s="1"/>
  <c r="BR1077" i="3"/>
  <c r="BS288" i="3"/>
  <c r="AY288" i="3" s="1"/>
  <c r="Q289" i="2" s="1"/>
  <c r="BS294" i="3"/>
  <c r="AY294" i="3" s="1"/>
  <c r="Q295" i="2" s="1"/>
  <c r="BS319" i="3"/>
  <c r="AY319" i="3" s="1"/>
  <c r="Q320" i="2" s="1"/>
  <c r="BS347" i="3"/>
  <c r="AY347" i="3" s="1"/>
  <c r="Q348" i="2" s="1"/>
  <c r="BS350" i="3"/>
  <c r="AY350" i="3" s="1"/>
  <c r="Q351" i="2" s="1"/>
  <c r="BS368" i="3"/>
  <c r="AY368" i="3" s="1"/>
  <c r="Q369" i="2" s="1"/>
  <c r="BR2213" i="3"/>
  <c r="BS733" i="3"/>
  <c r="AY733" i="3" s="1"/>
  <c r="Q734" i="2" s="1"/>
  <c r="BS757" i="3"/>
  <c r="AY757" i="3" s="1"/>
  <c r="Q758" i="2" s="1"/>
  <c r="BS660" i="3"/>
  <c r="AY660" i="3" s="1"/>
  <c r="Q661" i="2" s="1"/>
  <c r="BS180" i="3"/>
  <c r="AY180" i="3" s="1"/>
  <c r="Q181" i="2" s="1"/>
  <c r="BS256" i="3"/>
  <c r="AY256" i="3" s="1"/>
  <c r="Q257" i="2" s="1"/>
  <c r="BS389" i="3"/>
  <c r="AY389" i="3" s="1"/>
  <c r="Q390" i="2" s="1"/>
  <c r="BS592" i="3"/>
  <c r="AY592" i="3" s="1"/>
  <c r="Q593" i="2" s="1"/>
  <c r="BS627" i="3"/>
  <c r="AY627" i="3" s="1"/>
  <c r="Q628" i="2" s="1"/>
  <c r="BR2182" i="3"/>
  <c r="BR2191" i="3"/>
  <c r="BR2076" i="3"/>
  <c r="AT2076" i="3" s="1"/>
  <c r="BR1755" i="3"/>
  <c r="AT1755" i="3" s="1"/>
  <c r="BR2128" i="3"/>
  <c r="AT2128" i="3" s="1"/>
  <c r="BS528" i="3"/>
  <c r="AY528" i="3" s="1"/>
  <c r="Q529" i="2" s="1"/>
  <c r="BS622" i="3"/>
  <c r="AY622" i="3" s="1"/>
  <c r="Q623" i="2" s="1"/>
  <c r="BS761" i="3"/>
  <c r="AY761" i="3" s="1"/>
  <c r="Q762" i="2" s="1"/>
  <c r="BS606" i="3"/>
  <c r="AY606" i="3" s="1"/>
  <c r="Q607" i="2" s="1"/>
  <c r="BS639" i="3"/>
  <c r="AY639" i="3" s="1"/>
  <c r="Q640" i="2" s="1"/>
  <c r="BS685" i="3"/>
  <c r="AY685" i="3" s="1"/>
  <c r="Q686" i="2" s="1"/>
  <c r="BS684" i="3"/>
  <c r="AY684" i="3" s="1"/>
  <c r="Q685" i="2" s="1"/>
  <c r="BS792" i="3"/>
  <c r="AY792" i="3" s="1"/>
  <c r="Q793" i="2" s="1"/>
  <c r="BS206" i="3"/>
  <c r="AY206" i="3" s="1"/>
  <c r="Q207" i="2" s="1"/>
  <c r="BS224" i="3"/>
  <c r="AY224" i="3" s="1"/>
  <c r="Q225" i="2" s="1"/>
  <c r="BS257" i="3"/>
  <c r="AY257" i="3" s="1"/>
  <c r="Q258" i="2" s="1"/>
  <c r="BS305" i="3"/>
  <c r="AY305" i="3" s="1"/>
  <c r="Q306" i="2" s="1"/>
  <c r="BS349" i="3"/>
  <c r="AY349" i="3" s="1"/>
  <c r="Q350" i="2" s="1"/>
  <c r="BS387" i="3"/>
  <c r="AY387" i="3" s="1"/>
  <c r="Q388" i="2" s="1"/>
  <c r="BS430" i="3"/>
  <c r="AY430" i="3" s="1"/>
  <c r="Q431" i="2" s="1"/>
  <c r="BS509" i="3"/>
  <c r="AY509" i="3" s="1"/>
  <c r="Q510" i="2" s="1"/>
  <c r="BS558" i="3"/>
  <c r="AY558" i="3" s="1"/>
  <c r="Q559" i="2" s="1"/>
  <c r="BS574" i="3"/>
  <c r="AY574" i="3" s="1"/>
  <c r="Q575" i="2" s="1"/>
  <c r="BS1979" i="3"/>
  <c r="AY1979" i="3" s="1"/>
  <c r="BS2000" i="3"/>
  <c r="AY2000" i="3" s="1"/>
  <c r="BS2155" i="3"/>
  <c r="AY2155" i="3" s="1"/>
  <c r="BS2172" i="3"/>
  <c r="AY2172" i="3" s="1"/>
  <c r="BS2180" i="3"/>
  <c r="AY2180" i="3" s="1"/>
  <c r="BS2188" i="3"/>
  <c r="AY2188" i="3" s="1"/>
  <c r="BS2198" i="3"/>
  <c r="AY2198" i="3" s="1"/>
  <c r="BS2204" i="3"/>
  <c r="AY2204" i="3" s="1"/>
  <c r="BS2207" i="3"/>
  <c r="AY2207" i="3" s="1"/>
  <c r="BS2218" i="3"/>
  <c r="AY2218" i="3" s="1"/>
  <c r="BS2228" i="3"/>
  <c r="AY2228" i="3" s="1"/>
  <c r="BS3" i="3"/>
  <c r="AY3" i="3" s="1"/>
  <c r="Q4" i="2" s="1"/>
  <c r="BS6" i="3"/>
  <c r="AY6" i="3" s="1"/>
  <c r="Q7" i="2" s="1"/>
  <c r="BS980" i="3"/>
  <c r="AY980" i="3" s="1"/>
  <c r="Q981" i="2" s="1"/>
  <c r="BS619" i="3"/>
  <c r="AY619" i="3" s="1"/>
  <c r="Q620" i="2" s="1"/>
  <c r="BS655" i="3"/>
  <c r="AY655" i="3" s="1"/>
  <c r="Q656" i="2" s="1"/>
  <c r="BS782" i="3"/>
  <c r="AY782" i="3" s="1"/>
  <c r="Q783" i="2" s="1"/>
  <c r="BS637" i="3"/>
  <c r="AY637" i="3" s="1"/>
  <c r="Q638" i="2" s="1"/>
  <c r="BS245" i="3"/>
  <c r="AY245" i="3" s="1"/>
  <c r="Q246" i="2" s="1"/>
  <c r="BS261" i="3"/>
  <c r="AY261" i="3" s="1"/>
  <c r="Q262" i="2" s="1"/>
  <c r="BS333" i="3"/>
  <c r="AY333" i="3" s="1"/>
  <c r="Q334" i="2" s="1"/>
  <c r="BS379" i="3"/>
  <c r="AY379" i="3" s="1"/>
  <c r="Q380" i="2" s="1"/>
  <c r="BS348" i="3"/>
  <c r="AY348" i="3" s="1"/>
  <c r="Q349" i="2" s="1"/>
  <c r="BS264" i="3"/>
  <c r="AY264" i="3" s="1"/>
  <c r="Q265" i="2" s="1"/>
  <c r="BS303" i="3"/>
  <c r="AY303" i="3" s="1"/>
  <c r="Q304" i="2" s="1"/>
  <c r="BS1988" i="3"/>
  <c r="AY1988" i="3" s="1"/>
  <c r="BS1996" i="3"/>
  <c r="AY1996" i="3" s="1"/>
  <c r="BS1629" i="3"/>
  <c r="AY1629" i="3" s="1"/>
  <c r="BS2148" i="3"/>
  <c r="AY2148" i="3" s="1"/>
  <c r="BS2156" i="3"/>
  <c r="AY2156" i="3" s="1"/>
  <c r="BS2181" i="3"/>
  <c r="AY2181" i="3" s="1"/>
  <c r="BS2189" i="3"/>
  <c r="AY2189" i="3" s="1"/>
  <c r="BS2219" i="3"/>
  <c r="AY2219" i="3" s="1"/>
  <c r="BS2230" i="3"/>
  <c r="AY2230" i="3" s="1"/>
  <c r="BS467" i="3"/>
  <c r="AY467" i="3" s="1"/>
  <c r="Q468" i="2" s="1"/>
  <c r="BS1982" i="3"/>
  <c r="AY1982" i="3" s="1"/>
  <c r="BS1998" i="3"/>
  <c r="AY1998" i="3" s="1"/>
  <c r="BS2150" i="3"/>
  <c r="AY2150" i="3" s="1"/>
  <c r="BS2202" i="3"/>
  <c r="AY2202" i="3" s="1"/>
  <c r="BS113" i="3"/>
  <c r="AY113" i="3" s="1"/>
  <c r="Q114" i="2" s="1"/>
  <c r="BS120" i="3"/>
  <c r="AY120" i="3" s="1"/>
  <c r="Q121" i="2" s="1"/>
  <c r="BR1253" i="3"/>
  <c r="BS216" i="3"/>
  <c r="AY216" i="3" s="1"/>
  <c r="Q217" i="2" s="1"/>
  <c r="BS231" i="3"/>
  <c r="AY231" i="3" s="1"/>
  <c r="Q232" i="2" s="1"/>
  <c r="BS254" i="3"/>
  <c r="AY254" i="3" s="1"/>
  <c r="Q255" i="2" s="1"/>
  <c r="BS280" i="3"/>
  <c r="AY280" i="3" s="1"/>
  <c r="Q281" i="2" s="1"/>
  <c r="BS307" i="3"/>
  <c r="AY307" i="3" s="1"/>
  <c r="Q308" i="2" s="1"/>
  <c r="BS332" i="3"/>
  <c r="AY332" i="3" s="1"/>
  <c r="Q333" i="2" s="1"/>
  <c r="BS354" i="3"/>
  <c r="AY354" i="3" s="1"/>
  <c r="Q355" i="2" s="1"/>
  <c r="BS381" i="3"/>
  <c r="AY381" i="3" s="1"/>
  <c r="Q382" i="2" s="1"/>
  <c r="BS410" i="3"/>
  <c r="AY410" i="3" s="1"/>
  <c r="Q411" i="2" s="1"/>
  <c r="BS459" i="3"/>
  <c r="AY459" i="3" s="1"/>
  <c r="Q460" i="2" s="1"/>
  <c r="BS478" i="3"/>
  <c r="AY478" i="3" s="1"/>
  <c r="Q479" i="2" s="1"/>
  <c r="BS560" i="3"/>
  <c r="AY560" i="3" s="1"/>
  <c r="Q561" i="2" s="1"/>
  <c r="BS723" i="3"/>
  <c r="AY723" i="3" s="1"/>
  <c r="Q724" i="2" s="1"/>
  <c r="BS1983" i="3"/>
  <c r="AY1983" i="3" s="1"/>
  <c r="BS1986" i="3"/>
  <c r="AY1986" i="3" s="1"/>
  <c r="BS1991" i="3"/>
  <c r="AY1991" i="3" s="1"/>
  <c r="BS2002" i="3"/>
  <c r="AY2002" i="3" s="1"/>
  <c r="BS2146" i="3"/>
  <c r="AY2146" i="3" s="1"/>
  <c r="BS2163" i="3"/>
  <c r="AY2163" i="3" s="1"/>
  <c r="BS2168" i="3"/>
  <c r="AY2168" i="3" s="1"/>
  <c r="BS2184" i="3"/>
  <c r="AY2184" i="3" s="1"/>
  <c r="BS2187" i="3"/>
  <c r="AY2187" i="3" s="1"/>
  <c r="BS2193" i="3"/>
  <c r="AY2193" i="3" s="1"/>
  <c r="BS2197" i="3"/>
  <c r="AY2197" i="3" s="1"/>
  <c r="BS2203" i="3"/>
  <c r="AY2203" i="3" s="1"/>
  <c r="BS2212" i="3"/>
  <c r="AY2212" i="3" s="1"/>
  <c r="BS2226" i="3"/>
  <c r="AY2226" i="3" s="1"/>
  <c r="BS2237" i="3"/>
  <c r="AY2237" i="3" s="1"/>
  <c r="BS34" i="3"/>
  <c r="AY34" i="3" s="1"/>
  <c r="Q35" i="2" s="1"/>
  <c r="BS140" i="3"/>
  <c r="AY140" i="3" s="1"/>
  <c r="Q141" i="2" s="1"/>
  <c r="BS146" i="3"/>
  <c r="AY146" i="3" s="1"/>
  <c r="Q147" i="2" s="1"/>
  <c r="BS67" i="3"/>
  <c r="AY67" i="3" s="1"/>
  <c r="Q68" i="2" s="1"/>
  <c r="BS2227" i="3"/>
  <c r="AY2227" i="3" s="1"/>
  <c r="BS1373" i="3"/>
  <c r="AY1373" i="3" s="1"/>
  <c r="BR1384" i="3"/>
  <c r="BR2127" i="3"/>
  <c r="BR1542" i="3"/>
  <c r="BR2202" i="3"/>
  <c r="BR1789" i="3"/>
  <c r="BR1404" i="3"/>
  <c r="AT1404" i="3" s="1"/>
  <c r="BR1847" i="3"/>
  <c r="AT1847" i="3" s="1"/>
  <c r="BR1692" i="3"/>
  <c r="AT1692" i="3" s="1"/>
  <c r="BR1980" i="3"/>
  <c r="AT1980" i="3" s="1"/>
  <c r="BR1641" i="3"/>
  <c r="AT1641" i="3" s="1"/>
  <c r="BR1400" i="3"/>
  <c r="AT1400" i="3" s="1"/>
  <c r="BR1021" i="3"/>
  <c r="BS542" i="3"/>
  <c r="AY542" i="3" s="1"/>
  <c r="Q543" i="2" s="1"/>
  <c r="BS675" i="3"/>
  <c r="AY675" i="3" s="1"/>
  <c r="Q676" i="2" s="1"/>
  <c r="BS371" i="3"/>
  <c r="AY371" i="3" s="1"/>
  <c r="Q372" i="2" s="1"/>
  <c r="BS370" i="3"/>
  <c r="AY370" i="3" s="1"/>
  <c r="Q371" i="2" s="1"/>
  <c r="BS613" i="3"/>
  <c r="AY613" i="3" s="1"/>
  <c r="Q614" i="2" s="1"/>
  <c r="BS107" i="3"/>
  <c r="AY107" i="3" s="1"/>
  <c r="Q108" i="2" s="1"/>
  <c r="BR1883" i="3"/>
  <c r="BR1442" i="3"/>
  <c r="BS526" i="3"/>
  <c r="AY526" i="3" s="1"/>
  <c r="Q527" i="2" s="1"/>
  <c r="BS580" i="3"/>
  <c r="AY580" i="3" s="1"/>
  <c r="Q581" i="2" s="1"/>
  <c r="BS464" i="3"/>
  <c r="AY464" i="3" s="1"/>
  <c r="Q465" i="2" s="1"/>
  <c r="BS75" i="3"/>
  <c r="AY75" i="3" s="1"/>
  <c r="Q76" i="2" s="1"/>
  <c r="BS74" i="3"/>
  <c r="AY74" i="3" s="1"/>
  <c r="Q75" i="2" s="1"/>
  <c r="BR1290" i="3"/>
  <c r="BS590" i="3"/>
  <c r="AY590" i="3" s="1"/>
  <c r="Q591" i="2" s="1"/>
  <c r="BR1004" i="3"/>
  <c r="AT1004" i="3" s="1"/>
  <c r="L1005" i="2" s="1"/>
  <c r="BR1994" i="3"/>
  <c r="BR1824" i="3"/>
  <c r="BR1212" i="3"/>
  <c r="BS557" i="3"/>
  <c r="AY557" i="3" s="1"/>
  <c r="Q558" i="2" s="1"/>
  <c r="BR1081" i="3"/>
  <c r="AT1081" i="3" s="1"/>
  <c r="BS4" i="3"/>
  <c r="AY4" i="3" s="1"/>
  <c r="Q5" i="2" s="1"/>
  <c r="BS115" i="3"/>
  <c r="AY115" i="3" s="1"/>
  <c r="Q116" i="2" s="1"/>
  <c r="BS43" i="3"/>
  <c r="AY43" i="3" s="1"/>
  <c r="Q44" i="2" s="1"/>
  <c r="BS66" i="3"/>
  <c r="AY66" i="3" s="1"/>
  <c r="Q67" i="2" s="1"/>
  <c r="BS169" i="3"/>
  <c r="AY169" i="3" s="1"/>
  <c r="Q170" i="2" s="1"/>
  <c r="BS390" i="3"/>
  <c r="AY390" i="3" s="1"/>
  <c r="Q391" i="2" s="1"/>
  <c r="BS419" i="3"/>
  <c r="AY419" i="3" s="1"/>
  <c r="Q420" i="2" s="1"/>
  <c r="BS477" i="3"/>
  <c r="AY477" i="3" s="1"/>
  <c r="Q478" i="2" s="1"/>
  <c r="BS497" i="3"/>
  <c r="AY497" i="3" s="1"/>
  <c r="Q498" i="2" s="1"/>
  <c r="BS523" i="3"/>
  <c r="AY523" i="3" s="1"/>
  <c r="Q524" i="2" s="1"/>
  <c r="BS559" i="3"/>
  <c r="AY559" i="3" s="1"/>
  <c r="Q560" i="2" s="1"/>
  <c r="BS595" i="3"/>
  <c r="AY595" i="3" s="1"/>
  <c r="Q596" i="2" s="1"/>
  <c r="BS719" i="3"/>
  <c r="AY719" i="3" s="1"/>
  <c r="Q720" i="2" s="1"/>
  <c r="BS1973" i="3"/>
  <c r="AY1973" i="3" s="1"/>
  <c r="BS1993" i="3"/>
  <c r="AY1993" i="3" s="1"/>
  <c r="BS2153" i="3"/>
  <c r="AY2153" i="3" s="1"/>
  <c r="BS2186" i="3"/>
  <c r="AY2186" i="3" s="1"/>
  <c r="BS2196" i="3"/>
  <c r="AY2196" i="3" s="1"/>
  <c r="BS2225" i="3"/>
  <c r="AY2225" i="3" s="1"/>
  <c r="BS2236" i="3"/>
  <c r="AY2236" i="3" s="1"/>
  <c r="BS11" i="3"/>
  <c r="AY11" i="3" s="1"/>
  <c r="Q12" i="2" s="1"/>
  <c r="BS114" i="3"/>
  <c r="AY114" i="3" s="1"/>
  <c r="Q115" i="2" s="1"/>
  <c r="BS121" i="3"/>
  <c r="AY121" i="3" s="1"/>
  <c r="Q122" i="2" s="1"/>
  <c r="L21" i="1" s="1"/>
  <c r="BS1971" i="3"/>
  <c r="AY1971" i="3" s="1"/>
  <c r="BS88" i="3"/>
  <c r="AY88" i="3" s="1"/>
  <c r="Q89" i="2" s="1"/>
  <c r="BS357" i="3"/>
  <c r="AY357" i="3" s="1"/>
  <c r="Q358" i="2" s="1"/>
  <c r="BS485" i="3"/>
  <c r="AY485" i="3" s="1"/>
  <c r="Q486" i="2" s="1"/>
  <c r="BS484" i="3"/>
  <c r="AY484" i="3" s="1"/>
  <c r="Q485" i="2" s="1"/>
  <c r="BS701" i="3"/>
  <c r="AY701" i="3" s="1"/>
  <c r="Q702" i="2" s="1"/>
  <c r="BS510" i="3"/>
  <c r="AY510" i="3" s="1"/>
  <c r="Q511" i="2" s="1"/>
  <c r="BS643" i="3"/>
  <c r="AY643" i="3" s="1"/>
  <c r="Q644" i="2" s="1"/>
  <c r="BS644" i="3"/>
  <c r="AY644" i="3" s="1"/>
  <c r="Q645" i="2" s="1"/>
  <c r="BS174" i="3"/>
  <c r="AY174" i="3" s="1"/>
  <c r="Q175" i="2" s="1"/>
  <c r="BS193" i="3"/>
  <c r="AY193" i="3" s="1"/>
  <c r="Q194" i="2" s="1"/>
  <c r="BS197" i="3"/>
  <c r="AY197" i="3" s="1"/>
  <c r="Q198" i="2" s="1"/>
  <c r="BS200" i="3"/>
  <c r="AY200" i="3" s="1"/>
  <c r="Q201" i="2" s="1"/>
  <c r="BS208" i="3"/>
  <c r="AY208" i="3" s="1"/>
  <c r="Q209" i="2" s="1"/>
  <c r="BS211" i="3"/>
  <c r="AY211" i="3" s="1"/>
  <c r="Q212" i="2" s="1"/>
  <c r="BS237" i="3"/>
  <c r="AY237" i="3" s="1"/>
  <c r="Q238" i="2" s="1"/>
  <c r="BS241" i="3"/>
  <c r="AY241" i="3" s="1"/>
  <c r="Q242" i="2" s="1"/>
  <c r="BS243" i="3"/>
  <c r="AY243" i="3" s="1"/>
  <c r="Q244" i="2" s="1"/>
  <c r="BS272" i="3"/>
  <c r="AY272" i="3" s="1"/>
  <c r="Q273" i="2" s="1"/>
  <c r="BS289" i="3"/>
  <c r="AY289" i="3" s="1"/>
  <c r="Q290" i="2" s="1"/>
  <c r="BS293" i="3"/>
  <c r="AY293" i="3" s="1"/>
  <c r="Q294" i="2" s="1"/>
  <c r="BS295" i="3"/>
  <c r="AY295" i="3" s="1"/>
  <c r="Q296" i="2" s="1"/>
  <c r="BS299" i="3"/>
  <c r="AY299" i="3" s="1"/>
  <c r="Q300" i="2" s="1"/>
  <c r="BS301" i="3"/>
  <c r="AY301" i="3" s="1"/>
  <c r="Q302" i="2" s="1"/>
  <c r="BS309" i="3"/>
  <c r="AY309" i="3" s="1"/>
  <c r="Q310" i="2" s="1"/>
  <c r="BS325" i="3"/>
  <c r="AY325" i="3" s="1"/>
  <c r="Q326" i="2" s="1"/>
  <c r="BS331" i="3"/>
  <c r="AY331" i="3" s="1"/>
  <c r="Q332" i="2" s="1"/>
  <c r="BS341" i="3"/>
  <c r="AY341" i="3" s="1"/>
  <c r="Q342" i="2" s="1"/>
  <c r="BS362" i="3"/>
  <c r="AY362" i="3" s="1"/>
  <c r="Q363" i="2" s="1"/>
  <c r="BS366" i="3"/>
  <c r="AY366" i="3" s="1"/>
  <c r="Q367" i="2" s="1"/>
  <c r="BS382" i="3"/>
  <c r="AY382" i="3" s="1"/>
  <c r="Q383" i="2" s="1"/>
  <c r="BS397" i="3"/>
  <c r="AY397" i="3" s="1"/>
  <c r="Q398" i="2" s="1"/>
  <c r="BS405" i="3"/>
  <c r="AY405" i="3" s="1"/>
  <c r="Q406" i="2" s="1"/>
  <c r="BS411" i="3"/>
  <c r="AY411" i="3" s="1"/>
  <c r="Q412" i="2" s="1"/>
  <c r="BS413" i="3"/>
  <c r="AY413" i="3" s="1"/>
  <c r="Q414" i="2" s="1"/>
  <c r="BS472" i="3"/>
  <c r="AY472" i="3" s="1"/>
  <c r="Q473" i="2" s="1"/>
  <c r="BS531" i="3"/>
  <c r="AY531" i="3" s="1"/>
  <c r="Q532" i="2" s="1"/>
  <c r="BS541" i="3"/>
  <c r="AY541" i="3" s="1"/>
  <c r="Q542" i="2" s="1"/>
  <c r="BS548" i="3"/>
  <c r="AY548" i="3" s="1"/>
  <c r="Q549" i="2" s="1"/>
  <c r="BS605" i="3"/>
  <c r="AY605" i="3" s="1"/>
  <c r="Q606" i="2" s="1"/>
  <c r="BS658" i="3"/>
  <c r="AY658" i="3" s="1"/>
  <c r="Q659" i="2" s="1"/>
  <c r="BS722" i="3"/>
  <c r="AY722" i="3" s="1"/>
  <c r="Q723"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6" i="3"/>
  <c r="AY296" i="3" s="1"/>
  <c r="Q297" i="2" s="1"/>
  <c r="BS89" i="3"/>
  <c r="AY89" i="3" s="1"/>
  <c r="Q90" i="2" s="1"/>
  <c r="BR1850" i="3"/>
  <c r="BR1818" i="3"/>
  <c r="BS543" i="3"/>
  <c r="AY543" i="3" s="1"/>
  <c r="Q544" i="2" s="1"/>
  <c r="BS436" i="3"/>
  <c r="AY436" i="3" s="1"/>
  <c r="Q437" i="2" s="1"/>
  <c r="BS435" i="3"/>
  <c r="AY435" i="3" s="1"/>
  <c r="Q436" i="2" s="1"/>
  <c r="BS642" i="3"/>
  <c r="AY642" i="3" s="1"/>
  <c r="Q643" i="2" s="1"/>
  <c r="BS138" i="3"/>
  <c r="AY138" i="3" s="1"/>
  <c r="Q139" i="2" s="1"/>
  <c r="BS137" i="3"/>
  <c r="AY137" i="3" s="1"/>
  <c r="Q138" i="2" s="1"/>
  <c r="BS98" i="3"/>
  <c r="AY98" i="3" s="1"/>
  <c r="Q99" i="2" s="1"/>
  <c r="BS18" i="3"/>
  <c r="AY18" i="3" s="1"/>
  <c r="Q19" i="2" s="1"/>
  <c r="BS17" i="3"/>
  <c r="AY17" i="3" s="1"/>
  <c r="Q18" i="2" s="1"/>
  <c r="BS68" i="3"/>
  <c r="AY68" i="3" s="1"/>
  <c r="Q69" i="2" s="1"/>
  <c r="BS167" i="3"/>
  <c r="AY167" i="3" s="1"/>
  <c r="Q168" i="2" s="1"/>
  <c r="BS106" i="3"/>
  <c r="AY106" i="3" s="1"/>
  <c r="Q107" i="2" s="1"/>
  <c r="BS222" i="3"/>
  <c r="AY222" i="3" s="1"/>
  <c r="Q223" i="2" s="1"/>
  <c r="BS152" i="3"/>
  <c r="AY152" i="3" s="1"/>
  <c r="Q153" i="2" s="1"/>
  <c r="BS51" i="3"/>
  <c r="AY51" i="3" s="1"/>
  <c r="Q52" i="2" s="1"/>
  <c r="BS597" i="3"/>
  <c r="AY597" i="3" s="1"/>
  <c r="Q598" i="2" s="1"/>
  <c r="BS83" i="3"/>
  <c r="AY83" i="3" s="1"/>
  <c r="Q84" i="2" s="1"/>
  <c r="BR1082" i="3"/>
  <c r="BR1109" i="3"/>
  <c r="BR1359" i="3"/>
  <c r="BR2007" i="3"/>
  <c r="BR1515" i="3"/>
  <c r="AT1515" i="3" s="1"/>
  <c r="BR1628" i="3"/>
  <c r="BR2230" i="3"/>
  <c r="AT2230" i="3" s="1"/>
  <c r="BR1528" i="3"/>
  <c r="BR1902" i="3"/>
  <c r="AT1902" i="3" s="1"/>
  <c r="BR1360" i="3"/>
  <c r="AT1360" i="3" s="1"/>
  <c r="BR1366" i="3"/>
  <c r="BR1722" i="3"/>
  <c r="AT1722" i="3" s="1"/>
  <c r="BR1446" i="3"/>
  <c r="AT1446" i="3" s="1"/>
  <c r="BR1668" i="3"/>
  <c r="AT1668" i="3" s="1"/>
  <c r="BR2206" i="3"/>
  <c r="AT2206" i="3" s="1"/>
  <c r="BS451" i="3"/>
  <c r="AY451" i="3" s="1"/>
  <c r="Q452" i="2" s="1"/>
  <c r="BS440" i="3"/>
  <c r="AY440" i="3" s="1"/>
  <c r="Q441" i="2" s="1"/>
  <c r="BS491" i="3"/>
  <c r="AY491" i="3" s="1"/>
  <c r="Q492" i="2" s="1"/>
  <c r="BS525" i="3"/>
  <c r="AY525" i="3" s="1"/>
  <c r="Q526" i="2" s="1"/>
  <c r="BS553" i="3"/>
  <c r="AY553" i="3" s="1"/>
  <c r="Q554" i="2" s="1"/>
  <c r="BS571" i="3"/>
  <c r="AY571" i="3" s="1"/>
  <c r="Q572" i="2" s="1"/>
  <c r="BS581" i="3"/>
  <c r="AY581" i="3" s="1"/>
  <c r="Q582" i="2" s="1"/>
  <c r="BS687" i="3"/>
  <c r="AY687" i="3" s="1"/>
  <c r="Q688" i="2" s="1"/>
  <c r="BS653" i="3"/>
  <c r="AY653" i="3" s="1"/>
  <c r="Q654" i="2" s="1"/>
  <c r="BS652" i="3"/>
  <c r="AY652" i="3" s="1"/>
  <c r="Q653" i="2" s="1"/>
  <c r="BS162" i="3"/>
  <c r="AY162" i="3" s="1"/>
  <c r="Q163" i="2" s="1"/>
  <c r="BS166" i="3"/>
  <c r="AY166" i="3" s="1"/>
  <c r="Q167" i="2" s="1"/>
  <c r="BS20" i="3"/>
  <c r="AY20" i="3" s="1"/>
  <c r="Q21" i="2" s="1"/>
  <c r="BS19" i="3"/>
  <c r="AY19" i="3" s="1"/>
  <c r="Q20" i="2" s="1"/>
  <c r="BS147" i="3"/>
  <c r="AY147" i="3" s="1"/>
  <c r="Q148" i="2" s="1"/>
  <c r="BS624" i="3"/>
  <c r="AY624" i="3" s="1"/>
  <c r="Q625" i="2" s="1"/>
  <c r="BS589" i="3"/>
  <c r="AY589" i="3" s="1"/>
  <c r="Q590" i="2" s="1"/>
  <c r="BS100" i="3"/>
  <c r="AY100" i="3" s="1"/>
  <c r="Q101" i="2" s="1"/>
  <c r="BS50" i="3"/>
  <c r="AY50" i="3" s="1"/>
  <c r="Q51" i="2" s="1"/>
  <c r="BS49" i="3"/>
  <c r="AY49" i="3" s="1"/>
  <c r="Q50" i="2" s="1"/>
  <c r="BR2068" i="3"/>
  <c r="BR2146" i="3"/>
  <c r="BR2113" i="3"/>
  <c r="BR1767" i="3"/>
  <c r="BR1654" i="3"/>
  <c r="BR1251" i="3"/>
  <c r="BR1598" i="3"/>
  <c r="BR1207" i="3"/>
  <c r="BR1246" i="3"/>
  <c r="BS494" i="3"/>
  <c r="AY494" i="3" s="1"/>
  <c r="Q495" i="2" s="1"/>
  <c r="BS512" i="3"/>
  <c r="AY512" i="3" s="1"/>
  <c r="Q513" i="2" s="1"/>
  <c r="BR536" i="3"/>
  <c r="BS96" i="3"/>
  <c r="AY96" i="3" s="1"/>
  <c r="Q97" i="2" s="1"/>
  <c r="BS133" i="3"/>
  <c r="AY133" i="3" s="1"/>
  <c r="Q134" i="2" s="1"/>
  <c r="BS28" i="3"/>
  <c r="AY28" i="3" s="1"/>
  <c r="Q29" i="2" s="1"/>
  <c r="BS105" i="3"/>
  <c r="AY105" i="3" s="1"/>
  <c r="Q106" i="2" s="1"/>
  <c r="BS104" i="3"/>
  <c r="AY104" i="3" s="1"/>
  <c r="Q105" i="2" s="1"/>
  <c r="BS22" i="3"/>
  <c r="AY22" i="3" s="1"/>
  <c r="Q23" i="2" s="1"/>
  <c r="BS671" i="3"/>
  <c r="AY671" i="3" s="1"/>
  <c r="Q672" i="2" s="1"/>
  <c r="BS533" i="3"/>
  <c r="AY533" i="3" s="1"/>
  <c r="Q534" i="2" s="1"/>
  <c r="BS668" i="3"/>
  <c r="AY668" i="3" s="1"/>
  <c r="Q669" i="2" s="1"/>
  <c r="BR2049" i="3"/>
  <c r="BR1182" i="3"/>
  <c r="AT1182" i="3" s="1"/>
  <c r="BR1454" i="3"/>
  <c r="AT1454" i="3" s="1"/>
  <c r="BR1370" i="3"/>
  <c r="AT1370" i="3" s="1"/>
  <c r="BR1764" i="3"/>
  <c r="AT1764" i="3" s="1"/>
  <c r="BR1458" i="3"/>
  <c r="BR1582" i="3"/>
  <c r="BR1663" i="3"/>
  <c r="BR1734" i="3"/>
  <c r="AT1734" i="3" s="1"/>
  <c r="BR1954" i="3"/>
  <c r="AT1954" i="3" s="1"/>
  <c r="BR1501" i="3"/>
  <c r="BR1588" i="3"/>
  <c r="AT1588" i="3" s="1"/>
  <c r="BR1758" i="3"/>
  <c r="AT1758" i="3" s="1"/>
  <c r="BR1942" i="3"/>
  <c r="BR1431" i="3"/>
  <c r="BS448" i="3"/>
  <c r="AY448" i="3" s="1"/>
  <c r="Q449" i="2" s="1"/>
  <c r="BS612" i="3"/>
  <c r="AY612" i="3" s="1"/>
  <c r="Q613" i="2" s="1"/>
  <c r="BS99" i="3"/>
  <c r="AY99" i="3" s="1"/>
  <c r="Q100" i="2" s="1"/>
  <c r="BS565" i="3"/>
  <c r="AY565" i="3" s="1"/>
  <c r="Q566" i="2" s="1"/>
  <c r="BS564" i="3"/>
  <c r="AY564" i="3" s="1"/>
  <c r="Q565" i="2" s="1"/>
  <c r="BS30" i="3"/>
  <c r="AY30" i="3" s="1"/>
  <c r="Q31" i="2" s="1"/>
  <c r="BR1866" i="3"/>
  <c r="BR1322" i="3"/>
  <c r="AT1322" i="3" s="1"/>
  <c r="BR1178" i="3"/>
  <c r="AT1178" i="3" s="1"/>
  <c r="BS724" i="3"/>
  <c r="AY724" i="3" s="1"/>
  <c r="Q725" i="2" s="1"/>
  <c r="BS741" i="3"/>
  <c r="AY741" i="3" s="1"/>
  <c r="Q742" i="2" s="1"/>
  <c r="BS756" i="3"/>
  <c r="AY756" i="3" s="1"/>
  <c r="Q757" i="2" s="1"/>
  <c r="BS802" i="3"/>
  <c r="AY802" i="3" s="1"/>
  <c r="Q803" i="2" s="1"/>
  <c r="BS395" i="3"/>
  <c r="AY395" i="3" s="1"/>
  <c r="Q396" i="2" s="1"/>
  <c r="BS230" i="3"/>
  <c r="AY230" i="3" s="1"/>
  <c r="Q231" i="2" s="1"/>
  <c r="BS229" i="3"/>
  <c r="AY229" i="3" s="1"/>
  <c r="Q230" i="2" s="1"/>
  <c r="BS274" i="3"/>
  <c r="AY274" i="3" s="1"/>
  <c r="Q275" i="2" s="1"/>
  <c r="BS356" i="3"/>
  <c r="AY356" i="3" s="1"/>
  <c r="Q357" i="2" s="1"/>
  <c r="BS161" i="3"/>
  <c r="AY161" i="3" s="1"/>
  <c r="Q162" i="2" s="1"/>
  <c r="BS2011" i="3"/>
  <c r="AY2011" i="3" s="1"/>
  <c r="BS2073" i="3"/>
  <c r="AY2073" i="3" s="1"/>
  <c r="BS2075" i="3"/>
  <c r="AY2075" i="3" s="1"/>
  <c r="BS2137" i="3"/>
  <c r="AY2137" i="3" s="1"/>
  <c r="BR669" i="3"/>
  <c r="BS432" i="3"/>
  <c r="AY432" i="3" s="1"/>
  <c r="Q433" i="2" s="1"/>
  <c r="BS461" i="3"/>
  <c r="AY461" i="3" s="1"/>
  <c r="Q462" i="2" s="1"/>
  <c r="BS545" i="3"/>
  <c r="AY545" i="3" s="1"/>
  <c r="Q546" i="2" s="1"/>
  <c r="BS716" i="3"/>
  <c r="AY716" i="3" s="1"/>
  <c r="Q717" i="2" s="1"/>
  <c r="BS750" i="3"/>
  <c r="AY750" i="3" s="1"/>
  <c r="Q751" i="2" s="1"/>
  <c r="BS787" i="3"/>
  <c r="AY787" i="3" s="1"/>
  <c r="Q788" i="2" s="1"/>
  <c r="BS887" i="3"/>
  <c r="AY887" i="3" s="1"/>
  <c r="Q888" i="2" s="1"/>
  <c r="BS278" i="3"/>
  <c r="AY278" i="3" s="1"/>
  <c r="Q279" i="2" s="1"/>
  <c r="BS194" i="3"/>
  <c r="AY194" i="3" s="1"/>
  <c r="Q195" i="2" s="1"/>
  <c r="BS287" i="3"/>
  <c r="AY287" i="3" s="1"/>
  <c r="Q288" i="2" s="1"/>
  <c r="BS2114" i="3"/>
  <c r="AY2114" i="3" s="1"/>
  <c r="BS2084" i="3"/>
  <c r="AY2084" i="3" s="1"/>
  <c r="BR666" i="3"/>
  <c r="BS10" i="3"/>
  <c r="AY10" i="3" s="1"/>
  <c r="Q11" i="2" s="1"/>
  <c r="BS442" i="3"/>
  <c r="AY442" i="3" s="1"/>
  <c r="Q443" i="2" s="1"/>
  <c r="BS706" i="3"/>
  <c r="AY706" i="3" s="1"/>
  <c r="Q707" i="2" s="1"/>
  <c r="BS729" i="3"/>
  <c r="AY729" i="3" s="1"/>
  <c r="Q730" i="2" s="1"/>
  <c r="BS745" i="3"/>
  <c r="AY745" i="3" s="1"/>
  <c r="Q746" i="2" s="1"/>
  <c r="BS774" i="3"/>
  <c r="AY774" i="3" s="1"/>
  <c r="Q775" i="2" s="1"/>
  <c r="BS2090" i="3"/>
  <c r="AY2090" i="3" s="1"/>
  <c r="BR2059" i="3"/>
  <c r="AT2059" i="3" s="1"/>
  <c r="BS2092" i="3"/>
  <c r="AY2092" i="3" s="1"/>
  <c r="BR743" i="3"/>
  <c r="BS709" i="3"/>
  <c r="AY709" i="3" s="1"/>
  <c r="Q710" i="2" s="1"/>
  <c r="BS754" i="3"/>
  <c r="AY754" i="3" s="1"/>
  <c r="Q755" i="2" s="1"/>
  <c r="BS799" i="3"/>
  <c r="AY799" i="3" s="1"/>
  <c r="Q800" i="2" s="1"/>
  <c r="BS834" i="3"/>
  <c r="AY834" i="3" s="1"/>
  <c r="Q835" i="2" s="1"/>
  <c r="BS2013" i="3"/>
  <c r="AY2013" i="3" s="1"/>
  <c r="BR2063" i="3"/>
  <c r="BR515" i="3"/>
  <c r="BS150" i="3"/>
  <c r="AY150" i="3" s="1"/>
  <c r="Q151" i="2" s="1"/>
  <c r="BS46" i="3"/>
  <c r="AY46" i="3" s="1"/>
  <c r="Q47" i="2" s="1"/>
  <c r="BS159" i="3"/>
  <c r="AY159" i="3" s="1"/>
  <c r="Q160" i="2" s="1"/>
  <c r="BS36" i="3"/>
  <c r="AY36" i="3" s="1"/>
  <c r="Q37" i="2" s="1"/>
  <c r="BS35" i="3"/>
  <c r="AY35" i="3" s="1"/>
  <c r="Q36" i="2" s="1"/>
  <c r="BR1320" i="3"/>
  <c r="BR1953" i="3"/>
  <c r="BR1069" i="3"/>
  <c r="BR1648" i="3"/>
  <c r="BR1044" i="3"/>
  <c r="BR1878" i="3"/>
  <c r="BR2161" i="3"/>
  <c r="BR1784" i="3"/>
  <c r="BR1256" i="3"/>
  <c r="BR1362" i="3"/>
  <c r="BR1729" i="3"/>
  <c r="BR1555" i="3"/>
  <c r="BR1239" i="3"/>
  <c r="BS469" i="3"/>
  <c r="AY469" i="3" s="1"/>
  <c r="Q470" i="2" s="1"/>
  <c r="BS501" i="3"/>
  <c r="AY501" i="3" s="1"/>
  <c r="Q502" i="2" s="1"/>
  <c r="BS587" i="3"/>
  <c r="AY587" i="3" s="1"/>
  <c r="Q588" i="2" s="1"/>
  <c r="BS636" i="3"/>
  <c r="AY636" i="3" s="1"/>
  <c r="Q637" i="2" s="1"/>
  <c r="BS714" i="3"/>
  <c r="AY714" i="3" s="1"/>
  <c r="Q715" i="2" s="1"/>
  <c r="BS428" i="3"/>
  <c r="AY428" i="3" s="1"/>
  <c r="Q429" i="2" s="1"/>
  <c r="BS728" i="3"/>
  <c r="AY728" i="3" s="1"/>
  <c r="Q729" i="2" s="1"/>
  <c r="BS102" i="3"/>
  <c r="AY102" i="3" s="1"/>
  <c r="Q103" i="2" s="1"/>
  <c r="BS125" i="3"/>
  <c r="AY125" i="3" s="1"/>
  <c r="Q126" i="2" s="1"/>
  <c r="BS24" i="3"/>
  <c r="AY24" i="3" s="1"/>
  <c r="Q25" i="2" s="1"/>
  <c r="BS77" i="3"/>
  <c r="AY77" i="3" s="1"/>
  <c r="Q78" i="2" s="1"/>
  <c r="BS26" i="3"/>
  <c r="AY26" i="3" s="1"/>
  <c r="Q27" i="2" s="1"/>
  <c r="BS25" i="3"/>
  <c r="AY25" i="3" s="1"/>
  <c r="Q26" i="2" s="1"/>
  <c r="BS551" i="3"/>
  <c r="AY551" i="3" s="1"/>
  <c r="Q552" i="2" s="1"/>
  <c r="BS90" i="3"/>
  <c r="AY90" i="3" s="1"/>
  <c r="Q91" i="2" s="1"/>
  <c r="BS154" i="3"/>
  <c r="AY154" i="3" s="1"/>
  <c r="Q155" i="2" s="1"/>
  <c r="BS153" i="3"/>
  <c r="AY153" i="3" s="1"/>
  <c r="Q154" i="2" s="1"/>
  <c r="BS86" i="3"/>
  <c r="AY86" i="3" s="1"/>
  <c r="Q87" i="2" s="1"/>
  <c r="BR573" i="3"/>
  <c r="BS84" i="3"/>
  <c r="AY84" i="3" s="1"/>
  <c r="Q85" i="2" s="1"/>
  <c r="BS160" i="3"/>
  <c r="AY160" i="3" s="1"/>
  <c r="Q161" i="2" s="1"/>
  <c r="BS149" i="3"/>
  <c r="AY149" i="3" s="1"/>
  <c r="Q150" i="2" s="1"/>
  <c r="BS148" i="3"/>
  <c r="AY148" i="3" s="1"/>
  <c r="Q149" i="2" s="1"/>
  <c r="BR2085" i="3"/>
  <c r="BR2093" i="3"/>
  <c r="BR1327" i="3"/>
  <c r="BR1222" i="3"/>
  <c r="BS453" i="3"/>
  <c r="AY453" i="3" s="1"/>
  <c r="Q454" i="2" s="1"/>
  <c r="BS493" i="3"/>
  <c r="AY493" i="3" s="1"/>
  <c r="Q494" i="2" s="1"/>
  <c r="BS712" i="3"/>
  <c r="AY712" i="3" s="1"/>
  <c r="Q713" i="2" s="1"/>
  <c r="BS778" i="3"/>
  <c r="AY778" i="3" s="1"/>
  <c r="Q779" i="2" s="1"/>
  <c r="BS793" i="3"/>
  <c r="AY793" i="3" s="1"/>
  <c r="Q794" i="2" s="1"/>
  <c r="BS812" i="3"/>
  <c r="AY812" i="3" s="1"/>
  <c r="Q813" i="2" s="1"/>
  <c r="BS886" i="3"/>
  <c r="AY886" i="3" s="1"/>
  <c r="Q887" i="2" s="1"/>
  <c r="BS109" i="3"/>
  <c r="AY109" i="3" s="1"/>
  <c r="Q110" i="2" s="1"/>
  <c r="BS275" i="3"/>
  <c r="AY275" i="3" s="1"/>
  <c r="Q276" i="2" s="1"/>
  <c r="BS198" i="3"/>
  <c r="AY198" i="3" s="1"/>
  <c r="Q199" i="2" s="1"/>
  <c r="BS2021" i="3"/>
  <c r="AY2021" i="3" s="1"/>
  <c r="BS2036" i="3"/>
  <c r="AY2036" i="3" s="1"/>
  <c r="BS2104" i="3"/>
  <c r="AY2104" i="3" s="1"/>
  <c r="BS421" i="3"/>
  <c r="AY421" i="3" s="1"/>
  <c r="Q422" i="2" s="1"/>
  <c r="BS420" i="3"/>
  <c r="AY420" i="3" s="1"/>
  <c r="Q421" i="2" s="1"/>
  <c r="BS498" i="3"/>
  <c r="AY498" i="3" s="1"/>
  <c r="Q499" i="2" s="1"/>
  <c r="BS717" i="3"/>
  <c r="AY717" i="3" s="1"/>
  <c r="Q718" i="2" s="1"/>
  <c r="BS735" i="3"/>
  <c r="AY735" i="3" s="1"/>
  <c r="Q736" i="2" s="1"/>
  <c r="BS743" i="3"/>
  <c r="AY743" i="3" s="1"/>
  <c r="Q744" i="2" s="1"/>
  <c r="BS814" i="3"/>
  <c r="AY814" i="3" s="1"/>
  <c r="Q815" i="2" s="1"/>
  <c r="BS871" i="3"/>
  <c r="AY871" i="3" s="1"/>
  <c r="Q872" i="2" s="1"/>
  <c r="BR793" i="3"/>
  <c r="BS426" i="3"/>
  <c r="AY426" i="3" s="1"/>
  <c r="Q427" i="2" s="1"/>
  <c r="BS183" i="3"/>
  <c r="AY183" i="3" s="1"/>
  <c r="Q184" i="2" s="1"/>
  <c r="BS182" i="3"/>
  <c r="AY182" i="3" s="1"/>
  <c r="Q183" i="2" s="1"/>
  <c r="BS286" i="3"/>
  <c r="AY286" i="3" s="1"/>
  <c r="Q287" i="2" s="1"/>
  <c r="BS239" i="3"/>
  <c r="AY239" i="3" s="1"/>
  <c r="Q240" i="2" s="1"/>
  <c r="BS238" i="3"/>
  <c r="AY238" i="3" s="1"/>
  <c r="Q239" i="2" s="1"/>
  <c r="BS235" i="3"/>
  <c r="AY235" i="3" s="1"/>
  <c r="Q236" i="2" s="1"/>
  <c r="BS234" i="3"/>
  <c r="AY234" i="3" s="1"/>
  <c r="Q235" i="2" s="1"/>
  <c r="BS2019" i="3"/>
  <c r="AY2019" i="3" s="1"/>
  <c r="BS2081" i="3"/>
  <c r="AY2081" i="3" s="1"/>
  <c r="BS2045" i="3"/>
  <c r="AY2045" i="3" s="1"/>
  <c r="BS2112" i="3"/>
  <c r="AY2112" i="3" s="1"/>
  <c r="BS573" i="3"/>
  <c r="AY573" i="3" s="1"/>
  <c r="Q574" i="2" s="1"/>
  <c r="BR210" i="3"/>
  <c r="BS9" i="3"/>
  <c r="AY9" i="3" s="1"/>
  <c r="Q10" i="2" s="1"/>
  <c r="BS600" i="3"/>
  <c r="AY600" i="3" s="1"/>
  <c r="Q601" i="2" s="1"/>
  <c r="BS81" i="3"/>
  <c r="AY81" i="3" s="1"/>
  <c r="Q82" i="2" s="1"/>
  <c r="BS336" i="3"/>
  <c r="AY336" i="3" s="1"/>
  <c r="Q337" i="2" s="1"/>
  <c r="BS446" i="3"/>
  <c r="AY446" i="3" s="1"/>
  <c r="Q447" i="2" s="1"/>
  <c r="BR549" i="3"/>
  <c r="BS247" i="3"/>
  <c r="AY247" i="3" s="1"/>
  <c r="Q248" i="2" s="1"/>
  <c r="BS246" i="3"/>
  <c r="AY246" i="3" s="1"/>
  <c r="Q247" i="2" s="1"/>
  <c r="BS495" i="3"/>
  <c r="AY495" i="3" s="1"/>
  <c r="Q496" i="2" s="1"/>
  <c r="BS270" i="3"/>
  <c r="AY270" i="3" s="1"/>
  <c r="Q271" i="2" s="1"/>
  <c r="BS781" i="3"/>
  <c r="AY781" i="3" s="1"/>
  <c r="Q782" i="2" s="1"/>
  <c r="BS682" i="3"/>
  <c r="AY682" i="3" s="1"/>
  <c r="Q683" i="2" s="1"/>
  <c r="BS192" i="3"/>
  <c r="AY192" i="3" s="1"/>
  <c r="Q193" i="2" s="1"/>
  <c r="BS777" i="3"/>
  <c r="AY777" i="3" s="1"/>
  <c r="Q778" i="2" s="1"/>
  <c r="BS178" i="3"/>
  <c r="AY178" i="3" s="1"/>
  <c r="Q179" i="2" s="1"/>
  <c r="BS226" i="3"/>
  <c r="AY226" i="3" s="1"/>
  <c r="Q227" i="2" s="1"/>
  <c r="BS690" i="3"/>
  <c r="AY690" i="3" s="1"/>
  <c r="Q691" i="2" s="1"/>
  <c r="BS2129" i="3"/>
  <c r="AY2129" i="3" s="1"/>
  <c r="BS869" i="3"/>
  <c r="AY869" i="3" s="1"/>
  <c r="Q870" i="2" s="1"/>
  <c r="BS508" i="3"/>
  <c r="AY508" i="3" s="1"/>
  <c r="Q509" i="2" s="1"/>
  <c r="BS874" i="3"/>
  <c r="AY874" i="3" s="1"/>
  <c r="Q875" i="2" s="1"/>
  <c r="BS576" i="3"/>
  <c r="AY576" i="3" s="1"/>
  <c r="Q577" i="2" s="1"/>
  <c r="BR839" i="3"/>
  <c r="BS821" i="3"/>
  <c r="AY821" i="3" s="1"/>
  <c r="Q822" i="2" s="1"/>
  <c r="BR474" i="3"/>
  <c r="AT474" i="3" s="1"/>
  <c r="BS752" i="3"/>
  <c r="AY752" i="3" s="1"/>
  <c r="Q753" i="2" s="1"/>
  <c r="BS258" i="3"/>
  <c r="AY258" i="3" s="1"/>
  <c r="Q259" i="2" s="1"/>
  <c r="BS215" i="3"/>
  <c r="AY215" i="3" s="1"/>
  <c r="Q216" i="2" s="1"/>
  <c r="BS191" i="3"/>
  <c r="AY191" i="3" s="1"/>
  <c r="Q192" i="2" s="1"/>
  <c r="BS283" i="3"/>
  <c r="AY283" i="3" s="1"/>
  <c r="Q284" i="2" s="1"/>
  <c r="BS2120" i="3"/>
  <c r="AY2120" i="3" s="1"/>
  <c r="BS515" i="3"/>
  <c r="AY515" i="3" s="1"/>
  <c r="Q516" i="2" s="1"/>
  <c r="BS746" i="3"/>
  <c r="AY746" i="3" s="1"/>
  <c r="Q747" i="2" s="1"/>
  <c r="BS225" i="3"/>
  <c r="AY225" i="3" s="1"/>
  <c r="Q226" i="2" s="1"/>
  <c r="BS2067" i="3"/>
  <c r="AY2067" i="3" s="1"/>
  <c r="BS2063" i="3"/>
  <c r="AY2063" i="3" s="1"/>
  <c r="BR920" i="3"/>
  <c r="AT920" i="3" s="1"/>
  <c r="BS882" i="3"/>
  <c r="AY882" i="3" s="1"/>
  <c r="Q883" i="2" s="1"/>
  <c r="BS829" i="3"/>
  <c r="AY829" i="3" s="1"/>
  <c r="Q830" i="2" s="1"/>
  <c r="BS779" i="3"/>
  <c r="AY779" i="3" s="1"/>
  <c r="Q780" i="2" s="1"/>
  <c r="BS884" i="3"/>
  <c r="AY884" i="3" s="1"/>
  <c r="Q885" i="2" s="1"/>
  <c r="BS820" i="3"/>
  <c r="AY820" i="3" s="1"/>
  <c r="Q821" i="2" s="1"/>
  <c r="BS801" i="3"/>
  <c r="AY801" i="3" s="1"/>
  <c r="Q802" i="2" s="1"/>
  <c r="BS755" i="3"/>
  <c r="AY755" i="3" s="1"/>
  <c r="Q756" i="2" s="1"/>
  <c r="BS731" i="3"/>
  <c r="AY731" i="3" s="1"/>
  <c r="Q732" i="2" s="1"/>
  <c r="BS866" i="3"/>
  <c r="AY866" i="3" s="1"/>
  <c r="Q867" i="2" s="1"/>
  <c r="BS816" i="3"/>
  <c r="AY816" i="3" s="1"/>
  <c r="Q817" i="2" s="1"/>
  <c r="BS817" i="3"/>
  <c r="AY817" i="3" s="1"/>
  <c r="Q818" i="2" s="1"/>
  <c r="BS753" i="3"/>
  <c r="AY753" i="3" s="1"/>
  <c r="Q754" i="2" s="1"/>
  <c r="BS872" i="3"/>
  <c r="AY872" i="3" s="1"/>
  <c r="Q873" i="2" s="1"/>
  <c r="BS855" i="3"/>
  <c r="AY855" i="3" s="1"/>
  <c r="Q856" i="2" s="1"/>
  <c r="BS806" i="3"/>
  <c r="AY806" i="3" s="1"/>
  <c r="Q807" i="2" s="1"/>
  <c r="BS517" i="3"/>
  <c r="AY517" i="3" s="1"/>
  <c r="Q518" i="2" s="1"/>
  <c r="BR797" i="3"/>
  <c r="AX797" i="3" s="1"/>
  <c r="P798" i="2" s="1"/>
  <c r="BR888" i="3"/>
  <c r="BS862" i="3"/>
  <c r="AY862" i="3" s="1"/>
  <c r="Q863" i="2" s="1"/>
  <c r="BR21" i="3"/>
  <c r="BS403" i="3"/>
  <c r="AY403" i="3" s="1"/>
  <c r="Q404" i="2" s="1"/>
  <c r="BS172" i="3"/>
  <c r="AY172" i="3" s="1"/>
  <c r="Q173" i="2" s="1"/>
  <c r="BS2122" i="3"/>
  <c r="AY2122" i="3" s="1"/>
  <c r="BS2059" i="3"/>
  <c r="AY2059" i="3" s="1"/>
  <c r="BS400" i="3"/>
  <c r="AY400" i="3" s="1"/>
  <c r="Q401" i="2" s="1"/>
  <c r="BS696" i="3"/>
  <c r="AY696" i="3" s="1"/>
  <c r="Q697" i="2" s="1"/>
  <c r="BR718" i="3"/>
  <c r="BS312" i="3"/>
  <c r="AY312" i="3" s="1"/>
  <c r="Q313" i="2" s="1"/>
  <c r="BS73" i="3"/>
  <c r="AY73" i="3" s="1"/>
  <c r="Q74" i="2" s="1"/>
  <c r="BR913" i="3"/>
  <c r="BR2096" i="3"/>
  <c r="BR652" i="3"/>
  <c r="BR35" i="3"/>
  <c r="AV35" i="3" s="1"/>
  <c r="N36" i="2" s="1"/>
  <c r="BR267" i="3"/>
  <c r="BS870" i="3"/>
  <c r="AY870" i="3" s="1"/>
  <c r="Q871" i="2" s="1"/>
  <c r="BS813" i="3"/>
  <c r="AY813" i="3" s="1"/>
  <c r="Q814" i="2" s="1"/>
  <c r="BS780" i="3"/>
  <c r="AY780" i="3" s="1"/>
  <c r="Q781" i="2" s="1"/>
  <c r="BS700" i="3"/>
  <c r="AY700" i="3" s="1"/>
  <c r="Q701" i="2" s="1"/>
  <c r="BS851" i="3"/>
  <c r="AY851" i="3" s="1"/>
  <c r="Q852" i="2" s="1"/>
  <c r="BR539" i="3"/>
  <c r="BS864" i="3"/>
  <c r="AY864" i="3" s="1"/>
  <c r="Q865" i="2" s="1"/>
  <c r="BS563" i="3"/>
  <c r="AY563" i="3" s="1"/>
  <c r="Q564" i="2" s="1"/>
  <c r="BS858" i="3"/>
  <c r="AY858" i="3" s="1"/>
  <c r="Q859" i="2" s="1"/>
  <c r="BS889" i="3"/>
  <c r="AY889" i="3" s="1"/>
  <c r="Q890" i="2" s="1"/>
  <c r="BS873" i="3"/>
  <c r="AY873" i="3" s="1"/>
  <c r="Q874" i="2" s="1"/>
  <c r="BS823" i="3"/>
  <c r="AY823" i="3" s="1"/>
  <c r="Q824" i="2" s="1"/>
  <c r="BS759" i="3"/>
  <c r="AY759" i="3" s="1"/>
  <c r="Q760" i="2" s="1"/>
  <c r="BS767" i="3"/>
  <c r="AY767" i="3" s="1"/>
  <c r="Q768" i="2" s="1"/>
  <c r="BR873" i="3"/>
  <c r="BS845" i="3"/>
  <c r="AY845" i="3" s="1"/>
  <c r="Q846" i="2" s="1"/>
  <c r="BS804" i="3"/>
  <c r="AY804" i="3" s="1"/>
  <c r="Q805" i="2" s="1"/>
  <c r="BS786" i="3"/>
  <c r="AY786" i="3" s="1"/>
  <c r="Q787" i="2" s="1"/>
  <c r="BS773" i="3"/>
  <c r="AY773" i="3" s="1"/>
  <c r="Q774" i="2" s="1"/>
  <c r="BS860" i="3"/>
  <c r="AY860" i="3" s="1"/>
  <c r="Q861" i="2" s="1"/>
  <c r="BS811" i="3"/>
  <c r="AY811" i="3" s="1"/>
  <c r="Q812" i="2" s="1"/>
  <c r="BS547" i="3"/>
  <c r="AY547" i="3" s="1"/>
  <c r="Q548" i="2" s="1"/>
  <c r="BS769" i="3"/>
  <c r="AY769" i="3" s="1"/>
  <c r="Q770" i="2" s="1"/>
  <c r="BR727" i="3"/>
  <c r="BS483" i="3"/>
  <c r="AY483" i="3" s="1"/>
  <c r="Q484" i="2" s="1"/>
  <c r="BR965" i="3"/>
  <c r="AV965" i="3" s="1"/>
  <c r="N966" i="2" s="1"/>
  <c r="BR1094" i="3"/>
  <c r="BR599" i="3"/>
  <c r="BR309" i="3"/>
  <c r="BB309" i="3" s="1"/>
  <c r="BR103" i="3"/>
  <c r="BR328" i="3"/>
  <c r="BR885" i="3"/>
  <c r="AT885" i="3" s="1"/>
  <c r="BR43" i="3"/>
  <c r="BR956" i="3"/>
  <c r="BB956" i="3" s="1"/>
  <c r="BS474" i="3"/>
  <c r="AY474" i="3" s="1"/>
  <c r="Q475" i="2" s="1"/>
  <c r="BR488" i="3"/>
  <c r="AT488" i="3" s="1"/>
  <c r="BS343" i="3"/>
  <c r="AY343" i="3" s="1"/>
  <c r="Q344" i="2" s="1"/>
  <c r="BS2056" i="3"/>
  <c r="AY2056" i="3" s="1"/>
  <c r="BR2005" i="3"/>
  <c r="BS445" i="3"/>
  <c r="AY445" i="3" s="1"/>
  <c r="Q446" i="2" s="1"/>
  <c r="BS762" i="3"/>
  <c r="AY762" i="3" s="1"/>
  <c r="Q763" i="2" s="1"/>
  <c r="BR364" i="3"/>
  <c r="AT364" i="3" s="1"/>
  <c r="BS414" i="3"/>
  <c r="AY414" i="3" s="1"/>
  <c r="Q415" i="2" s="1"/>
  <c r="BS496" i="3"/>
  <c r="AY496" i="3" s="1"/>
  <c r="Q497" i="2" s="1"/>
  <c r="BR836" i="3"/>
  <c r="BS2065" i="3"/>
  <c r="AY2065" i="3" s="1"/>
  <c r="BS2131" i="3"/>
  <c r="AY2131" i="3" s="1"/>
  <c r="BS883" i="3"/>
  <c r="AY883" i="3" s="1"/>
  <c r="Q884" i="2" s="1"/>
  <c r="BR846" i="3"/>
  <c r="BS830" i="3"/>
  <c r="AY830" i="3" s="1"/>
  <c r="Q831" i="2" s="1"/>
  <c r="BS766" i="3"/>
  <c r="AY766" i="3" s="1"/>
  <c r="Q767" i="2" s="1"/>
  <c r="BS507" i="3"/>
  <c r="AY507" i="3" s="1"/>
  <c r="Q508" i="2" s="1"/>
  <c r="BS443" i="3"/>
  <c r="AY443" i="3" s="1"/>
  <c r="Q444" i="2" s="1"/>
  <c r="BR100" i="3"/>
  <c r="BR5" i="3"/>
  <c r="BR190" i="3"/>
  <c r="BR213" i="3"/>
  <c r="AT213" i="3" s="1"/>
  <c r="BR420" i="3"/>
  <c r="BR53" i="3"/>
  <c r="AZ53" i="3" s="1"/>
  <c r="R54" i="2" s="1"/>
  <c r="BS885" i="3"/>
  <c r="AY885" i="3" s="1"/>
  <c r="Q886" i="2" s="1"/>
  <c r="BS698" i="3"/>
  <c r="AY698" i="3" s="1"/>
  <c r="Q699" i="2" s="1"/>
  <c r="BS500" i="3"/>
  <c r="AY500" i="3" s="1"/>
  <c r="Q501" i="2" s="1"/>
  <c r="BS826" i="3"/>
  <c r="AY826" i="3" s="1"/>
  <c r="Q827" i="2" s="1"/>
  <c r="BS790" i="3"/>
  <c r="AY790" i="3" s="1"/>
  <c r="Q791" i="2" s="1"/>
  <c r="BS730" i="3"/>
  <c r="AY730" i="3" s="1"/>
  <c r="Q731" i="2" s="1"/>
  <c r="BS863" i="3"/>
  <c r="AY863" i="3" s="1"/>
  <c r="Q864" i="2" s="1"/>
  <c r="BS815" i="3"/>
  <c r="AY815" i="3" s="1"/>
  <c r="Q816" i="2" s="1"/>
  <c r="BS818" i="3"/>
  <c r="AY818" i="3" s="1"/>
  <c r="Q819" i="2" s="1"/>
  <c r="BS776" i="3"/>
  <c r="AY776" i="3" s="1"/>
  <c r="Q777" i="2" s="1"/>
  <c r="BS775" i="3"/>
  <c r="AY775" i="3" s="1"/>
  <c r="Q776" i="2" s="1"/>
  <c r="BS708" i="3"/>
  <c r="AY708" i="3" s="1"/>
  <c r="Q709" i="2" s="1"/>
  <c r="BS707" i="3"/>
  <c r="AY707" i="3" s="1"/>
  <c r="Q708" i="2" s="1"/>
  <c r="BS788" i="3"/>
  <c r="AY788" i="3" s="1"/>
  <c r="Q789" i="2" s="1"/>
  <c r="BS703" i="3"/>
  <c r="AY703" i="3" s="1"/>
  <c r="Q704" i="2" s="1"/>
  <c r="BS516" i="3"/>
  <c r="AY516" i="3" s="1"/>
  <c r="Q517" i="2" s="1"/>
  <c r="BR342" i="3"/>
  <c r="AT342" i="3" s="1"/>
  <c r="BS822" i="3"/>
  <c r="AY822" i="3" s="1"/>
  <c r="Q823" i="2" s="1"/>
  <c r="BS803" i="3"/>
  <c r="AY803" i="3" s="1"/>
  <c r="Q804" i="2" s="1"/>
  <c r="BS772" i="3"/>
  <c r="AY772" i="3" s="1"/>
  <c r="Q773" i="2" s="1"/>
  <c r="BR555" i="3"/>
  <c r="BS555" i="3"/>
  <c r="AY555" i="3" s="1"/>
  <c r="Q556" i="2" s="1"/>
  <c r="BS475" i="3"/>
  <c r="AY475" i="3" s="1"/>
  <c r="Q476" i="2" s="1"/>
  <c r="BS877" i="3"/>
  <c r="AY877" i="3" s="1"/>
  <c r="Q878" i="2" s="1"/>
  <c r="BR859" i="3"/>
  <c r="BS859" i="3"/>
  <c r="AY859" i="3" s="1"/>
  <c r="Q860" i="2" s="1"/>
  <c r="BS844" i="3"/>
  <c r="AY844" i="3" s="1"/>
  <c r="Q845" i="2" s="1"/>
  <c r="BS843" i="3"/>
  <c r="AY843" i="3" s="1"/>
  <c r="Q844" i="2" s="1"/>
  <c r="BS828" i="3"/>
  <c r="AY828" i="3" s="1"/>
  <c r="Q829" i="2" s="1"/>
  <c r="BS827" i="3"/>
  <c r="AY827" i="3" s="1"/>
  <c r="Q828" i="2" s="1"/>
  <c r="BS763" i="3"/>
  <c r="AY763" i="3" s="1"/>
  <c r="Q764" i="2" s="1"/>
  <c r="BS899" i="3"/>
  <c r="AY899" i="3" s="1"/>
  <c r="Q900" i="2" s="1"/>
  <c r="BS692" i="3"/>
  <c r="AY692" i="3" s="1"/>
  <c r="Q693" i="2" s="1"/>
  <c r="BS691" i="3"/>
  <c r="AY691" i="3" s="1"/>
  <c r="Q692" i="2" s="1"/>
  <c r="BS850" i="3"/>
  <c r="AY850" i="3" s="1"/>
  <c r="Q851" i="2" s="1"/>
  <c r="BS849" i="3"/>
  <c r="AY849" i="3" s="1"/>
  <c r="Q850" i="2" s="1"/>
  <c r="BS809" i="3"/>
  <c r="AY809" i="3" s="1"/>
  <c r="Q810" i="2" s="1"/>
  <c r="BS808" i="3"/>
  <c r="AY808" i="3" s="1"/>
  <c r="Q809" i="2" s="1"/>
  <c r="BS881" i="3"/>
  <c r="AY881" i="3" s="1"/>
  <c r="Q882" i="2" s="1"/>
  <c r="BS880" i="3"/>
  <c r="AY880" i="3" s="1"/>
  <c r="Q881" i="2" s="1"/>
  <c r="BS832" i="3"/>
  <c r="AY832" i="3" s="1"/>
  <c r="Q833" i="2" s="1"/>
  <c r="BS796" i="3"/>
  <c r="AY796" i="3" s="1"/>
  <c r="Q797" i="2" s="1"/>
  <c r="BS2" i="3"/>
  <c r="AY2" i="3" s="1"/>
  <c r="Q3" i="2" s="1"/>
  <c r="BS727" i="3"/>
  <c r="AY727" i="3" s="1"/>
  <c r="Q728" i="2" s="1"/>
  <c r="BR483" i="3"/>
  <c r="BR922" i="3"/>
  <c r="BR183" i="3"/>
  <c r="BR978" i="3"/>
  <c r="AV978" i="3" s="1"/>
  <c r="N979" i="2" s="1"/>
  <c r="BR973" i="3"/>
  <c r="BB973" i="3" s="1"/>
  <c r="BR882" i="3"/>
  <c r="AT882" i="3" s="1"/>
  <c r="BR50" i="3"/>
  <c r="BR165" i="3"/>
  <c r="AT165" i="3" s="1"/>
  <c r="BR1002" i="3"/>
  <c r="BR252" i="3"/>
  <c r="BR39" i="3"/>
  <c r="BR180" i="3"/>
  <c r="AX180" i="3" s="1"/>
  <c r="P181" i="2" s="1"/>
  <c r="BR78" i="3"/>
  <c r="AX78" i="3" s="1"/>
  <c r="P79" i="2" s="1"/>
  <c r="BR1018" i="3"/>
  <c r="BR977" i="3"/>
  <c r="BR992" i="3"/>
  <c r="BR6" i="3"/>
  <c r="BR297" i="3"/>
  <c r="BR44" i="3"/>
  <c r="BR906" i="3" l="1"/>
  <c r="BR813" i="3"/>
  <c r="AT813" i="3" s="1"/>
  <c r="BR842" i="3"/>
  <c r="AT842" i="3" s="1"/>
  <c r="BR905" i="3"/>
  <c r="BR963" i="3"/>
  <c r="AZ963" i="3" s="1"/>
  <c r="R964" i="2" s="1"/>
  <c r="BR961" i="3"/>
  <c r="BR869" i="3"/>
  <c r="BR900" i="3"/>
  <c r="BR359" i="3"/>
  <c r="AT359" i="3" s="1"/>
  <c r="BR348" i="3"/>
  <c r="BR404" i="3"/>
  <c r="BR715" i="3"/>
  <c r="BB715" i="3" s="1"/>
  <c r="BR268" i="3"/>
  <c r="BR754" i="3"/>
  <c r="BR34" i="3"/>
  <c r="BR203" i="3"/>
  <c r="BR723" i="3"/>
  <c r="AU723" i="3" s="1"/>
  <c r="M724" i="2" s="1"/>
  <c r="BR769" i="3"/>
  <c r="BR658" i="3"/>
  <c r="BR700" i="3"/>
  <c r="BR310" i="3"/>
  <c r="AX310" i="3" s="1"/>
  <c r="P311" i="2" s="1"/>
  <c r="BR470" i="3"/>
  <c r="BR777" i="3"/>
  <c r="AT777" i="3" s="1"/>
  <c r="BR748" i="3"/>
  <c r="BR766" i="3"/>
  <c r="BR656" i="3"/>
  <c r="AT656" i="3" s="1"/>
  <c r="BR146" i="3"/>
  <c r="BR647" i="3"/>
  <c r="BR449" i="3"/>
  <c r="BR457" i="3"/>
  <c r="BR393" i="3"/>
  <c r="AZ393" i="3" s="1"/>
  <c r="R394" i="2" s="1"/>
  <c r="BR178" i="3"/>
  <c r="AZ178" i="3" s="1"/>
  <c r="R179" i="2" s="1"/>
  <c r="BR263" i="3"/>
  <c r="BR778" i="3"/>
  <c r="BB778" i="3" s="1"/>
  <c r="BR1040" i="3"/>
  <c r="BR400" i="3"/>
  <c r="BR215" i="3"/>
  <c r="AW215" i="3" s="1"/>
  <c r="O216" i="2" s="1"/>
  <c r="BR37" i="3"/>
  <c r="BA37" i="3" s="1"/>
  <c r="BR338" i="3"/>
  <c r="BR585" i="3"/>
  <c r="BR498" i="3"/>
  <c r="AT498" i="3" s="1"/>
  <c r="L499" i="2" s="1"/>
  <c r="BR391" i="3"/>
  <c r="BR530" i="3"/>
  <c r="BR593" i="3"/>
  <c r="BR528" i="3"/>
  <c r="BR424" i="3"/>
  <c r="BR411" i="3"/>
  <c r="AW411" i="3" s="1"/>
  <c r="O412" i="2" s="1"/>
  <c r="BR99" i="3"/>
  <c r="BR431" i="3"/>
  <c r="BR122" i="3"/>
  <c r="BR519" i="3"/>
  <c r="BR499" i="3"/>
  <c r="BR471" i="3"/>
  <c r="BR224" i="3"/>
  <c r="BR387" i="3"/>
  <c r="BR49" i="3"/>
  <c r="BR298" i="3"/>
  <c r="BB298" i="3" s="1"/>
  <c r="BR588" i="3"/>
  <c r="BR75" i="3"/>
  <c r="AT75" i="3" s="1"/>
  <c r="BR331" i="3"/>
  <c r="BR187" i="3"/>
  <c r="BR587" i="3"/>
  <c r="BB587" i="3" s="1"/>
  <c r="BR628" i="3"/>
  <c r="BR139" i="3"/>
  <c r="BR87" i="3"/>
  <c r="BB87" i="3" s="1"/>
  <c r="BR294" i="3"/>
  <c r="AX294" i="3" s="1"/>
  <c r="P295" i="2" s="1"/>
  <c r="BR455" i="3"/>
  <c r="AZ455" i="3" s="1"/>
  <c r="R456" i="2" s="1"/>
  <c r="BR570" i="3"/>
  <c r="BR4" i="3"/>
  <c r="AT4" i="3" s="1"/>
  <c r="BR57" i="3"/>
  <c r="AT57" i="3" s="1"/>
  <c r="L58" i="2" s="1"/>
  <c r="BR81" i="3"/>
  <c r="BB81" i="3" s="1"/>
  <c r="BR151" i="3"/>
  <c r="BR241" i="3"/>
  <c r="BR79" i="3"/>
  <c r="BR177" i="3"/>
  <c r="AV177" i="3" s="1"/>
  <c r="N178" i="2" s="1"/>
  <c r="BR366" i="3"/>
  <c r="BR563" i="3"/>
  <c r="BR347" i="3"/>
  <c r="AT347" i="3" s="1"/>
  <c r="L348" i="2" s="1"/>
  <c r="BR468" i="3"/>
  <c r="BR325" i="3"/>
  <c r="BR226" i="3"/>
  <c r="BR273" i="3"/>
  <c r="BB273" i="3" s="1"/>
  <c r="BR200" i="3"/>
  <c r="BR529" i="3"/>
  <c r="E26" i="1"/>
  <c r="N26" i="1"/>
  <c r="BR1210" i="3"/>
  <c r="BR1441" i="3"/>
  <c r="AT1441" i="3" s="1"/>
  <c r="BR2135" i="3"/>
  <c r="BR1463" i="3"/>
  <c r="AT1463" i="3" s="1"/>
  <c r="BR967" i="3"/>
  <c r="BB967" i="3" s="1"/>
  <c r="BR622" i="3"/>
  <c r="BR228" i="3"/>
  <c r="AX228" i="3" s="1"/>
  <c r="P229" i="2" s="1"/>
  <c r="BR1334" i="3"/>
  <c r="BR1350" i="3"/>
  <c r="AT1350" i="3" s="1"/>
  <c r="BR1194" i="3"/>
  <c r="BR518" i="3"/>
  <c r="BR2152" i="3"/>
  <c r="BR949" i="3"/>
  <c r="AT949" i="3" s="1"/>
  <c r="BR738" i="3"/>
  <c r="BR306" i="3"/>
  <c r="BR133" i="3"/>
  <c r="BB133" i="3" s="1"/>
  <c r="BR67" i="3"/>
  <c r="BR2177" i="3"/>
  <c r="BR818" i="3"/>
  <c r="BR719" i="3"/>
  <c r="BR1949" i="3"/>
  <c r="AT1949" i="3" s="1"/>
  <c r="BR2208" i="3"/>
  <c r="BR1811" i="3"/>
  <c r="AT1811" i="3" s="1"/>
  <c r="BR1739" i="3"/>
  <c r="BR1626" i="3"/>
  <c r="BR1150" i="3"/>
  <c r="BR1884" i="3"/>
  <c r="BR1495" i="3"/>
  <c r="BR1276" i="3"/>
  <c r="AT1276" i="3" s="1"/>
  <c r="BR907" i="3"/>
  <c r="BR487" i="3"/>
  <c r="BB487" i="3" s="1"/>
  <c r="BR696" i="3"/>
  <c r="BR117" i="3"/>
  <c r="BR11" i="3"/>
  <c r="BR2130" i="3"/>
  <c r="AT2130" i="3" s="1"/>
  <c r="BR2021" i="3"/>
  <c r="AT2021" i="3" s="1"/>
  <c r="BR1423" i="3"/>
  <c r="BR1619" i="3"/>
  <c r="AT1619" i="3" s="1"/>
  <c r="BR1480" i="3"/>
  <c r="BR1881" i="3"/>
  <c r="BR2197" i="3"/>
  <c r="AT2197" i="3" s="1"/>
  <c r="BR1365" i="3"/>
  <c r="AU1365" i="3" s="1"/>
  <c r="BR899" i="3"/>
  <c r="BR1871" i="3"/>
  <c r="BR2215" i="3"/>
  <c r="BR1520" i="3"/>
  <c r="AT1520" i="3" s="1"/>
  <c r="BR2086" i="3"/>
  <c r="BR1797" i="3"/>
  <c r="BR1848" i="3"/>
  <c r="BR1740" i="3"/>
  <c r="BR1686" i="3"/>
  <c r="BR1807" i="3"/>
  <c r="BR296" i="3"/>
  <c r="AT296" i="3" s="1"/>
  <c r="L297" i="2" s="1"/>
  <c r="BR19" i="3"/>
  <c r="BR7" i="3"/>
  <c r="BR362" i="3"/>
  <c r="BR648" i="3"/>
  <c r="BB648" i="3" s="1"/>
  <c r="BR134" i="3"/>
  <c r="BR131" i="3"/>
  <c r="BB131" i="3" s="1"/>
  <c r="BR2080" i="3"/>
  <c r="BR1662" i="3"/>
  <c r="AT1662" i="3" s="1"/>
  <c r="BR642" i="3"/>
  <c r="BR1481" i="3"/>
  <c r="AT1481" i="3" s="1"/>
  <c r="BR591" i="3"/>
  <c r="AT591" i="3" s="1"/>
  <c r="L592" i="2" s="1"/>
  <c r="BR324" i="3"/>
  <c r="BR753" i="3"/>
  <c r="BR1288" i="3"/>
  <c r="BS2048" i="3"/>
  <c r="AY2048" i="3" s="1"/>
  <c r="BS2088" i="3"/>
  <c r="AY2088" i="3" s="1"/>
  <c r="BS228" i="3"/>
  <c r="AY228" i="3" s="1"/>
  <c r="Q229" i="2" s="1"/>
  <c r="BS502" i="3"/>
  <c r="AY502" i="3" s="1"/>
  <c r="Q503" i="2" s="1"/>
  <c r="BS895" i="3"/>
  <c r="AY895" i="3" s="1"/>
  <c r="Q896" i="2" s="1"/>
  <c r="BS959" i="3"/>
  <c r="AY959" i="3" s="1"/>
  <c r="Q960" i="2" s="1"/>
  <c r="BS1007" i="3"/>
  <c r="AY1007" i="3" s="1"/>
  <c r="Q1008" i="2" s="1"/>
  <c r="BS210" i="3"/>
  <c r="AY210" i="3" s="1"/>
  <c r="Q211" i="2" s="1"/>
  <c r="BS591" i="3"/>
  <c r="AY591" i="3" s="1"/>
  <c r="Q592" i="2" s="1"/>
  <c r="BS1152" i="3"/>
  <c r="AY1152" i="3" s="1"/>
  <c r="BS1289" i="3"/>
  <c r="AY1289" i="3" s="1"/>
  <c r="BS1433" i="3"/>
  <c r="AY1433" i="3" s="1"/>
  <c r="BS1575" i="3"/>
  <c r="AY1575" i="3" s="1"/>
  <c r="BS1703" i="3"/>
  <c r="AY1703" i="3" s="1"/>
  <c r="BS1168" i="3"/>
  <c r="AY1168" i="3" s="1"/>
  <c r="BS273" i="3"/>
  <c r="AY273" i="3" s="1"/>
  <c r="Q274" i="2" s="1"/>
  <c r="BS263" i="3"/>
  <c r="AY263" i="3" s="1"/>
  <c r="Q264" i="2" s="1"/>
  <c r="BS800" i="3"/>
  <c r="AY800" i="3" s="1"/>
  <c r="Q801" i="2" s="1"/>
  <c r="BS1110" i="3"/>
  <c r="AY1110" i="3" s="1"/>
  <c r="BS248" i="3"/>
  <c r="AY248" i="3" s="1"/>
  <c r="Q249" i="2" s="1"/>
  <c r="BS739" i="3"/>
  <c r="AY739" i="3" s="1"/>
  <c r="Q740" i="2" s="1"/>
  <c r="BS951" i="3"/>
  <c r="AY951" i="3" s="1"/>
  <c r="Q952" i="2" s="1"/>
  <c r="BS1763" i="3"/>
  <c r="AY1763" i="3" s="1"/>
  <c r="BS2046" i="3"/>
  <c r="AY2046" i="3" s="1"/>
  <c r="BS1834" i="3"/>
  <c r="AY1834" i="3" s="1"/>
  <c r="BR1120" i="3"/>
  <c r="AT1120" i="3" s="1"/>
  <c r="BR153" i="3"/>
  <c r="BB153" i="3" s="1"/>
  <c r="BR770" i="3"/>
  <c r="AU770" i="3" s="1"/>
  <c r="M771" i="2" s="1"/>
  <c r="BR928" i="3"/>
  <c r="BR106" i="3"/>
  <c r="AT106" i="3" s="1"/>
  <c r="BR709" i="3"/>
  <c r="BS1292" i="3"/>
  <c r="AY1292" i="3" s="1"/>
  <c r="BR2094" i="3"/>
  <c r="AT2094" i="3" s="1"/>
  <c r="BR1788" i="3"/>
  <c r="BR1056" i="3"/>
  <c r="BA1056" i="3" s="1"/>
  <c r="BR896" i="3"/>
  <c r="BR2014" i="3"/>
  <c r="BR2" i="3"/>
  <c r="BR833" i="3"/>
  <c r="BR601" i="3"/>
  <c r="BR336" i="3"/>
  <c r="BR216" i="3"/>
  <c r="AV216" i="3" s="1"/>
  <c r="N217" i="2" s="1"/>
  <c r="BR984" i="3"/>
  <c r="BR584" i="3"/>
  <c r="BS462" i="3"/>
  <c r="AY462" i="3" s="1"/>
  <c r="Q463" i="2" s="1"/>
  <c r="BR772" i="3"/>
  <c r="BS846" i="3"/>
  <c r="AY846" i="3" s="1"/>
  <c r="Q847" i="2" s="1"/>
  <c r="BR227" i="3"/>
  <c r="BS856" i="3"/>
  <c r="AY856" i="3" s="1"/>
  <c r="Q857" i="2" s="1"/>
  <c r="BR279" i="3"/>
  <c r="BS562" i="3"/>
  <c r="AY562" i="3" s="1"/>
  <c r="Q563" i="2" s="1"/>
  <c r="BS825" i="3"/>
  <c r="AY825" i="3" s="1"/>
  <c r="Q826" i="2" s="1"/>
  <c r="BS835" i="3"/>
  <c r="AY835" i="3" s="1"/>
  <c r="Q836" i="2" s="1"/>
  <c r="BR86" i="3"/>
  <c r="BS810" i="3"/>
  <c r="AY810" i="3" s="1"/>
  <c r="Q811" i="2" s="1"/>
  <c r="BR890" i="3"/>
  <c r="BS214" i="3"/>
  <c r="AY214" i="3" s="1"/>
  <c r="Q215" i="2" s="1"/>
  <c r="BS457" i="3"/>
  <c r="AY457" i="3" s="1"/>
  <c r="Q458" i="2" s="1"/>
  <c r="BR679" i="3"/>
  <c r="BS833" i="3"/>
  <c r="AY833" i="3" s="1"/>
  <c r="Q834" i="2" s="1"/>
  <c r="BR1020" i="3"/>
  <c r="BR958" i="3"/>
  <c r="BR734" i="3"/>
  <c r="BR796" i="3"/>
  <c r="BR881" i="3"/>
  <c r="BR594" i="3"/>
  <c r="BR724" i="3"/>
  <c r="BR527" i="3"/>
  <c r="BR808" i="3"/>
  <c r="BR645" i="3"/>
  <c r="BS577" i="3"/>
  <c r="AY577" i="3" s="1"/>
  <c r="Q578" i="2" s="1"/>
  <c r="BS770" i="3"/>
  <c r="AY770" i="3" s="1"/>
  <c r="Q771" i="2" s="1"/>
  <c r="BR480" i="3"/>
  <c r="BS399" i="3"/>
  <c r="AY399" i="3" s="1"/>
  <c r="Q400" i="2" s="1"/>
  <c r="BR695" i="3"/>
  <c r="BR22" i="3"/>
  <c r="BR843" i="3"/>
  <c r="BR919" i="3"/>
  <c r="BB919" i="3" s="1"/>
  <c r="BR217" i="3"/>
  <c r="BS186" i="3"/>
  <c r="AY186" i="3" s="1"/>
  <c r="Q187" i="2" s="1"/>
  <c r="BS344" i="3"/>
  <c r="AY344" i="3" s="1"/>
  <c r="Q345" i="2" s="1"/>
  <c r="BS888" i="3"/>
  <c r="AY888" i="3" s="1"/>
  <c r="Q889" i="2" s="1"/>
  <c r="BS794" i="3"/>
  <c r="AY794" i="3" s="1"/>
  <c r="Q795" i="2" s="1"/>
  <c r="BR281" i="3"/>
  <c r="BS187" i="3"/>
  <c r="AY187" i="3" s="1"/>
  <c r="Q188" i="2" s="1"/>
  <c r="BS721" i="3"/>
  <c r="AY721" i="3" s="1"/>
  <c r="Q722" i="2" s="1"/>
  <c r="BS401" i="3"/>
  <c r="AY401" i="3" s="1"/>
  <c r="Q402" i="2" s="1"/>
  <c r="BS259" i="3"/>
  <c r="AY259" i="3" s="1"/>
  <c r="Q260" i="2" s="1"/>
  <c r="BS311" i="3"/>
  <c r="AY311" i="3" s="1"/>
  <c r="Q312" i="2" s="1"/>
  <c r="BR855" i="3"/>
  <c r="BS82" i="3"/>
  <c r="AY82" i="3" s="1"/>
  <c r="Q83" i="2" s="1"/>
  <c r="BR682" i="3"/>
  <c r="AT682" i="3" s="1"/>
  <c r="BR136" i="3"/>
  <c r="BR278" i="3"/>
  <c r="BS795" i="3"/>
  <c r="AY795" i="3" s="1"/>
  <c r="Q796" i="2" s="1"/>
  <c r="BS726" i="3"/>
  <c r="AY726" i="3" s="1"/>
  <c r="Q727" i="2" s="1"/>
  <c r="BS2106" i="3"/>
  <c r="AY2106" i="3" s="1"/>
  <c r="BR866" i="3"/>
  <c r="BS837" i="3"/>
  <c r="AY837" i="3" s="1"/>
  <c r="Q838" i="2" s="1"/>
  <c r="BS764" i="3"/>
  <c r="AY764" i="3" s="1"/>
  <c r="Q765" i="2" s="1"/>
  <c r="BS538" i="3"/>
  <c r="AY538" i="3" s="1"/>
  <c r="Q539" i="2" s="1"/>
  <c r="BR741" i="3"/>
  <c r="BR567" i="3"/>
  <c r="BS93" i="3"/>
  <c r="AY93" i="3" s="1"/>
  <c r="Q94" i="2" s="1"/>
  <c r="BS54" i="3"/>
  <c r="AY54" i="3" s="1"/>
  <c r="Q55" i="2" s="1"/>
  <c r="BS126" i="3"/>
  <c r="AY126" i="3" s="1"/>
  <c r="Q127" i="2" s="1"/>
  <c r="BS449" i="3"/>
  <c r="AY449" i="3" s="1"/>
  <c r="Q450" i="2" s="1"/>
  <c r="BR1308" i="3"/>
  <c r="BR1352" i="3"/>
  <c r="BR894" i="3"/>
  <c r="BS103" i="3"/>
  <c r="AY103" i="3" s="1"/>
  <c r="Q104" i="2" s="1"/>
  <c r="BS158" i="3"/>
  <c r="AY158" i="3" s="1"/>
  <c r="Q159" i="2" s="1"/>
  <c r="BS672" i="3"/>
  <c r="AY672" i="3" s="1"/>
  <c r="Q673" i="2" s="1"/>
  <c r="BR255" i="3"/>
  <c r="BR249" i="3"/>
  <c r="BS2100" i="3"/>
  <c r="AY2100" i="3" s="1"/>
  <c r="BS2098" i="3"/>
  <c r="AY2098" i="3" s="1"/>
  <c r="BS783" i="3"/>
  <c r="AY783" i="3" s="1"/>
  <c r="Q784" i="2" s="1"/>
  <c r="BS561" i="3"/>
  <c r="AY561" i="3" s="1"/>
  <c r="Q562" i="2" s="1"/>
  <c r="BR999" i="3"/>
  <c r="BR418" i="3"/>
  <c r="BB418" i="3" s="1"/>
  <c r="BR935" i="3"/>
  <c r="BS760" i="3"/>
  <c r="AY760" i="3" s="1"/>
  <c r="Q761" i="2" s="1"/>
  <c r="BS506" i="3"/>
  <c r="AY506" i="3" s="1"/>
  <c r="Q507" i="2" s="1"/>
  <c r="BS2079" i="3"/>
  <c r="AY2079" i="3" s="1"/>
  <c r="BS425" i="3"/>
  <c r="AY425" i="3" s="1"/>
  <c r="Q426" i="2" s="1"/>
  <c r="BS838" i="3"/>
  <c r="AY838" i="3" s="1"/>
  <c r="Q839" i="2" s="1"/>
  <c r="BS199" i="3"/>
  <c r="AY199" i="3" s="1"/>
  <c r="Q200" i="2" s="1"/>
  <c r="BS202" i="3"/>
  <c r="AY202" i="3" s="1"/>
  <c r="Q203" i="2" s="1"/>
  <c r="BS785" i="3"/>
  <c r="AY785" i="3" s="1"/>
  <c r="Q786" i="2" s="1"/>
  <c r="BR1298" i="3"/>
  <c r="BR1162" i="3"/>
  <c r="BR566" i="3"/>
  <c r="BS470" i="3"/>
  <c r="AY470" i="3" s="1"/>
  <c r="Q471" i="2" s="1"/>
  <c r="BR1556" i="3"/>
  <c r="BR1815" i="3"/>
  <c r="BS151" i="3"/>
  <c r="AY151" i="3" s="1"/>
  <c r="Q152" i="2" s="1"/>
  <c r="BS29" i="3"/>
  <c r="AY29" i="3" s="1"/>
  <c r="Q30" i="2" s="1"/>
  <c r="BS479" i="3"/>
  <c r="AY479" i="3" s="1"/>
  <c r="Q480" i="2" s="1"/>
  <c r="BS488" i="3"/>
  <c r="AY488" i="3" s="1"/>
  <c r="Q489" i="2" s="1"/>
  <c r="BS511" i="3"/>
  <c r="AY511" i="3" s="1"/>
  <c r="Q512" i="2" s="1"/>
  <c r="BS45" i="3"/>
  <c r="AY45" i="3" s="1"/>
  <c r="Q46" i="2" s="1"/>
  <c r="BS647" i="3"/>
  <c r="AY647" i="3" s="1"/>
  <c r="Q648" i="2" s="1"/>
  <c r="BS640" i="3"/>
  <c r="AY640" i="3" s="1"/>
  <c r="Q641" i="2" s="1"/>
  <c r="BS579" i="3"/>
  <c r="AY579" i="3" s="1"/>
  <c r="Q580" i="2" s="1"/>
  <c r="BS514" i="3"/>
  <c r="AY514" i="3" s="1"/>
  <c r="Q515" i="2" s="1"/>
  <c r="BS394" i="3"/>
  <c r="AY394" i="3" s="1"/>
  <c r="Q395" i="2" s="1"/>
  <c r="BS298" i="3"/>
  <c r="AY298" i="3" s="1"/>
  <c r="Q299" i="2" s="1"/>
  <c r="BS217" i="3"/>
  <c r="AY217" i="3" s="1"/>
  <c r="Q218" i="2" s="1"/>
  <c r="BS209" i="3"/>
  <c r="AY209" i="3" s="1"/>
  <c r="Q210" i="2" s="1"/>
  <c r="BR1398" i="3"/>
  <c r="AV1398" i="3" s="1"/>
  <c r="BR1678" i="3"/>
  <c r="BS128" i="3"/>
  <c r="AY128" i="3" s="1"/>
  <c r="Q129" i="2" s="1"/>
  <c r="BS715" i="3"/>
  <c r="AY715" i="3" s="1"/>
  <c r="Q716" i="2" s="1"/>
  <c r="BS503" i="3"/>
  <c r="AY503" i="3" s="1"/>
  <c r="Q504" i="2" s="1"/>
  <c r="BS527" i="3"/>
  <c r="AY527" i="3" s="1"/>
  <c r="Q528" i="2" s="1"/>
  <c r="BS950" i="3"/>
  <c r="AY950" i="3" s="1"/>
  <c r="Q951" i="2" s="1"/>
  <c r="BS1576" i="3"/>
  <c r="AY1576" i="3" s="1"/>
  <c r="BS1543" i="3"/>
  <c r="AY1543" i="3" s="1"/>
  <c r="BS1511" i="3"/>
  <c r="AY1511" i="3" s="1"/>
  <c r="BS1284" i="3"/>
  <c r="AY1284" i="3" s="1"/>
  <c r="BS1178" i="3"/>
  <c r="AY1178" i="3" s="1"/>
  <c r="BS927" i="3"/>
  <c r="AY927" i="3" s="1"/>
  <c r="Q928" i="2" s="1"/>
  <c r="BS1666" i="3"/>
  <c r="AY1666" i="3" s="1"/>
  <c r="BS1623" i="3"/>
  <c r="AY1623" i="3" s="1"/>
  <c r="BS1552" i="3"/>
  <c r="AY1552" i="3" s="1"/>
  <c r="BS1801" i="3"/>
  <c r="AY1801" i="3" s="1"/>
  <c r="BS1593" i="3"/>
  <c r="AY1593" i="3" s="1"/>
  <c r="BS1295" i="3"/>
  <c r="AY1295" i="3" s="1"/>
  <c r="BS1216" i="3"/>
  <c r="AY1216" i="3" s="1"/>
  <c r="BS1808" i="3"/>
  <c r="AY1808" i="3" s="1"/>
  <c r="BS1481" i="3"/>
  <c r="AY1481" i="3" s="1"/>
  <c r="BS1280" i="3"/>
  <c r="AY1280" i="3" s="1"/>
  <c r="BS1159" i="3"/>
  <c r="AY1159" i="3" s="1"/>
  <c r="BS1950" i="3"/>
  <c r="AY1950" i="3" s="1"/>
  <c r="BS1886" i="3"/>
  <c r="AY1886" i="3" s="1"/>
  <c r="BS1770" i="3"/>
  <c r="AY1770" i="3" s="1"/>
  <c r="BS2074" i="3"/>
  <c r="AY2074" i="3" s="1"/>
  <c r="BS1449" i="3"/>
  <c r="AY1449" i="3" s="1"/>
  <c r="BS2132" i="3"/>
  <c r="AY2132" i="3" s="1"/>
  <c r="BR1748" i="3"/>
  <c r="BR803" i="3"/>
  <c r="AT803" i="3" s="1"/>
  <c r="L804" i="2" s="1"/>
  <c r="BR1962" i="3"/>
  <c r="AT1962" i="3" s="1"/>
  <c r="BR344" i="3"/>
  <c r="BS244" i="3"/>
  <c r="AY244" i="3" s="1"/>
  <c r="Q245" i="2" s="1"/>
  <c r="BR713" i="3"/>
  <c r="AT713" i="3" s="1"/>
  <c r="BR91" i="3"/>
  <c r="BR212" i="3"/>
  <c r="BR240" i="3"/>
  <c r="BR757" i="3"/>
  <c r="BR229" i="3"/>
  <c r="BR952" i="3"/>
  <c r="BR90" i="3"/>
  <c r="BA90" i="3" s="1"/>
  <c r="BR282" i="3"/>
  <c r="BR783" i="3"/>
  <c r="BR937" i="3"/>
  <c r="BR831" i="3"/>
  <c r="AT831" i="3" s="1"/>
  <c r="L832" i="2" s="1"/>
  <c r="BS693" i="3"/>
  <c r="AY693" i="3" s="1"/>
  <c r="Q694" i="2" s="1"/>
  <c r="BR897" i="3"/>
  <c r="BS463" i="3"/>
  <c r="AY463" i="3" s="1"/>
  <c r="Q464" i="2" s="1"/>
  <c r="BS711" i="3"/>
  <c r="AY711" i="3" s="1"/>
  <c r="Q712" i="2" s="1"/>
  <c r="BS784" i="3"/>
  <c r="AY784" i="3" s="1"/>
  <c r="Q785" i="2" s="1"/>
  <c r="BS878" i="3"/>
  <c r="AY878" i="3" s="1"/>
  <c r="Q879" i="2" s="1"/>
  <c r="BR908" i="3"/>
  <c r="BR617" i="3"/>
  <c r="AU617" i="3" s="1"/>
  <c r="M618" i="2" s="1"/>
  <c r="BS847" i="3"/>
  <c r="AY847" i="3" s="1"/>
  <c r="Q848" i="2" s="1"/>
  <c r="BS824" i="3"/>
  <c r="AY824" i="3" s="1"/>
  <c r="Q825" i="2" s="1"/>
  <c r="BR872" i="3"/>
  <c r="BS842" i="3"/>
  <c r="AY842" i="3" s="1"/>
  <c r="Q843" i="2" s="1"/>
  <c r="BR302" i="3"/>
  <c r="BR14" i="3"/>
  <c r="BR101" i="3"/>
  <c r="BS852" i="3"/>
  <c r="AY852" i="3" s="1"/>
  <c r="Q853" i="2" s="1"/>
  <c r="BR300" i="3"/>
  <c r="BR80" i="3"/>
  <c r="BA80" i="3" s="1"/>
  <c r="BS765" i="3"/>
  <c r="AY765" i="3" s="1"/>
  <c r="Q766" i="2" s="1"/>
  <c r="BR853" i="3"/>
  <c r="BA853" i="3" s="1"/>
  <c r="BR398" i="3"/>
  <c r="BR245" i="3"/>
  <c r="BA245" i="3" s="1"/>
  <c r="BR110" i="3"/>
  <c r="BR879" i="3"/>
  <c r="BR385" i="3"/>
  <c r="BR48" i="3"/>
  <c r="AV48" i="3" s="1"/>
  <c r="N49" i="2" s="1"/>
  <c r="BR350" i="3"/>
  <c r="BR24" i="3"/>
  <c r="AT24" i="3" s="1"/>
  <c r="BR201" i="3"/>
  <c r="BR951" i="3"/>
  <c r="AZ951" i="3" s="1"/>
  <c r="R952" i="2" s="1"/>
  <c r="BS267" i="3"/>
  <c r="AY267" i="3" s="1"/>
  <c r="Q268" i="2" s="1"/>
  <c r="BR824" i="3"/>
  <c r="AV824" i="3" s="1"/>
  <c r="N825" i="2" s="1"/>
  <c r="BR2092" i="3"/>
  <c r="BR860" i="3"/>
  <c r="BS768" i="3"/>
  <c r="AY768" i="3" s="1"/>
  <c r="Q769" i="2" s="1"/>
  <c r="BR968" i="3"/>
  <c r="BR595" i="3"/>
  <c r="BS797" i="3"/>
  <c r="AY797" i="3" s="1"/>
  <c r="Q798" i="2" s="1"/>
  <c r="BS710" i="3"/>
  <c r="AY710" i="3" s="1"/>
  <c r="Q711" i="2" s="1"/>
  <c r="BS876" i="3"/>
  <c r="AY876" i="3" s="1"/>
  <c r="Q877" i="2" s="1"/>
  <c r="BS556" i="3"/>
  <c r="AY556" i="3" s="1"/>
  <c r="Q557" i="2" s="1"/>
  <c r="BS865" i="3"/>
  <c r="AY865" i="3" s="1"/>
  <c r="Q866" i="2" s="1"/>
  <c r="BS499" i="3"/>
  <c r="AY499" i="3" s="1"/>
  <c r="Q500" i="2" s="1"/>
  <c r="BS699" i="3"/>
  <c r="AY699" i="3" s="1"/>
  <c r="Q700" i="2" s="1"/>
  <c r="BR295" i="3"/>
  <c r="BR223" i="3"/>
  <c r="BB223" i="3" s="1"/>
  <c r="BR582" i="3"/>
  <c r="BR802" i="3"/>
  <c r="BS282" i="3"/>
  <c r="AY282" i="3" s="1"/>
  <c r="Q283" i="2" s="1"/>
  <c r="BS807" i="3"/>
  <c r="AY807" i="3" s="1"/>
  <c r="Q808" i="2" s="1"/>
  <c r="BR714" i="3"/>
  <c r="BR712" i="3"/>
  <c r="AT712" i="3" s="1"/>
  <c r="L713" i="2" s="1"/>
  <c r="BR462" i="3"/>
  <c r="BS861" i="3"/>
  <c r="AY861" i="3" s="1"/>
  <c r="Q862" i="2" s="1"/>
  <c r="BR703" i="3"/>
  <c r="AT703" i="3" s="1"/>
  <c r="BS841" i="3"/>
  <c r="AY841" i="3" s="1"/>
  <c r="Q842" i="2" s="1"/>
  <c r="BS539" i="3"/>
  <c r="AY539" i="3" s="1"/>
  <c r="Q540" i="2" s="1"/>
  <c r="BS444" i="3"/>
  <c r="AY444" i="3" s="1"/>
  <c r="Q445" i="2" s="1"/>
  <c r="BS853" i="3"/>
  <c r="AY853" i="3" s="1"/>
  <c r="Q854" i="2" s="1"/>
  <c r="BR862" i="3"/>
  <c r="BB862" i="3" s="1"/>
  <c r="BS791" i="3"/>
  <c r="AY791" i="3" s="1"/>
  <c r="Q792" i="2" s="1"/>
  <c r="BR826" i="3"/>
  <c r="AT826" i="3" s="1"/>
  <c r="BS879" i="3"/>
  <c r="AY879" i="3" s="1"/>
  <c r="Q880" i="2" s="1"/>
  <c r="BS751" i="3"/>
  <c r="AY751" i="3" s="1"/>
  <c r="Q752" i="2" s="1"/>
  <c r="BR205" i="3"/>
  <c r="BR211" i="3"/>
  <c r="BR353" i="3"/>
  <c r="BR892" i="3"/>
  <c r="BS736" i="3"/>
  <c r="AY736" i="3" s="1"/>
  <c r="Q737" i="2" s="1"/>
  <c r="BS271" i="3"/>
  <c r="AY271" i="3" s="1"/>
  <c r="Q272" i="2" s="1"/>
  <c r="BS179" i="3"/>
  <c r="AY179" i="3" s="1"/>
  <c r="Q180" i="2" s="1"/>
  <c r="BS233" i="3"/>
  <c r="AY233" i="3" s="1"/>
  <c r="Q234" i="2" s="1"/>
  <c r="BS402" i="3"/>
  <c r="AY402" i="3" s="1"/>
  <c r="Q403" i="2" s="1"/>
  <c r="BR339" i="3"/>
  <c r="BS572" i="3"/>
  <c r="AY572" i="3" s="1"/>
  <c r="Q573" i="2" s="1"/>
  <c r="BS383" i="3"/>
  <c r="AY383" i="3" s="1"/>
  <c r="Q384" i="2" s="1"/>
  <c r="BS375" i="3"/>
  <c r="AY375" i="3" s="1"/>
  <c r="Q376" i="2" s="1"/>
  <c r="BS279" i="3"/>
  <c r="AY279" i="3" s="1"/>
  <c r="Q280" i="2" s="1"/>
  <c r="BS758" i="3"/>
  <c r="AY758" i="3" s="1"/>
  <c r="Q759" i="2" s="1"/>
  <c r="BS431" i="3"/>
  <c r="AY431" i="3" s="1"/>
  <c r="Q432" i="2" s="1"/>
  <c r="BR2137" i="3"/>
  <c r="BR2075" i="3"/>
  <c r="BS315" i="3"/>
  <c r="AY315" i="3" s="1"/>
  <c r="Q316" i="2" s="1"/>
  <c r="BS396" i="3"/>
  <c r="AY396" i="3" s="1"/>
  <c r="Q397" i="2" s="1"/>
  <c r="BR580" i="3"/>
  <c r="AX580" i="3" s="1"/>
  <c r="P581" i="2" s="1"/>
  <c r="BS748" i="3"/>
  <c r="AY748" i="3" s="1"/>
  <c r="Q749" i="2" s="1"/>
  <c r="BR2229" i="3"/>
  <c r="AT2229" i="3" s="1"/>
  <c r="BS504" i="3"/>
  <c r="AY504" i="3" s="1"/>
  <c r="Q505" i="2" s="1"/>
  <c r="BS72" i="3"/>
  <c r="AY72" i="3" s="1"/>
  <c r="Q73" i="2" s="1"/>
  <c r="BS94" i="3"/>
  <c r="AY94" i="3" s="1"/>
  <c r="Q95" i="2" s="1"/>
  <c r="BS55" i="3"/>
  <c r="AY55" i="3" s="1"/>
  <c r="Q56" i="2" s="1"/>
  <c r="BS91" i="3"/>
  <c r="AY91" i="3" s="1"/>
  <c r="Q92" i="2" s="1"/>
  <c r="BS23" i="3"/>
  <c r="AY23" i="3" s="1"/>
  <c r="Q24" i="2" s="1"/>
  <c r="BS101" i="3"/>
  <c r="AY101" i="3" s="1"/>
  <c r="Q102" i="2" s="1"/>
  <c r="BR1030" i="3"/>
  <c r="BR1982" i="3"/>
  <c r="BR1670" i="3"/>
  <c r="BR1825" i="3"/>
  <c r="BR1646" i="3"/>
  <c r="BS163" i="3"/>
  <c r="AY163" i="3" s="1"/>
  <c r="Q164" i="2" s="1"/>
  <c r="BR812" i="3"/>
  <c r="BR405" i="3"/>
  <c r="AT405" i="3" s="1"/>
  <c r="BR112" i="3"/>
  <c r="BR644" i="3"/>
  <c r="BR2129" i="3"/>
  <c r="AZ2129" i="3" s="1"/>
  <c r="BR2065" i="3"/>
  <c r="BS482" i="3"/>
  <c r="AY482" i="3" s="1"/>
  <c r="Q483" i="2" s="1"/>
  <c r="BS2005" i="3"/>
  <c r="AY2005" i="3" s="1"/>
  <c r="BR2081" i="3"/>
  <c r="BS805" i="3"/>
  <c r="AY805" i="3" s="1"/>
  <c r="Q806" i="2" s="1"/>
  <c r="BS734" i="3"/>
  <c r="AY734" i="3" s="1"/>
  <c r="Q735" i="2" s="1"/>
  <c r="BS316" i="3"/>
  <c r="AY316" i="3" s="1"/>
  <c r="Q317" i="2" s="1"/>
  <c r="BS203" i="3"/>
  <c r="AY203" i="3" s="1"/>
  <c r="Q204" i="2" s="1"/>
  <c r="BS771" i="3"/>
  <c r="AY771" i="3" s="1"/>
  <c r="Q772" i="2" s="1"/>
  <c r="BS575" i="3"/>
  <c r="AY575" i="3" s="1"/>
  <c r="Q576" i="2" s="1"/>
  <c r="BS522" i="3"/>
  <c r="AY522" i="3" s="1"/>
  <c r="Q523" i="2" s="1"/>
  <c r="BS667" i="3"/>
  <c r="AY667" i="3" s="1"/>
  <c r="Q668" i="2" s="1"/>
  <c r="BR1357" i="3"/>
  <c r="BR257" i="3"/>
  <c r="AU257" i="3" s="1"/>
  <c r="M258" i="2" s="1"/>
  <c r="BR1487" i="3"/>
  <c r="BR1356" i="3"/>
  <c r="AT1356" i="3" s="1"/>
  <c r="BR1535" i="3"/>
  <c r="BR2109" i="3"/>
  <c r="BS79" i="3"/>
  <c r="AY79" i="3" s="1"/>
  <c r="Q80" i="2" s="1"/>
  <c r="BS124" i="3"/>
  <c r="AY124" i="3" s="1"/>
  <c r="Q125" i="2" s="1"/>
  <c r="BS328" i="3"/>
  <c r="AY328" i="3" s="1"/>
  <c r="Q329" i="2" s="1"/>
  <c r="BR1937" i="3"/>
  <c r="BR1131" i="3"/>
  <c r="AT1131" i="3" s="1"/>
  <c r="BR1854" i="3"/>
  <c r="AT1854" i="3" s="1"/>
  <c r="BS661" i="3"/>
  <c r="AY661" i="3" s="1"/>
  <c r="Q662" i="2" s="1"/>
  <c r="BS623" i="3"/>
  <c r="AY623" i="3" s="1"/>
  <c r="Q624" i="2" s="1"/>
  <c r="BR1169" i="3"/>
  <c r="BS452" i="3"/>
  <c r="AY452" i="3" s="1"/>
  <c r="Q453" i="2" s="1"/>
  <c r="BS1675" i="3"/>
  <c r="AY1675" i="3" s="1"/>
  <c r="BS1513" i="3"/>
  <c r="AY1513" i="3" s="1"/>
  <c r="BS1135" i="3"/>
  <c r="AY1135" i="3" s="1"/>
  <c r="BS999" i="3"/>
  <c r="AY999" i="3" s="1"/>
  <c r="Q1000" i="2" s="1"/>
  <c r="BS1955" i="3"/>
  <c r="AY1955" i="3" s="1"/>
  <c r="BS1444" i="3"/>
  <c r="AY1444" i="3" s="1"/>
  <c r="BS1190" i="3"/>
  <c r="AY1190" i="3" s="1"/>
  <c r="BS1905" i="3"/>
  <c r="AY1905" i="3" s="1"/>
  <c r="BS922" i="3"/>
  <c r="AY922" i="3" s="1"/>
  <c r="Q923" i="2" s="1"/>
  <c r="BS1239" i="3"/>
  <c r="AY1239" i="3" s="1"/>
  <c r="BS903" i="3"/>
  <c r="AY903" i="3" s="1"/>
  <c r="Q904" i="2" s="1"/>
  <c r="BS1875" i="3"/>
  <c r="AY1875" i="3" s="1"/>
  <c r="BS1385" i="3"/>
  <c r="AY1385" i="3" s="1"/>
  <c r="BS1782" i="3"/>
  <c r="AY1782" i="3" s="1"/>
  <c r="BS1911" i="3"/>
  <c r="AY1911" i="3" s="1"/>
  <c r="BR943" i="3"/>
  <c r="BR870" i="3"/>
  <c r="BB870" i="3" s="1"/>
  <c r="BS648" i="3"/>
  <c r="AY648" i="3" s="1"/>
  <c r="Q649" i="2" s="1"/>
  <c r="BR85" i="3"/>
  <c r="BR983" i="3"/>
  <c r="BR253" i="3"/>
  <c r="BA253" i="3" s="1"/>
  <c r="BR15" i="3"/>
  <c r="AU15" i="3" s="1"/>
  <c r="M16" i="2" s="1"/>
  <c r="BR321" i="3"/>
  <c r="BR955" i="3"/>
  <c r="BR361" i="3"/>
  <c r="BR959" i="3"/>
  <c r="BR175" i="3"/>
  <c r="BR389" i="3"/>
  <c r="AV389" i="3" s="1"/>
  <c r="N390" i="2" s="1"/>
  <c r="BR960" i="3"/>
  <c r="BR672" i="3"/>
  <c r="BR901" i="3"/>
  <c r="BR693" i="3"/>
  <c r="BS546" i="3"/>
  <c r="AY546" i="3" s="1"/>
  <c r="Q547" i="2" s="1"/>
  <c r="BS747" i="3"/>
  <c r="AY747" i="3" s="1"/>
  <c r="Q748" i="2" s="1"/>
  <c r="BS848" i="3"/>
  <c r="AY848" i="3" s="1"/>
  <c r="Q849" i="2" s="1"/>
  <c r="BS840" i="3"/>
  <c r="AY840" i="3" s="1"/>
  <c r="Q841" i="2" s="1"/>
  <c r="BR505" i="3"/>
  <c r="BR980" i="3"/>
  <c r="AT980" i="3" s="1"/>
  <c r="BR903" i="3"/>
  <c r="BR365" i="3"/>
  <c r="BS819" i="3"/>
  <c r="AY819" i="3" s="1"/>
  <c r="Q820" i="2" s="1"/>
  <c r="BS868" i="3"/>
  <c r="AY868" i="3" s="1"/>
  <c r="Q869" i="2" s="1"/>
  <c r="BR167" i="3"/>
  <c r="BR176" i="3"/>
  <c r="AV176" i="3" s="1"/>
  <c r="N177" i="2" s="1"/>
  <c r="I22" i="1" s="1"/>
  <c r="BR895" i="3"/>
  <c r="BB895" i="3" s="1"/>
  <c r="BS190" i="3"/>
  <c r="AY190" i="3" s="1"/>
  <c r="Q191" i="2" s="1"/>
  <c r="BS171" i="3"/>
  <c r="AY171" i="3" s="1"/>
  <c r="Q172" i="2" s="1"/>
  <c r="BR592" i="3"/>
  <c r="BR261" i="3"/>
  <c r="BR410" i="3"/>
  <c r="BR779" i="3"/>
  <c r="BR749" i="3"/>
  <c r="AT749" i="3" s="1"/>
  <c r="BR327" i="3"/>
  <c r="BR1050" i="3"/>
  <c r="BS831" i="3"/>
  <c r="AY831" i="3" s="1"/>
  <c r="Q832" i="2" s="1"/>
  <c r="BR1054" i="3"/>
  <c r="BS749" i="3"/>
  <c r="AY749" i="3" s="1"/>
  <c r="Q750" i="2" s="1"/>
  <c r="BR502" i="3"/>
  <c r="BS744" i="3"/>
  <c r="AY744" i="3" s="1"/>
  <c r="Q745" i="2" s="1"/>
  <c r="BS839" i="3"/>
  <c r="AY839" i="3" s="1"/>
  <c r="Q840" i="2" s="1"/>
  <c r="BS455" i="3"/>
  <c r="AY455" i="3" s="1"/>
  <c r="Q456" i="2" s="1"/>
  <c r="BS798" i="3"/>
  <c r="AY798" i="3" s="1"/>
  <c r="Q799" i="2" s="1"/>
  <c r="BS875" i="3"/>
  <c r="AY875" i="3" s="1"/>
  <c r="Q876" i="2" s="1"/>
  <c r="BS697" i="3"/>
  <c r="AY697" i="3" s="1"/>
  <c r="Q698" i="2" s="1"/>
  <c r="BS867" i="3"/>
  <c r="AY867" i="3" s="1"/>
  <c r="Q868" i="2" s="1"/>
  <c r="BS854" i="3"/>
  <c r="AY854" i="3" s="1"/>
  <c r="Q855" i="2" s="1"/>
  <c r="BS415" i="3"/>
  <c r="AY415" i="3" s="1"/>
  <c r="Q416" i="2" s="1"/>
  <c r="BR676" i="3"/>
  <c r="BR915" i="3"/>
  <c r="BB915" i="3" s="1"/>
  <c r="BS718" i="3"/>
  <c r="AY718" i="3" s="1"/>
  <c r="Q719" i="2" s="1"/>
  <c r="BR944" i="3"/>
  <c r="BR763" i="3"/>
  <c r="BS454" i="3"/>
  <c r="AY454" i="3" s="1"/>
  <c r="Q455" i="2" s="1"/>
  <c r="BS857" i="3"/>
  <c r="AY857" i="3" s="1"/>
  <c r="Q858" i="2" s="1"/>
  <c r="BR751" i="3"/>
  <c r="BS540" i="3"/>
  <c r="AY540" i="3" s="1"/>
  <c r="Q541" i="2" s="1"/>
  <c r="BR837" i="3"/>
  <c r="BS266" i="3"/>
  <c r="AY266" i="3" s="1"/>
  <c r="Q267" i="2" s="1"/>
  <c r="BR434" i="3"/>
  <c r="AZ434" i="3" s="1"/>
  <c r="R435" i="2" s="1"/>
  <c r="BS2053" i="3"/>
  <c r="AY2053" i="3" s="1"/>
  <c r="BS554" i="3"/>
  <c r="AY554" i="3" s="1"/>
  <c r="Q555" i="2" s="1"/>
  <c r="BS836" i="3"/>
  <c r="AY836" i="3" s="1"/>
  <c r="Q837" i="2" s="1"/>
  <c r="BR653" i="3"/>
  <c r="BS335" i="3"/>
  <c r="AY335" i="3" s="1"/>
  <c r="Q336" i="2" s="1"/>
  <c r="BS599" i="3"/>
  <c r="AY599" i="3" s="1"/>
  <c r="Q600" i="2" s="1"/>
  <c r="BS2030" i="3"/>
  <c r="AY2030" i="3" s="1"/>
  <c r="BS384" i="3"/>
  <c r="AY384" i="3" s="1"/>
  <c r="Q385" i="2" s="1"/>
  <c r="BR286" i="3"/>
  <c r="BS376" i="3"/>
  <c r="AY376" i="3" s="1"/>
  <c r="Q377" i="2" s="1"/>
  <c r="BR394" i="3"/>
  <c r="BS702" i="3"/>
  <c r="AY702" i="3" s="1"/>
  <c r="Q703" i="2" s="1"/>
  <c r="BR848" i="3"/>
  <c r="BS2047" i="3"/>
  <c r="AY2047" i="3" s="1"/>
  <c r="BS108" i="3"/>
  <c r="AY108" i="3" s="1"/>
  <c r="Q109" i="2" s="1"/>
  <c r="BS732" i="3"/>
  <c r="AY732" i="3" s="1"/>
  <c r="Q733" i="2" s="1"/>
  <c r="BR564" i="3"/>
  <c r="BS705" i="3"/>
  <c r="AY705" i="3" s="1"/>
  <c r="Q706" i="2" s="1"/>
  <c r="BS505" i="3"/>
  <c r="AY505" i="3" s="1"/>
  <c r="Q506" i="2" s="1"/>
  <c r="BS85" i="3"/>
  <c r="AY85" i="3" s="1"/>
  <c r="Q86" i="2" s="1"/>
  <c r="BR561" i="3"/>
  <c r="BB561" i="3" s="1"/>
  <c r="BS550" i="3"/>
  <c r="AY550" i="3" s="1"/>
  <c r="Q551" i="2" s="1"/>
  <c r="BS76" i="3"/>
  <c r="AY76" i="3" s="1"/>
  <c r="Q77" i="2" s="1"/>
  <c r="BR1024" i="3"/>
  <c r="BR2008" i="3"/>
  <c r="BR1466" i="3"/>
  <c r="BR2169" i="3"/>
  <c r="BR1913" i="3"/>
  <c r="BR1278" i="3"/>
  <c r="BR1006" i="3"/>
  <c r="BS164" i="3"/>
  <c r="AY164" i="3" s="1"/>
  <c r="Q165" i="2" s="1"/>
  <c r="BS44" i="3"/>
  <c r="AY44" i="3" s="1"/>
  <c r="Q45" i="2" s="1"/>
  <c r="BR630" i="3"/>
  <c r="BR558" i="3"/>
  <c r="BR485" i="3"/>
  <c r="BS2096" i="3"/>
  <c r="AY2096" i="3" s="1"/>
  <c r="BS2039" i="3"/>
  <c r="AY2039" i="3" s="1"/>
  <c r="BS738" i="3"/>
  <c r="AY738" i="3" s="1"/>
  <c r="Q739" i="2" s="1"/>
  <c r="BR2053" i="3"/>
  <c r="BR2122" i="3"/>
  <c r="BS2027" i="3"/>
  <c r="AY2027" i="3" s="1"/>
  <c r="BS789" i="3"/>
  <c r="AY789" i="3" s="1"/>
  <c r="Q790" i="2" s="1"/>
  <c r="BS2055" i="3"/>
  <c r="AY2055" i="3" s="1"/>
  <c r="BS195" i="3"/>
  <c r="AY195" i="3" s="1"/>
  <c r="Q196" i="2" s="1"/>
  <c r="BS480" i="3"/>
  <c r="AY480" i="3" s="1"/>
  <c r="Q481" i="2" s="1"/>
  <c r="BS2071" i="3"/>
  <c r="AY2071" i="3" s="1"/>
  <c r="BS2139" i="3"/>
  <c r="AY2139" i="3" s="1"/>
  <c r="BS355" i="3"/>
  <c r="AY355" i="3" s="1"/>
  <c r="Q356" i="2" s="1"/>
  <c r="BS492" i="3"/>
  <c r="AY492" i="3" s="1"/>
  <c r="Q493" i="2" s="1"/>
  <c r="BR56" i="3"/>
  <c r="BR671" i="3"/>
  <c r="BR2149" i="3"/>
  <c r="BR1830" i="3"/>
  <c r="BR1507" i="3"/>
  <c r="BR2237" i="3"/>
  <c r="BR1917" i="3"/>
  <c r="AU1917" i="3" s="1"/>
  <c r="BR1908" i="3"/>
  <c r="BR1083" i="3"/>
  <c r="BS119" i="3"/>
  <c r="AY119" i="3" s="1"/>
  <c r="Q120" i="2" s="1"/>
  <c r="BR1395" i="3"/>
  <c r="BR1673" i="3"/>
  <c r="BR1299" i="3"/>
  <c r="BR2141" i="3"/>
  <c r="BS157" i="3"/>
  <c r="AY157" i="3" s="1"/>
  <c r="Q158" i="2" s="1"/>
  <c r="BS165" i="3"/>
  <c r="AY165" i="3" s="1"/>
  <c r="Q166" i="2" s="1"/>
  <c r="BS13" i="3"/>
  <c r="AY13" i="3" s="1"/>
  <c r="Q14" i="2" s="1"/>
  <c r="BR1121" i="3"/>
  <c r="BS155" i="3"/>
  <c r="AY155" i="3" s="1"/>
  <c r="Q156" i="2" s="1"/>
  <c r="BS111" i="3"/>
  <c r="AY111" i="3" s="1"/>
  <c r="Q112" i="2" s="1"/>
  <c r="BS65" i="3"/>
  <c r="AY65" i="3" s="1"/>
  <c r="Q66" i="2" s="1"/>
  <c r="BR1107" i="3"/>
  <c r="AT1107" i="3" s="1"/>
  <c r="BS2206" i="3"/>
  <c r="AY2206" i="3" s="1"/>
  <c r="BS2171" i="3"/>
  <c r="AY2171" i="3" s="1"/>
  <c r="BS2154" i="3"/>
  <c r="AY2154" i="3" s="1"/>
  <c r="BS568" i="3"/>
  <c r="AY568" i="3" s="1"/>
  <c r="Q569" i="2" s="1"/>
  <c r="BS373" i="3"/>
  <c r="AY373" i="3" s="1"/>
  <c r="Q374" i="2" s="1"/>
  <c r="BS290" i="3"/>
  <c r="AY290" i="3" s="1"/>
  <c r="Q291" i="2" s="1"/>
  <c r="BS339" i="3"/>
  <c r="AY339" i="3" s="1"/>
  <c r="Q340" i="2" s="1"/>
  <c r="BS310" i="3"/>
  <c r="AY310" i="3" s="1"/>
  <c r="Q311" i="2" s="1"/>
  <c r="BS602" i="3"/>
  <c r="AY602" i="3" s="1"/>
  <c r="Q603" i="2" s="1"/>
  <c r="BS112" i="3"/>
  <c r="AY112" i="3" s="1"/>
  <c r="Q113" i="2" s="1"/>
  <c r="BS2185" i="3"/>
  <c r="AY2185" i="3" s="1"/>
  <c r="BS1984" i="3"/>
  <c r="AY1984" i="3" s="1"/>
  <c r="BS663" i="3"/>
  <c r="AY663" i="3" s="1"/>
  <c r="Q664" i="2" s="1"/>
  <c r="BS302" i="3"/>
  <c r="AY302" i="3" s="1"/>
  <c r="Q303" i="2" s="1"/>
  <c r="BS593" i="3"/>
  <c r="AY593" i="3" s="1"/>
  <c r="Q594" i="2" s="1"/>
  <c r="BS1708" i="3"/>
  <c r="AY1708" i="3" s="1"/>
  <c r="BS1282" i="3"/>
  <c r="AY1282" i="3" s="1"/>
  <c r="BS1231" i="3"/>
  <c r="AY1231" i="3" s="1"/>
  <c r="BS1960" i="3"/>
  <c r="AY1960" i="3" s="1"/>
  <c r="BS1944" i="3"/>
  <c r="AY1944" i="3" s="1"/>
  <c r="BS1928" i="3"/>
  <c r="AY1928" i="3" s="1"/>
  <c r="BS1912" i="3"/>
  <c r="AY1912" i="3" s="1"/>
  <c r="BS1896" i="3"/>
  <c r="AY1896" i="3" s="1"/>
  <c r="BS1879" i="3"/>
  <c r="AY1879" i="3" s="1"/>
  <c r="BS1698" i="3"/>
  <c r="AY1698" i="3" s="1"/>
  <c r="BS1401" i="3"/>
  <c r="AY1401" i="3" s="1"/>
  <c r="BS970" i="3"/>
  <c r="AY970" i="3" s="1"/>
  <c r="Q971" i="2" s="1"/>
  <c r="BS1754" i="3"/>
  <c r="AY1754" i="3" s="1"/>
  <c r="BS1689" i="3"/>
  <c r="AY1689" i="3" s="1"/>
  <c r="BS1657" i="3"/>
  <c r="AY1657" i="3" s="1"/>
  <c r="BS1322" i="3"/>
  <c r="AY1322" i="3" s="1"/>
  <c r="BS1232" i="3"/>
  <c r="AY1232" i="3" s="1"/>
  <c r="BS1071" i="3"/>
  <c r="AY1071" i="3" s="1"/>
  <c r="BS1844" i="3"/>
  <c r="AY1844" i="3" s="1"/>
  <c r="BR1001" i="3"/>
  <c r="BS97" i="3"/>
  <c r="AY97" i="3" s="1"/>
  <c r="Q98" i="2" s="1"/>
  <c r="BS358" i="3"/>
  <c r="AY358" i="3" s="1"/>
  <c r="Q359" i="2" s="1"/>
  <c r="BS447" i="3"/>
  <c r="AY447" i="3" s="1"/>
  <c r="Q448" i="2" s="1"/>
  <c r="BR1127" i="3"/>
  <c r="BS740" i="3"/>
  <c r="AY740" i="3" s="1"/>
  <c r="Q741" i="2" s="1"/>
  <c r="BS143" i="3"/>
  <c r="AY143" i="3" s="1"/>
  <c r="Q144" i="2" s="1"/>
  <c r="BS92" i="3"/>
  <c r="AY92" i="3" s="1"/>
  <c r="Q93" i="2" s="1"/>
  <c r="BS670" i="3"/>
  <c r="AY670" i="3" s="1"/>
  <c r="Q671" i="2" s="1"/>
  <c r="BS633" i="3"/>
  <c r="AY633" i="3" s="1"/>
  <c r="Q634" i="2" s="1"/>
  <c r="BS337" i="3"/>
  <c r="AY337" i="3" s="1"/>
  <c r="Q338" i="2" s="1"/>
  <c r="BS321" i="3"/>
  <c r="AY321" i="3" s="1"/>
  <c r="Q322" i="2" s="1"/>
  <c r="BS213" i="3"/>
  <c r="AY213" i="3" s="1"/>
  <c r="Q214" i="2" s="1"/>
  <c r="BS185" i="3"/>
  <c r="AY185" i="3" s="1"/>
  <c r="Q186" i="2" s="1"/>
  <c r="BS645" i="3"/>
  <c r="AY645" i="3" s="1"/>
  <c r="Q646" i="2" s="1"/>
  <c r="BR1383" i="3"/>
  <c r="AT1383" i="3" s="1"/>
  <c r="BS2192" i="3"/>
  <c r="AY2192" i="3" s="1"/>
  <c r="BS2170" i="3"/>
  <c r="AY2170" i="3" s="1"/>
  <c r="BS2145" i="3"/>
  <c r="AY2145" i="3" s="1"/>
  <c r="BS584" i="3"/>
  <c r="AY584" i="3" s="1"/>
  <c r="Q585" i="2" s="1"/>
  <c r="BR1075" i="3"/>
  <c r="AT1075" i="3" s="1"/>
  <c r="BR2009" i="3"/>
  <c r="AZ2009" i="3" s="1"/>
  <c r="BR1791" i="3"/>
  <c r="BS60" i="3"/>
  <c r="AY60" i="3" s="1"/>
  <c r="Q61" i="2" s="1"/>
  <c r="BS135" i="3"/>
  <c r="AY135" i="3" s="1"/>
  <c r="Q136" i="2" s="1"/>
  <c r="BS2222" i="3"/>
  <c r="AY2222" i="3" s="1"/>
  <c r="BS2151" i="3"/>
  <c r="AY2151" i="3" s="1"/>
  <c r="BS518" i="3"/>
  <c r="AY518" i="3" s="1"/>
  <c r="Q519" i="2" s="1"/>
  <c r="BS392" i="3"/>
  <c r="AY392" i="3" s="1"/>
  <c r="Q393" i="2" s="1"/>
  <c r="BS324" i="3"/>
  <c r="AY324" i="3" s="1"/>
  <c r="Q325" i="2" s="1"/>
  <c r="BS207" i="3"/>
  <c r="AY207" i="3" s="1"/>
  <c r="Q208" i="2" s="1"/>
  <c r="BS145" i="3"/>
  <c r="AY145" i="3" s="1"/>
  <c r="Q146" i="2" s="1"/>
  <c r="BS21" i="3"/>
  <c r="AY21" i="3" s="1"/>
  <c r="Q22" i="2" s="1"/>
  <c r="BS2221" i="3"/>
  <c r="AY2221" i="3" s="1"/>
  <c r="BS2167" i="3"/>
  <c r="AY2167" i="3" s="1"/>
  <c r="BS666" i="3"/>
  <c r="AY666" i="3" s="1"/>
  <c r="Q667" i="2" s="1"/>
  <c r="BS407" i="3"/>
  <c r="AY407" i="3" s="1"/>
  <c r="Q408" i="2" s="1"/>
  <c r="BS117" i="3"/>
  <c r="AY117" i="3" s="1"/>
  <c r="Q118" i="2" s="1"/>
  <c r="BS2208" i="3"/>
  <c r="AY2208" i="3" s="1"/>
  <c r="BS306" i="3"/>
  <c r="AY306" i="3" s="1"/>
  <c r="Q307" i="2" s="1"/>
  <c r="BS265" i="3"/>
  <c r="AY265" i="3" s="1"/>
  <c r="Q266" i="2" s="1"/>
  <c r="BS177" i="3"/>
  <c r="AY177" i="3" s="1"/>
  <c r="Q178" i="2" s="1"/>
  <c r="BS437" i="3"/>
  <c r="AY437" i="3" s="1"/>
  <c r="Q438" i="2" s="1"/>
  <c r="BS40" i="3"/>
  <c r="AY40" i="3" s="1"/>
  <c r="Q41" i="2" s="1"/>
  <c r="BS2223" i="3"/>
  <c r="AY2223" i="3" s="1"/>
  <c r="BS638" i="3"/>
  <c r="AY638" i="3" s="1"/>
  <c r="Q639" i="2" s="1"/>
  <c r="BS320" i="3"/>
  <c r="AY320" i="3" s="1"/>
  <c r="Q321" i="2" s="1"/>
  <c r="BS429" i="3"/>
  <c r="AY429" i="3" s="1"/>
  <c r="Q430" i="2" s="1"/>
  <c r="BS141" i="3"/>
  <c r="AY141" i="3" s="1"/>
  <c r="Q142" i="2" s="1"/>
  <c r="BR1135" i="3"/>
  <c r="AT1135" i="3" s="1"/>
  <c r="BS649" i="3"/>
  <c r="AY649" i="3" s="1"/>
  <c r="Q650" i="2" s="1"/>
  <c r="BS725" i="3"/>
  <c r="AY725" i="3" s="1"/>
  <c r="Q726" i="2" s="1"/>
  <c r="BS635" i="3"/>
  <c r="AY635" i="3" s="1"/>
  <c r="Q636" i="2" s="1"/>
  <c r="BR1861" i="3"/>
  <c r="AX1861" i="3" s="1"/>
  <c r="BS2144" i="3"/>
  <c r="AY2144" i="3" s="1"/>
  <c r="BS2201" i="3"/>
  <c r="AY2201" i="3" s="1"/>
  <c r="BS2166" i="3"/>
  <c r="AY2166" i="3" s="1"/>
  <c r="BS607" i="3"/>
  <c r="AY607" i="3" s="1"/>
  <c r="Q608" i="2" s="1"/>
  <c r="BS2217" i="3"/>
  <c r="AY2217" i="3" s="1"/>
  <c r="BS1850" i="3"/>
  <c r="AY1850" i="3" s="1"/>
  <c r="BS1580" i="3"/>
  <c r="AY1580" i="3" s="1"/>
  <c r="BS1039" i="3"/>
  <c r="AY1039" i="3" s="1"/>
  <c r="BS1929" i="3"/>
  <c r="AY1929" i="3" s="1"/>
  <c r="BS1625" i="3"/>
  <c r="AY1625" i="3" s="1"/>
  <c r="BS1959" i="3"/>
  <c r="AY1959" i="3" s="1"/>
  <c r="BS1895" i="3"/>
  <c r="AY1895" i="3" s="1"/>
  <c r="BS1825" i="3"/>
  <c r="AY1825" i="3" s="1"/>
  <c r="BS1515" i="3"/>
  <c r="AY1515" i="3" s="1"/>
  <c r="BS1263" i="3"/>
  <c r="AY1263" i="3" s="1"/>
  <c r="BS1046" i="3"/>
  <c r="AY1046" i="3" s="1"/>
  <c r="BS1506" i="3"/>
  <c r="AY1506" i="3" s="1"/>
  <c r="BS1354" i="3"/>
  <c r="AY1354" i="3" s="1"/>
  <c r="BS1119" i="3"/>
  <c r="AY1119" i="3" s="1"/>
  <c r="BS1954" i="3"/>
  <c r="AY1954" i="3" s="1"/>
  <c r="BS1890" i="3"/>
  <c r="AY1890" i="3" s="1"/>
  <c r="BS1873" i="3"/>
  <c r="AY1873" i="3" s="1"/>
  <c r="BS1857" i="3"/>
  <c r="AY1857" i="3" s="1"/>
  <c r="BS1752" i="3"/>
  <c r="AY1752" i="3" s="1"/>
  <c r="BS1687" i="3"/>
  <c r="AY1687" i="3" s="1"/>
  <c r="BS1577" i="3"/>
  <c r="AY1577" i="3" s="1"/>
  <c r="BS1223" i="3"/>
  <c r="AY1223" i="3" s="1"/>
  <c r="BS1156" i="3"/>
  <c r="AY1156" i="3" s="1"/>
  <c r="BS1111" i="3"/>
  <c r="AY1111" i="3" s="1"/>
  <c r="BS1050" i="3"/>
  <c r="AY1050" i="3" s="1"/>
  <c r="BS932" i="3"/>
  <c r="AY932" i="3" s="1"/>
  <c r="Q933" i="2" s="1"/>
  <c r="BS902" i="3"/>
  <c r="AY902" i="3" s="1"/>
  <c r="Q903" i="2" s="1"/>
  <c r="BS2082" i="3"/>
  <c r="AY2082" i="3" s="1"/>
  <c r="BS1452" i="3"/>
  <c r="AY1452" i="3" s="1"/>
  <c r="BS938" i="3"/>
  <c r="AY938" i="3" s="1"/>
  <c r="Q939" i="2" s="1"/>
  <c r="BS1716" i="3"/>
  <c r="AY1716" i="3" s="1"/>
  <c r="BS1602" i="3"/>
  <c r="AY1602" i="3" s="1"/>
  <c r="BS1570" i="3"/>
  <c r="AY1570" i="3" s="1"/>
  <c r="BS1505" i="3"/>
  <c r="AY1505" i="3" s="1"/>
  <c r="BS1479" i="3"/>
  <c r="AY1479" i="3" s="1"/>
  <c r="BS1273" i="3"/>
  <c r="AY1273" i="3" s="1"/>
  <c r="BS1252" i="3"/>
  <c r="AY1252" i="3" s="1"/>
  <c r="BS1226" i="3"/>
  <c r="AY1226" i="3" s="1"/>
  <c r="BS1098" i="3"/>
  <c r="AY1098" i="3" s="1"/>
  <c r="BS1018" i="3"/>
  <c r="AY1018" i="3" s="1"/>
  <c r="Q1019" i="2" s="1"/>
  <c r="BS991" i="3"/>
  <c r="AY991" i="3" s="1"/>
  <c r="Q992" i="2" s="1"/>
  <c r="BS1786" i="3"/>
  <c r="AY1786" i="3" s="1"/>
  <c r="BS1431" i="3"/>
  <c r="AY1431" i="3" s="1"/>
  <c r="BS1399" i="3"/>
  <c r="AY1399" i="3" s="1"/>
  <c r="BS1225" i="3"/>
  <c r="AY1225" i="3" s="1"/>
  <c r="BS1162" i="3"/>
  <c r="AY1162" i="3" s="1"/>
  <c r="BS1063" i="3"/>
  <c r="AY1063" i="3" s="1"/>
  <c r="BS1002" i="3"/>
  <c r="AY1002" i="3" s="1"/>
  <c r="Q1003" i="2" s="1"/>
  <c r="BS2009" i="3"/>
  <c r="AY2009" i="3" s="1"/>
  <c r="BS1554" i="3"/>
  <c r="AY1554" i="3" s="1"/>
  <c r="BS1130" i="3"/>
  <c r="AY1130" i="3" s="1"/>
  <c r="BS906" i="3"/>
  <c r="AY906" i="3" s="1"/>
  <c r="Q907" i="2" s="1"/>
  <c r="BS1749" i="3"/>
  <c r="AY1749" i="3" s="1"/>
  <c r="BS1175" i="3"/>
  <c r="AY1175" i="3" s="1"/>
  <c r="BS890" i="3"/>
  <c r="AY890" i="3" s="1"/>
  <c r="Q891" i="2" s="1"/>
  <c r="BS1714" i="3"/>
  <c r="AY1714" i="3" s="1"/>
  <c r="BS1616" i="3"/>
  <c r="AY1616" i="3" s="1"/>
  <c r="BS1538" i="3"/>
  <c r="AY1538" i="3" s="1"/>
  <c r="BS1463" i="3"/>
  <c r="AY1463" i="3" s="1"/>
  <c r="BS1713" i="3"/>
  <c r="AY1713" i="3" s="1"/>
  <c r="BS1596" i="3"/>
  <c r="AY1596" i="3" s="1"/>
  <c r="BS1531" i="3"/>
  <c r="AY1531" i="3" s="1"/>
  <c r="BS1353" i="3"/>
  <c r="AY1353" i="3" s="1"/>
  <c r="BS1281" i="3"/>
  <c r="AY1281" i="3" s="1"/>
  <c r="BS2224" i="3"/>
  <c r="AY2224" i="3" s="1"/>
  <c r="BS1724" i="3"/>
  <c r="AY1724" i="3" s="1"/>
  <c r="BS1659" i="3"/>
  <c r="AY1659" i="3" s="1"/>
  <c r="BS1529" i="3"/>
  <c r="AY1529" i="3" s="1"/>
  <c r="BS1351" i="3"/>
  <c r="AY1351" i="3" s="1"/>
  <c r="BS1660" i="3"/>
  <c r="AY1660" i="3" s="1"/>
  <c r="BS1627" i="3"/>
  <c r="AY1627" i="3" s="1"/>
  <c r="BS1595" i="3"/>
  <c r="AY1595" i="3" s="1"/>
  <c r="BS1417" i="3"/>
  <c r="AY1417" i="3" s="1"/>
  <c r="BS1378" i="3"/>
  <c r="AY1378" i="3" s="1"/>
  <c r="BS1305" i="3"/>
  <c r="AY1305" i="3" s="1"/>
  <c r="BS1222" i="3"/>
  <c r="AY1222" i="3" s="1"/>
  <c r="BS1094" i="3"/>
  <c r="AY1094" i="3" s="1"/>
  <c r="BS1052" i="3"/>
  <c r="AY1052" i="3" s="1"/>
  <c r="BS1809" i="3"/>
  <c r="AY1809" i="3" s="1"/>
  <c r="BS1588" i="3"/>
  <c r="AY1588" i="3" s="1"/>
  <c r="BS1442" i="3"/>
  <c r="AY1442" i="3" s="1"/>
  <c r="BS1362" i="3"/>
  <c r="AY1362" i="3" s="1"/>
  <c r="BS1254" i="3"/>
  <c r="AY1254" i="3" s="1"/>
  <c r="BS1173" i="3"/>
  <c r="AY1173" i="3" s="1"/>
  <c r="BS1143" i="3"/>
  <c r="AY1143" i="3" s="1"/>
  <c r="BS1078" i="3"/>
  <c r="AY1078" i="3" s="1"/>
  <c r="BS1762" i="3"/>
  <c r="AY1762" i="3" s="1"/>
  <c r="BS1880" i="3"/>
  <c r="AY1880" i="3" s="1"/>
  <c r="BS1522" i="3"/>
  <c r="AY1522" i="3" s="1"/>
  <c r="BS1737" i="3"/>
  <c r="AY1737" i="3" s="1"/>
  <c r="BS1640" i="3"/>
  <c r="AY1640" i="3" s="1"/>
  <c r="BS2054" i="3"/>
  <c r="AY2054" i="3" s="1"/>
  <c r="BR1179" i="3"/>
  <c r="BR1149" i="3"/>
  <c r="BR2181" i="3"/>
  <c r="BR791" i="3"/>
  <c r="BS532" i="3"/>
  <c r="AY532" i="3" s="1"/>
  <c r="Q533" i="2" s="1"/>
  <c r="BS742" i="3"/>
  <c r="AY742" i="3" s="1"/>
  <c r="Q743" i="2" s="1"/>
  <c r="BS695" i="3"/>
  <c r="AY695" i="3" s="1"/>
  <c r="Q696" i="2" s="1"/>
  <c r="BS458" i="3"/>
  <c r="AY458" i="3" s="1"/>
  <c r="Q459" i="2" s="1"/>
  <c r="BR1775" i="3"/>
  <c r="BR1761" i="3"/>
  <c r="BR1728" i="3"/>
  <c r="AZ1728" i="3" s="1"/>
  <c r="BR1585" i="3"/>
  <c r="BR1476" i="3"/>
  <c r="BR1416" i="3"/>
  <c r="BS681" i="3"/>
  <c r="AY681" i="3" s="1"/>
  <c r="Q682" i="2" s="1"/>
  <c r="BR1270" i="3"/>
  <c r="BR1989" i="3"/>
  <c r="AT1989" i="3" s="1"/>
  <c r="BS433" i="3"/>
  <c r="AY433" i="3" s="1"/>
  <c r="Q434" i="2" s="1"/>
  <c r="BR1386" i="3"/>
  <c r="BS297" i="3"/>
  <c r="AY297" i="3" s="1"/>
  <c r="Q298" i="2" s="1"/>
  <c r="BS139" i="3"/>
  <c r="AY139" i="3" s="1"/>
  <c r="Q140" i="2" s="1"/>
  <c r="BS12" i="3"/>
  <c r="AY12" i="3" s="1"/>
  <c r="Q13" i="2" s="1"/>
  <c r="BS417" i="3"/>
  <c r="AY417" i="3" s="1"/>
  <c r="Q418" i="2" s="1"/>
  <c r="BS385" i="3"/>
  <c r="AY385" i="3" s="1"/>
  <c r="Q386" i="2" s="1"/>
  <c r="BS351" i="3"/>
  <c r="AY351" i="3" s="1"/>
  <c r="Q352" i="2" s="1"/>
  <c r="BS338" i="3"/>
  <c r="AY338" i="3" s="1"/>
  <c r="Q339" i="2" s="1"/>
  <c r="BS308" i="3"/>
  <c r="AY308" i="3" s="1"/>
  <c r="Q309" i="2" s="1"/>
  <c r="BS260" i="3"/>
  <c r="AY260" i="3" s="1"/>
  <c r="Q261" i="2" s="1"/>
  <c r="BS626" i="3"/>
  <c r="AY626" i="3" s="1"/>
  <c r="Q627" i="2" s="1"/>
  <c r="BS2211" i="3"/>
  <c r="AY2211" i="3" s="1"/>
  <c r="BS2162" i="3"/>
  <c r="AY2162" i="3" s="1"/>
  <c r="BS1985" i="3"/>
  <c r="AY1985" i="3" s="1"/>
  <c r="BS677" i="3"/>
  <c r="AY677" i="3" s="1"/>
  <c r="Q678" i="2" s="1"/>
  <c r="BS534" i="3"/>
  <c r="AY534" i="3" s="1"/>
  <c r="Q535" i="2" s="1"/>
  <c r="BS116" i="3"/>
  <c r="AY116" i="3" s="1"/>
  <c r="Q117" i="2" s="1"/>
  <c r="BR1134" i="3"/>
  <c r="BR1828" i="3"/>
  <c r="BS456" i="3"/>
  <c r="AY456" i="3" s="1"/>
  <c r="Q457" i="2" s="1"/>
  <c r="BS618" i="3"/>
  <c r="AY618" i="3" s="1"/>
  <c r="Q619" i="2" s="1"/>
  <c r="BR1839" i="3"/>
  <c r="AT1839" i="3" s="1"/>
  <c r="BS53" i="3"/>
  <c r="AY53" i="3" s="1"/>
  <c r="Q54" i="2" s="1"/>
  <c r="BS1994" i="3"/>
  <c r="AY1994" i="3" s="1"/>
  <c r="BS1978" i="3"/>
  <c r="AY1978" i="3" s="1"/>
  <c r="BS536" i="3"/>
  <c r="AY536" i="3" s="1"/>
  <c r="Q537" i="2" s="1"/>
  <c r="BS490" i="3"/>
  <c r="AY490" i="3" s="1"/>
  <c r="Q491" i="2" s="1"/>
  <c r="BS427" i="3"/>
  <c r="AY427" i="3" s="1"/>
  <c r="Q428" i="2" s="1"/>
  <c r="BS388" i="3"/>
  <c r="AY388" i="3" s="1"/>
  <c r="Q389" i="2" s="1"/>
  <c r="BS369" i="3"/>
  <c r="AY369" i="3" s="1"/>
  <c r="Q370" i="2" s="1"/>
  <c r="BS304" i="3"/>
  <c r="AY304" i="3" s="1"/>
  <c r="Q305" i="2" s="1"/>
  <c r="BS269" i="3"/>
  <c r="AY269" i="3" s="1"/>
  <c r="Q270" i="2" s="1"/>
  <c r="BS181" i="3"/>
  <c r="AY181" i="3" s="1"/>
  <c r="Q182" i="2" s="1"/>
  <c r="BS629" i="3"/>
  <c r="AY629" i="3" s="1"/>
  <c r="Q630" i="2" s="1"/>
  <c r="BS2183" i="3"/>
  <c r="AY2183" i="3" s="1"/>
  <c r="BS2173" i="3"/>
  <c r="AY2173" i="3" s="1"/>
  <c r="BS406" i="3"/>
  <c r="AY406" i="3" s="1"/>
  <c r="Q407" i="2" s="1"/>
  <c r="BR1184" i="3"/>
  <c r="BS330" i="3"/>
  <c r="AY330" i="3" s="1"/>
  <c r="Q331" i="2" s="1"/>
  <c r="BS205" i="3"/>
  <c r="AY205" i="3" s="1"/>
  <c r="Q206" i="2" s="1"/>
  <c r="BS438" i="3"/>
  <c r="AY438" i="3" s="1"/>
  <c r="Q439" i="2" s="1"/>
  <c r="BS611" i="3"/>
  <c r="AY611" i="3" s="1"/>
  <c r="Q612" i="2" s="1"/>
  <c r="BS520" i="3"/>
  <c r="AY520" i="3" s="1"/>
  <c r="Q521" i="2" s="1"/>
  <c r="BS318" i="3"/>
  <c r="AY318" i="3" s="1"/>
  <c r="Q319" i="2" s="1"/>
  <c r="BS201" i="3"/>
  <c r="AY201" i="3" s="1"/>
  <c r="Q202" i="2" s="1"/>
  <c r="BS609" i="3"/>
  <c r="AY609" i="3" s="1"/>
  <c r="Q610" i="2" s="1"/>
  <c r="BS665" i="3"/>
  <c r="AY665" i="3" s="1"/>
  <c r="Q666" i="2" s="1"/>
  <c r="BS688" i="3"/>
  <c r="AY688" i="3" s="1"/>
  <c r="Q689" i="2" s="1"/>
  <c r="BS529" i="3"/>
  <c r="AY529" i="3" s="1"/>
  <c r="Q530" i="2" s="1"/>
  <c r="BS582" i="3"/>
  <c r="AY582" i="3" s="1"/>
  <c r="Q583" i="2" s="1"/>
  <c r="BS1907" i="3"/>
  <c r="AY1907" i="3" s="1"/>
  <c r="BS976" i="3"/>
  <c r="AY976" i="3" s="1"/>
  <c r="Q977" i="2" s="1"/>
  <c r="BS1921" i="3"/>
  <c r="AY1921" i="3" s="1"/>
  <c r="BS1864" i="3"/>
  <c r="AY1864" i="3" s="1"/>
  <c r="BS1951" i="3"/>
  <c r="AY1951" i="3" s="1"/>
  <c r="BS1887" i="3"/>
  <c r="AY1887" i="3" s="1"/>
  <c r="BS1458" i="3"/>
  <c r="AY1458" i="3" s="1"/>
  <c r="BS1205" i="3"/>
  <c r="AY1205" i="3" s="1"/>
  <c r="BS1835" i="3"/>
  <c r="AY1835" i="3" s="1"/>
  <c r="BS1664" i="3"/>
  <c r="AY1664" i="3" s="1"/>
  <c r="BS1643" i="3"/>
  <c r="AY1643" i="3" s="1"/>
  <c r="BS1545" i="3"/>
  <c r="AY1545" i="3" s="1"/>
  <c r="BS1253" i="3"/>
  <c r="AY1253" i="3" s="1"/>
  <c r="BS1104" i="3"/>
  <c r="AY1104" i="3" s="1"/>
  <c r="BS966" i="3"/>
  <c r="AY966" i="3" s="1"/>
  <c r="Q967" i="2" s="1"/>
  <c r="BS942" i="3"/>
  <c r="AY942" i="3" s="1"/>
  <c r="Q943" i="2" s="1"/>
  <c r="BS919" i="3"/>
  <c r="AY919" i="3" s="1"/>
  <c r="Q920" i="2" s="1"/>
  <c r="BS1871" i="3"/>
  <c r="AY1871" i="3" s="1"/>
  <c r="BS1841" i="3"/>
  <c r="AY1841" i="3" s="1"/>
  <c r="BS1823" i="3"/>
  <c r="AY1823" i="3" s="1"/>
  <c r="BS1497" i="3"/>
  <c r="AY1497" i="3" s="1"/>
  <c r="BS1346" i="3"/>
  <c r="AY1346" i="3" s="1"/>
  <c r="BS1209" i="3"/>
  <c r="AY1209" i="3" s="1"/>
  <c r="BS1095" i="3"/>
  <c r="AY1095" i="3" s="1"/>
  <c r="BS924" i="3"/>
  <c r="AY924" i="3" s="1"/>
  <c r="Q925" i="2" s="1"/>
  <c r="BS1832" i="3"/>
  <c r="AY1832" i="3" s="1"/>
  <c r="BS1321" i="3"/>
  <c r="AY1321" i="3" s="1"/>
  <c r="BS1040" i="3"/>
  <c r="AY1040" i="3" s="1"/>
  <c r="BS986" i="3"/>
  <c r="AY986" i="3" s="1"/>
  <c r="Q987" i="2" s="1"/>
  <c r="BS1738" i="3"/>
  <c r="AY1738" i="3" s="1"/>
  <c r="BS1673" i="3"/>
  <c r="AY1673" i="3" s="1"/>
  <c r="BS1641" i="3"/>
  <c r="AY1641" i="3" s="1"/>
  <c r="BS1618" i="3"/>
  <c r="AY1618" i="3" s="1"/>
  <c r="BS1559" i="3"/>
  <c r="AY1559" i="3" s="1"/>
  <c r="BS1527" i="3"/>
  <c r="AY1527" i="3" s="1"/>
  <c r="BS1472" i="3"/>
  <c r="AY1472" i="3" s="1"/>
  <c r="BS1447" i="3"/>
  <c r="AY1447" i="3" s="1"/>
  <c r="BS1316" i="3"/>
  <c r="AY1316" i="3" s="1"/>
  <c r="BS1298" i="3"/>
  <c r="AY1298" i="3" s="1"/>
  <c r="BS1269" i="3"/>
  <c r="AY1269" i="3" s="1"/>
  <c r="BS1241" i="3"/>
  <c r="AY1241" i="3" s="1"/>
  <c r="BS1193" i="3"/>
  <c r="AY1193" i="3" s="1"/>
  <c r="BS1114" i="3"/>
  <c r="AY1114" i="3" s="1"/>
  <c r="BS988" i="3"/>
  <c r="AY988" i="3" s="1"/>
  <c r="Q989" i="2" s="1"/>
  <c r="BS935" i="3"/>
  <c r="AY935" i="3" s="1"/>
  <c r="Q936" i="2" s="1"/>
  <c r="BS1731" i="3"/>
  <c r="AY1731" i="3" s="1"/>
  <c r="BS1650" i="3"/>
  <c r="AY1650" i="3" s="1"/>
  <c r="BS1184" i="3"/>
  <c r="AY1184" i="3" s="1"/>
  <c r="BS1055" i="3"/>
  <c r="AY1055" i="3" s="1"/>
  <c r="BS1891" i="3"/>
  <c r="AY1891" i="3" s="1"/>
  <c r="BS1736" i="3"/>
  <c r="AY1736" i="3" s="1"/>
  <c r="BS1969" i="3"/>
  <c r="AY1969" i="3" s="1"/>
  <c r="BS1547" i="3"/>
  <c r="AY1547" i="3" s="1"/>
  <c r="BS1270" i="3"/>
  <c r="AY1270" i="3" s="1"/>
  <c r="BS1723" i="3"/>
  <c r="AY1723" i="3" s="1"/>
  <c r="BS1487" i="3"/>
  <c r="AY1487" i="3" s="1"/>
  <c r="BS1015" i="3"/>
  <c r="AY1015" i="3" s="1"/>
  <c r="Q1016" i="2" s="1"/>
  <c r="BS1142" i="3"/>
  <c r="AY1142" i="3" s="1"/>
  <c r="BS2229" i="3"/>
  <c r="AY2229" i="3" s="1"/>
  <c r="BS1759" i="3"/>
  <c r="AY1759" i="3" s="1"/>
  <c r="BS1648" i="3"/>
  <c r="AY1648" i="3" s="1"/>
  <c r="BS1418" i="3"/>
  <c r="AY1418" i="3" s="1"/>
  <c r="BS1103" i="3"/>
  <c r="AY1103" i="3" s="1"/>
  <c r="BS1829" i="3"/>
  <c r="AY1829" i="3" s="1"/>
  <c r="BS1516" i="3"/>
  <c r="AY1516" i="3" s="1"/>
  <c r="BS1445" i="3"/>
  <c r="AY1445" i="3" s="1"/>
  <c r="BS1394" i="3"/>
  <c r="AY1394" i="3" s="1"/>
  <c r="BS1271" i="3"/>
  <c r="AY1271" i="3" s="1"/>
  <c r="BS1206" i="3"/>
  <c r="AY1206" i="3" s="1"/>
  <c r="BS1161" i="3"/>
  <c r="AY1161" i="3" s="1"/>
  <c r="BS1800" i="3"/>
  <c r="AY1800" i="3" s="1"/>
  <c r="BS1768" i="3"/>
  <c r="AY1768" i="3" s="1"/>
  <c r="BS1524" i="3"/>
  <c r="AY1524" i="3" s="1"/>
  <c r="BS1410" i="3"/>
  <c r="AY1410" i="3" s="1"/>
  <c r="BS1319" i="3"/>
  <c r="AY1319" i="3" s="1"/>
  <c r="BS1255" i="3"/>
  <c r="AY1255" i="3" s="1"/>
  <c r="BS1174" i="3"/>
  <c r="AY1174" i="3" s="1"/>
  <c r="BS1014" i="3"/>
  <c r="AY1014" i="3" s="1"/>
  <c r="Q1015" i="2" s="1"/>
  <c r="BS1777" i="3"/>
  <c r="AY1777" i="3" s="1"/>
  <c r="BS1474" i="3"/>
  <c r="AY1474" i="3" s="1"/>
  <c r="BS1344" i="3"/>
  <c r="AY1344" i="3" s="1"/>
  <c r="BS1207" i="3"/>
  <c r="AY1207" i="3" s="1"/>
  <c r="BS998" i="3"/>
  <c r="AY998" i="3" s="1"/>
  <c r="Q999" i="2" s="1"/>
  <c r="L19" i="1" s="1"/>
  <c r="BS1848" i="3"/>
  <c r="AY1848" i="3" s="1"/>
  <c r="BS1011" i="3"/>
  <c r="AY1011" i="3" s="1"/>
  <c r="Q1012" i="2" s="1"/>
  <c r="BS1705" i="3"/>
  <c r="AY1705" i="3" s="1"/>
  <c r="BS2072" i="3"/>
  <c r="AY2072" i="3" s="1"/>
  <c r="BR1203" i="3"/>
  <c r="BS47" i="3"/>
  <c r="AY47" i="3" s="1"/>
  <c r="Q48" i="2" s="1"/>
  <c r="BS5" i="3"/>
  <c r="AY5" i="3" s="1"/>
  <c r="Q6" i="2" s="1"/>
  <c r="BS134" i="3"/>
  <c r="AY134" i="3" s="1"/>
  <c r="Q135" i="2" s="1"/>
  <c r="BS631" i="3"/>
  <c r="AY631" i="3" s="1"/>
  <c r="Q632" i="2" s="1"/>
  <c r="BR1068" i="3"/>
  <c r="BR1594" i="3"/>
  <c r="BR1835" i="3"/>
  <c r="BR1261" i="3"/>
  <c r="BR1190" i="3"/>
  <c r="BR1142" i="3"/>
  <c r="BS31" i="3"/>
  <c r="AY31" i="3" s="1"/>
  <c r="Q32" i="2" s="1"/>
  <c r="BS596" i="3"/>
  <c r="AY596" i="3" s="1"/>
  <c r="Q597" i="2" s="1"/>
  <c r="BS441" i="3"/>
  <c r="AY441" i="3" s="1"/>
  <c r="Q442" i="2" s="1"/>
  <c r="BR1508" i="3"/>
  <c r="AT1508" i="3" s="1"/>
  <c r="BR1853" i="3"/>
  <c r="AT1853" i="3" s="1"/>
  <c r="BS481" i="3"/>
  <c r="AY481" i="3" s="1"/>
  <c r="Q482" i="2" s="1"/>
  <c r="BS52" i="3"/>
  <c r="AY52" i="3" s="1"/>
  <c r="Q53" i="2" s="1"/>
  <c r="BS69" i="3"/>
  <c r="AY69" i="3" s="1"/>
  <c r="Q70" i="2" s="1"/>
  <c r="BS588" i="3"/>
  <c r="AY588" i="3" s="1"/>
  <c r="Q589" i="2" s="1"/>
  <c r="BS434" i="3"/>
  <c r="AY434" i="3" s="1"/>
  <c r="Q435" i="2" s="1"/>
  <c r="BR1391" i="3"/>
  <c r="BS59" i="3"/>
  <c r="AY59" i="3" s="1"/>
  <c r="Q60" i="2" s="1"/>
  <c r="BS136" i="3"/>
  <c r="AY136" i="3" s="1"/>
  <c r="Q137" i="2" s="1"/>
  <c r="BS513" i="3"/>
  <c r="AY513" i="3" s="1"/>
  <c r="Q514" i="2" s="1"/>
  <c r="BS386" i="3"/>
  <c r="AY386" i="3" s="1"/>
  <c r="Q387" i="2" s="1"/>
  <c r="BS352" i="3"/>
  <c r="AY352" i="3" s="1"/>
  <c r="Q353" i="2" s="1"/>
  <c r="BS317" i="3"/>
  <c r="AY317" i="3" s="1"/>
  <c r="Q318" i="2" s="1"/>
  <c r="BS292" i="3"/>
  <c r="AY292" i="3" s="1"/>
  <c r="Q293" i="2" s="1"/>
  <c r="BS255" i="3"/>
  <c r="AY255" i="3" s="1"/>
  <c r="Q256" i="2" s="1"/>
  <c r="BS223" i="3"/>
  <c r="AY223" i="3" s="1"/>
  <c r="Q224" i="2" s="1"/>
  <c r="BS212" i="3"/>
  <c r="AY212" i="3" s="1"/>
  <c r="Q213" i="2" s="1"/>
  <c r="BS188" i="3"/>
  <c r="AY188" i="3" s="1"/>
  <c r="Q189" i="2" s="1"/>
  <c r="BS175" i="3"/>
  <c r="AY175" i="3" s="1"/>
  <c r="Q176" i="2" s="1"/>
  <c r="BS704" i="3"/>
  <c r="AY704" i="3" s="1"/>
  <c r="Q705" i="2" s="1"/>
  <c r="BS37" i="3"/>
  <c r="AY37" i="3" s="1"/>
  <c r="Q38" i="2" s="1"/>
  <c r="BS2233" i="3"/>
  <c r="AY2233" i="3" s="1"/>
  <c r="BS2205" i="3"/>
  <c r="AY2205" i="3" s="1"/>
  <c r="BS2158" i="3"/>
  <c r="AY2158" i="3" s="1"/>
  <c r="BS2001" i="3"/>
  <c r="AY2001" i="3" s="1"/>
  <c r="BS1976" i="3"/>
  <c r="AY1976" i="3" s="1"/>
  <c r="BS678" i="3"/>
  <c r="AY678" i="3" s="1"/>
  <c r="Q679" i="2" s="1"/>
  <c r="BS566" i="3"/>
  <c r="AY566" i="3" s="1"/>
  <c r="Q567" i="2" s="1"/>
  <c r="BS398" i="3"/>
  <c r="AY398" i="3" s="1"/>
  <c r="Q399" i="2" s="1"/>
  <c r="BS15" i="3"/>
  <c r="AY15" i="3" s="1"/>
  <c r="Q16" i="2" s="1"/>
  <c r="BS614" i="3"/>
  <c r="AY614" i="3" s="1"/>
  <c r="Q615" i="2" s="1"/>
  <c r="BS656" i="3"/>
  <c r="AY656" i="3" s="1"/>
  <c r="Q657" i="2" s="1"/>
  <c r="BS422" i="3"/>
  <c r="AY422" i="3" s="1"/>
  <c r="Q423" i="2" s="1"/>
  <c r="BS686" i="3"/>
  <c r="AY686" i="3" s="1"/>
  <c r="Q687" i="2" s="1"/>
  <c r="BR597" i="3"/>
  <c r="AV597" i="3" s="1"/>
  <c r="N598" i="2" s="1"/>
  <c r="BR1285" i="3"/>
  <c r="AV1285" i="3" s="1"/>
  <c r="BR1286" i="3"/>
  <c r="AT1286" i="3" s="1"/>
  <c r="BR1335" i="3"/>
  <c r="AT1335" i="3" s="1"/>
  <c r="BR1252" i="3"/>
  <c r="BS2234" i="3"/>
  <c r="AY2234" i="3" s="1"/>
  <c r="BS2159" i="3"/>
  <c r="AY2159" i="3" s="1"/>
  <c r="BS2143" i="3"/>
  <c r="AY2143" i="3" s="1"/>
  <c r="BS598" i="3"/>
  <c r="AY598" i="3" s="1"/>
  <c r="Q599" i="2" s="1"/>
  <c r="BS530" i="3"/>
  <c r="AY530" i="3" s="1"/>
  <c r="Q531" i="2" s="1"/>
  <c r="BS486" i="3"/>
  <c r="AY486" i="3" s="1"/>
  <c r="Q487" i="2" s="1"/>
  <c r="BS416" i="3"/>
  <c r="AY416" i="3" s="1"/>
  <c r="Q417" i="2" s="1"/>
  <c r="BS363" i="3"/>
  <c r="AY363" i="3" s="1"/>
  <c r="Q364" i="2" s="1"/>
  <c r="BS334" i="3"/>
  <c r="AY334" i="3" s="1"/>
  <c r="Q335" i="2" s="1"/>
  <c r="BS240" i="3"/>
  <c r="AY240" i="3" s="1"/>
  <c r="Q241" i="2" s="1"/>
  <c r="BS170" i="3"/>
  <c r="AY170" i="3" s="1"/>
  <c r="Q171" i="2" s="1"/>
  <c r="BR1076" i="3"/>
  <c r="BS353" i="3"/>
  <c r="AY353" i="3" s="1"/>
  <c r="Q354" i="2" s="1"/>
  <c r="BS326" i="3"/>
  <c r="AY326" i="3" s="1"/>
  <c r="Q327" i="2" s="1"/>
  <c r="BS277" i="3"/>
  <c r="AY277" i="3" s="1"/>
  <c r="Q278" i="2" s="1"/>
  <c r="BS196" i="3"/>
  <c r="AY196" i="3" s="1"/>
  <c r="Q197" i="2" s="1"/>
  <c r="BR1737" i="3"/>
  <c r="AW1737" i="3" s="1"/>
  <c r="BS2169" i="3"/>
  <c r="AY2169" i="3" s="1"/>
  <c r="BS1987" i="3"/>
  <c r="AY1987" i="3" s="1"/>
  <c r="BS662" i="3"/>
  <c r="AY662" i="3" s="1"/>
  <c r="Q663" i="2" s="1"/>
  <c r="BS465" i="3"/>
  <c r="AY465" i="3" s="1"/>
  <c r="Q466" i="2" s="1"/>
  <c r="BS367" i="3"/>
  <c r="AY367" i="3" s="1"/>
  <c r="Q368" i="2" s="1"/>
  <c r="BS276" i="3"/>
  <c r="AY276" i="3" s="1"/>
  <c r="Q277" i="2" s="1"/>
  <c r="BS242" i="3"/>
  <c r="AY242" i="3" s="1"/>
  <c r="Q243" i="2" s="1"/>
  <c r="BS323" i="3"/>
  <c r="AY323" i="3" s="1"/>
  <c r="Q324" i="2" s="1"/>
  <c r="BR1180" i="3"/>
  <c r="AT1180" i="3" s="1"/>
  <c r="BS570" i="3"/>
  <c r="AY570" i="3" s="1"/>
  <c r="Q571" i="2" s="1"/>
  <c r="BS365" i="3"/>
  <c r="AY365" i="3" s="1"/>
  <c r="Q366" i="2" s="1"/>
  <c r="BS625" i="3"/>
  <c r="AY625" i="3" s="1"/>
  <c r="Q626" i="2" s="1"/>
  <c r="BR1478" i="3"/>
  <c r="BS1992" i="3"/>
  <c r="AY1992" i="3" s="1"/>
  <c r="BS603" i="3"/>
  <c r="AY603" i="3" s="1"/>
  <c r="Q604" i="2" s="1"/>
  <c r="BS713" i="3"/>
  <c r="AY713" i="3" s="1"/>
  <c r="Q714" i="2" s="1"/>
  <c r="BS1415" i="3"/>
  <c r="AY1415" i="3" s="1"/>
  <c r="BS1704" i="3"/>
  <c r="AY1704" i="3" s="1"/>
  <c r="BS1927" i="3"/>
  <c r="AY1927" i="3" s="1"/>
  <c r="BS1145" i="3"/>
  <c r="AY1145" i="3" s="1"/>
  <c r="BS1639" i="3"/>
  <c r="AY1639" i="3" s="1"/>
  <c r="BS1827" i="3"/>
  <c r="AY1827" i="3" s="1"/>
  <c r="BS1532" i="3"/>
  <c r="AY1532" i="3" s="1"/>
  <c r="BS982" i="3"/>
  <c r="AY982" i="3" s="1"/>
  <c r="Q983" i="2" s="1"/>
  <c r="BS911" i="3"/>
  <c r="AY911" i="3" s="1"/>
  <c r="Q912" i="2" s="1"/>
  <c r="BS1962" i="3"/>
  <c r="AY1962" i="3" s="1"/>
  <c r="BS1946" i="3"/>
  <c r="AY1946" i="3" s="1"/>
  <c r="BS1930" i="3"/>
  <c r="AY1930" i="3" s="1"/>
  <c r="BS1914" i="3"/>
  <c r="AY1914" i="3" s="1"/>
  <c r="BS1898" i="3"/>
  <c r="AY1898" i="3" s="1"/>
  <c r="BS1865" i="3"/>
  <c r="AY1865" i="3" s="1"/>
  <c r="BS1655" i="3"/>
  <c r="AY1655" i="3" s="1"/>
  <c r="BS1609" i="3"/>
  <c r="AY1609" i="3" s="1"/>
  <c r="BS1490" i="3"/>
  <c r="AY1490" i="3" s="1"/>
  <c r="BS1383" i="3"/>
  <c r="AY1383" i="3" s="1"/>
  <c r="BS996" i="3"/>
  <c r="AY996" i="3" s="1"/>
  <c r="Q997" i="2" s="1"/>
  <c r="BS1826" i="3"/>
  <c r="AY1826" i="3" s="1"/>
  <c r="BS1730" i="3"/>
  <c r="AY1730" i="3" s="1"/>
  <c r="BS1488" i="3"/>
  <c r="AY1488" i="3" s="1"/>
  <c r="BS1199" i="3"/>
  <c r="AY1199" i="3" s="1"/>
  <c r="BS954" i="3"/>
  <c r="AY954" i="3" s="1"/>
  <c r="Q955" i="2" s="1"/>
  <c r="BS654" i="3"/>
  <c r="AY654" i="3" s="1"/>
  <c r="Q655" i="2" s="1"/>
  <c r="BS1586" i="3"/>
  <c r="AY1586" i="3" s="1"/>
  <c r="BS1553" i="3"/>
  <c r="AY1553" i="3" s="1"/>
  <c r="BS1389" i="3"/>
  <c r="AY1389" i="3" s="1"/>
  <c r="BS1330" i="3"/>
  <c r="AY1330" i="3" s="1"/>
  <c r="BS1237" i="3"/>
  <c r="AY1237" i="3" s="1"/>
  <c r="BS1079" i="3"/>
  <c r="AY1079" i="3" s="1"/>
  <c r="BS1034" i="3"/>
  <c r="AY1034" i="3" s="1"/>
  <c r="BS975" i="3"/>
  <c r="AY975" i="3" s="1"/>
  <c r="Q976" i="2" s="1"/>
  <c r="BS967" i="3"/>
  <c r="AY967" i="3" s="1"/>
  <c r="Q968" i="2" s="1"/>
  <c r="BS943" i="3"/>
  <c r="AY943" i="3" s="1"/>
  <c r="Q944" i="2" s="1"/>
  <c r="BS1812" i="3"/>
  <c r="AY1812" i="3" s="1"/>
  <c r="BS1721" i="3"/>
  <c r="AY1721" i="3" s="1"/>
  <c r="BS1682" i="3"/>
  <c r="AY1682" i="3" s="1"/>
  <c r="BS1634" i="3"/>
  <c r="AY1634" i="3" s="1"/>
  <c r="BS1591" i="3"/>
  <c r="AY1591" i="3" s="1"/>
  <c r="BS1381" i="3"/>
  <c r="AY1381" i="3" s="1"/>
  <c r="BS1082" i="3"/>
  <c r="AY1082" i="3" s="1"/>
  <c r="BS1937" i="3"/>
  <c r="AY1937" i="3" s="1"/>
  <c r="BS1408" i="3"/>
  <c r="AY1408" i="3" s="1"/>
  <c r="BS1031" i="3"/>
  <c r="AY1031" i="3" s="1"/>
  <c r="BS1671" i="3"/>
  <c r="AY1671" i="3" s="1"/>
  <c r="BS1426" i="3"/>
  <c r="AY1426" i="3" s="1"/>
  <c r="BS1127" i="3"/>
  <c r="AY1127" i="3" s="1"/>
  <c r="BS1066" i="3"/>
  <c r="AY1066" i="3" s="1"/>
  <c r="BS918" i="3"/>
  <c r="AY918" i="3" s="1"/>
  <c r="Q919" i="2" s="1"/>
  <c r="BS2160" i="3"/>
  <c r="AY2160" i="3" s="1"/>
  <c r="BS1745" i="3"/>
  <c r="AY1745" i="3" s="1"/>
  <c r="BS1680" i="3"/>
  <c r="AY1680" i="3" s="1"/>
  <c r="BS1563" i="3"/>
  <c r="AY1563" i="3" s="1"/>
  <c r="BS1483" i="3"/>
  <c r="AY1483" i="3" s="1"/>
  <c r="BS1087" i="3"/>
  <c r="AY1087" i="3" s="1"/>
  <c r="BS1822" i="3"/>
  <c r="AY1822" i="3" s="1"/>
  <c r="BS1691" i="3"/>
  <c r="AY1691" i="3" s="1"/>
  <c r="BS1561" i="3"/>
  <c r="AY1561" i="3" s="1"/>
  <c r="BS1495" i="3"/>
  <c r="AY1495" i="3" s="1"/>
  <c r="BS1380" i="3"/>
  <c r="AY1380" i="3" s="1"/>
  <c r="BS1314" i="3"/>
  <c r="AY1314" i="3" s="1"/>
  <c r="BS1257" i="3"/>
  <c r="AY1257" i="3" s="1"/>
  <c r="BS1191" i="3"/>
  <c r="AY1191" i="3" s="1"/>
  <c r="BS1146" i="3"/>
  <c r="AY1146" i="3" s="1"/>
  <c r="BS1062" i="3"/>
  <c r="AY1062" i="3" s="1"/>
  <c r="BS1758" i="3"/>
  <c r="AY1758" i="3" s="1"/>
  <c r="BS1644" i="3"/>
  <c r="AY1644" i="3" s="1"/>
  <c r="BS1611" i="3"/>
  <c r="AY1611" i="3" s="1"/>
  <c r="BS1579" i="3"/>
  <c r="AY1579" i="3" s="1"/>
  <c r="BS1248" i="3"/>
  <c r="AY1248" i="3" s="1"/>
  <c r="BS1167" i="3"/>
  <c r="AY1167" i="3" s="1"/>
  <c r="BS983" i="3"/>
  <c r="AY983" i="3" s="1"/>
  <c r="Q984" i="2" s="1"/>
  <c r="BS1767" i="3"/>
  <c r="AY1767" i="3" s="1"/>
  <c r="BS1337" i="3"/>
  <c r="AY1337" i="3" s="1"/>
  <c r="BS1240" i="3"/>
  <c r="AY1240" i="3" s="1"/>
  <c r="BS1158" i="3"/>
  <c r="AY1158" i="3" s="1"/>
  <c r="BS1124" i="3"/>
  <c r="AY1124" i="3" s="1"/>
  <c r="BS2124" i="3"/>
  <c r="AY2124" i="3" s="1"/>
  <c r="BS1866" i="3"/>
  <c r="AY1866" i="3" s="1"/>
  <c r="BS1917" i="3"/>
  <c r="AY1917" i="3" s="1"/>
  <c r="BS1335" i="3"/>
  <c r="AY1335" i="3" s="1"/>
  <c r="BS1926" i="3"/>
  <c r="AY1926" i="3" s="1"/>
  <c r="BS1802" i="3"/>
  <c r="AY1802" i="3" s="1"/>
  <c r="BS1607" i="3"/>
  <c r="AY1607" i="3" s="1"/>
  <c r="BS1220" i="3"/>
  <c r="AY1220" i="3" s="1"/>
  <c r="BR932" i="3"/>
  <c r="BR638" i="3"/>
  <c r="AU638" i="3" s="1"/>
  <c r="M639" i="2" s="1"/>
  <c r="BR1931" i="3"/>
  <c r="AT1931" i="3" s="1"/>
  <c r="BR1319" i="3"/>
  <c r="BR494" i="3"/>
  <c r="AX494" i="3" s="1"/>
  <c r="P495" i="2" s="1"/>
  <c r="BR822" i="3"/>
  <c r="BR1906" i="3"/>
  <c r="AT1906" i="3" s="1"/>
  <c r="BR1321" i="3"/>
  <c r="AT1321" i="3" s="1"/>
  <c r="BR230" i="3"/>
  <c r="BR88" i="3"/>
  <c r="AX88" i="3" s="1"/>
  <c r="P89" i="2" s="1"/>
  <c r="BR171" i="3"/>
  <c r="AW171" i="3" s="1"/>
  <c r="O172" i="2" s="1"/>
  <c r="BR17" i="3"/>
  <c r="BA17" i="3" s="1"/>
  <c r="BR312" i="3"/>
  <c r="BR163" i="3"/>
  <c r="AW163" i="3" s="1"/>
  <c r="O164" i="2" s="1"/>
  <c r="BR544" i="3"/>
  <c r="AT544" i="3" s="1"/>
  <c r="BR918" i="3"/>
  <c r="BR369" i="3"/>
  <c r="BR620" i="3"/>
  <c r="AV620" i="3" s="1"/>
  <c r="N621" i="2" s="1"/>
  <c r="BR70" i="3"/>
  <c r="BA70" i="3" s="1"/>
  <c r="BR202" i="3"/>
  <c r="BB202" i="3" s="1"/>
  <c r="BR346" i="3"/>
  <c r="BR403" i="3"/>
  <c r="BR311" i="3"/>
  <c r="BR827" i="3"/>
  <c r="AT827" i="3" s="1"/>
  <c r="L828" i="2" s="1"/>
  <c r="BR495" i="3"/>
  <c r="BR40" i="3"/>
  <c r="AW40" i="3" s="1"/>
  <c r="O41" i="2" s="1"/>
  <c r="BR667" i="3"/>
  <c r="AT667" i="3" s="1"/>
  <c r="L668" i="2" s="1"/>
  <c r="BR1979" i="3"/>
  <c r="BR691" i="3"/>
  <c r="BR246" i="3"/>
  <c r="AT246" i="3" s="1"/>
  <c r="BR370" i="3"/>
  <c r="BB370" i="3" s="1"/>
  <c r="BR1751" i="3"/>
  <c r="BR258" i="3"/>
  <c r="BR148" i="3"/>
  <c r="BA148" i="3" s="1"/>
  <c r="BR945" i="3"/>
  <c r="AX945" i="3" s="1"/>
  <c r="P946" i="2" s="1"/>
  <c r="BR957" i="3"/>
  <c r="BR104" i="3"/>
  <c r="BR147" i="3"/>
  <c r="BB147" i="3" s="1"/>
  <c r="BR357" i="3"/>
  <c r="BB357" i="3" s="1"/>
  <c r="BR164" i="3"/>
  <c r="BB164" i="3" s="1"/>
  <c r="BR966" i="3"/>
  <c r="BR1941" i="3"/>
  <c r="AX1941" i="3" s="1"/>
  <c r="BR199" i="3"/>
  <c r="BR406" i="3"/>
  <c r="BR51" i="3"/>
  <c r="BR438" i="3"/>
  <c r="AZ438" i="3" s="1"/>
  <c r="R439" i="2" s="1"/>
  <c r="BR465" i="3"/>
  <c r="BR747" i="3"/>
  <c r="BR844" i="3"/>
  <c r="BR432" i="3"/>
  <c r="AT432" i="3" s="1"/>
  <c r="L433" i="2" s="1"/>
  <c r="BR237" i="3"/>
  <c r="BR412" i="3"/>
  <c r="AV412" i="3" s="1"/>
  <c r="N413" i="2" s="1"/>
  <c r="BR1806" i="3"/>
  <c r="AT1806" i="3" s="1"/>
  <c r="BR334" i="3"/>
  <c r="BR345" i="3"/>
  <c r="BB345" i="3" s="1"/>
  <c r="BR77" i="3"/>
  <c r="AV77" i="3" s="1"/>
  <c r="N78" i="2" s="1"/>
  <c r="BR386" i="3"/>
  <c r="BR185" i="3"/>
  <c r="AU185" i="3" s="1"/>
  <c r="M186" i="2" s="1"/>
  <c r="BR979" i="3"/>
  <c r="AX979" i="3" s="1"/>
  <c r="P980" i="2" s="1"/>
  <c r="BR208" i="3"/>
  <c r="AX208" i="3" s="1"/>
  <c r="P209" i="2" s="1"/>
  <c r="BR773" i="3"/>
  <c r="BR982" i="3"/>
  <c r="BB982" i="3" s="1"/>
  <c r="BR876" i="3"/>
  <c r="BR118" i="3"/>
  <c r="BA118" i="3" s="1"/>
  <c r="BR372" i="3"/>
  <c r="BR926" i="3"/>
  <c r="BR806" i="3"/>
  <c r="AX806" i="3" s="1"/>
  <c r="P807" i="2" s="1"/>
  <c r="BR113" i="3"/>
  <c r="BR236" i="3"/>
  <c r="BR760" i="3"/>
  <c r="AV760" i="3" s="1"/>
  <c r="N761" i="2" s="1"/>
  <c r="BR1893" i="3"/>
  <c r="BR931" i="3"/>
  <c r="BR351" i="3"/>
  <c r="BR725" i="3"/>
  <c r="BB725" i="3" s="1"/>
  <c r="BR520" i="3"/>
  <c r="AW520" i="3" s="1"/>
  <c r="O521" i="2" s="1"/>
  <c r="BR1152" i="3"/>
  <c r="AT1152" i="3" s="1"/>
  <c r="BR810" i="3"/>
  <c r="BR477" i="3"/>
  <c r="BR825" i="3"/>
  <c r="BR23" i="3"/>
  <c r="AU23" i="3" s="1"/>
  <c r="M24" i="2" s="1"/>
  <c r="BR31" i="3"/>
  <c r="BA31" i="3" s="1"/>
  <c r="BR124" i="3"/>
  <c r="AX124" i="3" s="1"/>
  <c r="P125" i="2" s="1"/>
  <c r="BR685" i="3"/>
  <c r="BR2067" i="3"/>
  <c r="BR1483" i="3"/>
  <c r="BR2211" i="3"/>
  <c r="BR396" i="3"/>
  <c r="AT116" i="3"/>
  <c r="L117" i="2" s="1"/>
  <c r="BR677" i="3"/>
  <c r="BR1139" i="3"/>
  <c r="BR60" i="3"/>
  <c r="BR1138" i="3"/>
  <c r="BR141" i="3"/>
  <c r="BR590" i="3"/>
  <c r="BR1187" i="3"/>
  <c r="BR1889" i="3"/>
  <c r="AT1889" i="3" s="1"/>
  <c r="BR1236" i="3"/>
  <c r="BR1465" i="3"/>
  <c r="BR1409" i="3"/>
  <c r="BR1399" i="3"/>
  <c r="BR981" i="3"/>
  <c r="BR731" i="3"/>
  <c r="BR776" i="3"/>
  <c r="BR319" i="3"/>
  <c r="AT319" i="3" s="1"/>
  <c r="L320" i="2" s="1"/>
  <c r="BR721" i="3"/>
  <c r="AX721" i="3" s="1"/>
  <c r="P722" i="2" s="1"/>
  <c r="BR174" i="3"/>
  <c r="AW174" i="3" s="1"/>
  <c r="O175" i="2" s="1"/>
  <c r="BR132" i="3"/>
  <c r="BR2204" i="3"/>
  <c r="BR1891" i="3"/>
  <c r="AT1891" i="3" s="1"/>
  <c r="BR1612" i="3"/>
  <c r="AT1612" i="3" s="1"/>
  <c r="BR1743" i="3"/>
  <c r="AT1743" i="3" s="1"/>
  <c r="BR759" i="3"/>
  <c r="AT759" i="3" s="1"/>
  <c r="L760" i="2" s="1"/>
  <c r="BR1337" i="3"/>
  <c r="BB1337" i="3" s="1"/>
  <c r="BR854" i="3"/>
  <c r="BR972" i="3"/>
  <c r="BR169" i="3"/>
  <c r="BB169" i="3" s="1"/>
  <c r="BR2083" i="3"/>
  <c r="AV2083" i="3" s="1"/>
  <c r="BR1317" i="3"/>
  <c r="BR1145" i="3"/>
  <c r="BR830" i="3"/>
  <c r="BR909" i="3"/>
  <c r="BR1945" i="3"/>
  <c r="AT1945" i="3" s="1"/>
  <c r="BR1601" i="3"/>
  <c r="BR1419" i="3"/>
  <c r="BR798" i="3"/>
  <c r="BR445" i="3"/>
  <c r="BR845" i="3"/>
  <c r="BR621" i="3"/>
  <c r="AT621" i="3" s="1"/>
  <c r="BR606" i="3"/>
  <c r="BR545" i="3"/>
  <c r="AT545" i="3" s="1"/>
  <c r="L546" i="2" s="1"/>
  <c r="BR1865" i="3"/>
  <c r="BR1744" i="3"/>
  <c r="AT1744" i="3" s="1"/>
  <c r="BR1532" i="3"/>
  <c r="AT1532" i="3" s="1"/>
  <c r="BR430" i="3"/>
  <c r="AT430" i="3" s="1"/>
  <c r="BR891" i="3"/>
  <c r="AT891" i="3" s="1"/>
  <c r="BR2079" i="3"/>
  <c r="AT2079" i="3" s="1"/>
  <c r="BR1659" i="3"/>
  <c r="AT1659" i="3" s="1"/>
  <c r="BR1379" i="3"/>
  <c r="AT1379" i="3" s="1"/>
  <c r="BR1562" i="3"/>
  <c r="BR1323" i="3"/>
  <c r="AT1323" i="3" s="1"/>
  <c r="BR1731" i="3"/>
  <c r="AU1731" i="3" s="1"/>
  <c r="BR1772" i="3"/>
  <c r="BR1705" i="3"/>
  <c r="AT1705" i="3" s="1"/>
  <c r="BR2194" i="3"/>
  <c r="AT2194" i="3" s="1"/>
  <c r="BR1197" i="3"/>
  <c r="AT1197" i="3" s="1"/>
  <c r="BR1754" i="3"/>
  <c r="AT1754" i="3" s="1"/>
  <c r="BR1695" i="3"/>
  <c r="AT1695" i="3" s="1"/>
  <c r="BS184" i="3"/>
  <c r="AY184" i="3" s="1"/>
  <c r="Q185" i="2" s="1"/>
  <c r="BS219" i="3"/>
  <c r="AY219" i="3" s="1"/>
  <c r="Q220" i="2" s="1"/>
  <c r="BS33" i="3"/>
  <c r="AY33" i="3" s="1"/>
  <c r="Q34" i="2" s="1"/>
  <c r="BS220" i="3"/>
  <c r="AY220" i="3" s="1"/>
  <c r="Q221" i="2" s="1"/>
  <c r="BS585" i="3"/>
  <c r="AY585" i="3" s="1"/>
  <c r="Q586" i="2" s="1"/>
  <c r="BS965" i="3"/>
  <c r="AY965" i="3" s="1"/>
  <c r="Q966" i="2" s="1"/>
  <c r="BS689" i="3"/>
  <c r="AY689" i="3" s="1"/>
  <c r="Q690" i="2" s="1"/>
  <c r="BS327" i="3"/>
  <c r="AY327" i="3" s="1"/>
  <c r="Q328" i="2" s="1"/>
  <c r="BS359" i="3"/>
  <c r="AY359" i="3" s="1"/>
  <c r="Q360" i="2" s="1"/>
  <c r="BS535" i="3"/>
  <c r="AY535" i="3" s="1"/>
  <c r="Q536" i="2" s="1"/>
  <c r="BS1107" i="3"/>
  <c r="AY1107" i="3" s="1"/>
  <c r="BS1393" i="3"/>
  <c r="AY1393" i="3" s="1"/>
  <c r="BS1739" i="3"/>
  <c r="AY1739" i="3" s="1"/>
  <c r="BS1899" i="3"/>
  <c r="AY1899" i="3" s="1"/>
  <c r="BS1995" i="3"/>
  <c r="AY1995" i="3" s="1"/>
  <c r="BS1402" i="3"/>
  <c r="AY1402" i="3" s="1"/>
  <c r="BS1523" i="3"/>
  <c r="AY1523" i="3" s="1"/>
  <c r="BS1651" i="3"/>
  <c r="AY1651" i="3" s="1"/>
  <c r="BS1807" i="3"/>
  <c r="AY1807" i="3" s="1"/>
  <c r="BS1228" i="3"/>
  <c r="AY1228" i="3" s="1"/>
  <c r="BS1260" i="3"/>
  <c r="AY1260" i="3" s="1"/>
  <c r="BS1372" i="3"/>
  <c r="AY1372" i="3" s="1"/>
  <c r="BS1476" i="3"/>
  <c r="AY1476" i="3" s="1"/>
  <c r="BS1508" i="3"/>
  <c r="AY1508" i="3" s="1"/>
  <c r="BS1604" i="3"/>
  <c r="AY1604" i="3" s="1"/>
  <c r="BS1792" i="3"/>
  <c r="AY1792" i="3" s="1"/>
  <c r="BS2058" i="3"/>
  <c r="AY2058" i="3" s="1"/>
  <c r="BS1633" i="3"/>
  <c r="AY1633" i="3" s="1"/>
  <c r="BS1789" i="3"/>
  <c r="AY1789" i="3" s="1"/>
  <c r="BS1626" i="3"/>
  <c r="AY1626" i="3" s="1"/>
  <c r="BS1734" i="3"/>
  <c r="AY1734" i="3" s="1"/>
  <c r="BS1750" i="3"/>
  <c r="AY1750" i="3" s="1"/>
  <c r="BS2141" i="3"/>
  <c r="AY2141" i="3" s="1"/>
  <c r="BS2216" i="3"/>
  <c r="AY2216" i="3" s="1"/>
  <c r="BS291" i="3"/>
  <c r="AY291" i="3" s="1"/>
  <c r="Q292" i="2" s="1"/>
  <c r="BS905" i="3"/>
  <c r="AY905" i="3" s="1"/>
  <c r="Q906" i="2" s="1"/>
  <c r="BS1021" i="3"/>
  <c r="AY1021" i="3" s="1"/>
  <c r="Q1022" i="2" s="1"/>
  <c r="BS1163" i="3"/>
  <c r="AY1163" i="3" s="1"/>
  <c r="BS2007" i="3"/>
  <c r="AY2007" i="3" s="1"/>
  <c r="BB899" i="3"/>
  <c r="AU899" i="3"/>
  <c r="M900" i="2" s="1"/>
  <c r="BR1814" i="3"/>
  <c r="AX1814" i="3" s="1"/>
  <c r="BR2072" i="3"/>
  <c r="AT2072" i="3" s="1"/>
  <c r="BR1922" i="3"/>
  <c r="BR1840" i="3"/>
  <c r="AT1840" i="3" s="1"/>
  <c r="BR2100" i="3"/>
  <c r="BR1672" i="3"/>
  <c r="BR1153" i="3"/>
  <c r="AT1153" i="3" s="1"/>
  <c r="BR415" i="3"/>
  <c r="BR2025" i="3"/>
  <c r="AT2025" i="3" s="1"/>
  <c r="BR1473" i="3"/>
  <c r="AT1473" i="3" s="1"/>
  <c r="BR1412" i="3"/>
  <c r="BR2084" i="3"/>
  <c r="BR1859" i="3"/>
  <c r="BR2224" i="3"/>
  <c r="BR1990" i="3"/>
  <c r="AT1990" i="3" s="1"/>
  <c r="BR1621" i="3"/>
  <c r="AT1621" i="3" s="1"/>
  <c r="BR1300" i="3"/>
  <c r="BR1185" i="3"/>
  <c r="AT1185" i="3" s="1"/>
  <c r="BR1112" i="3"/>
  <c r="AT1112" i="3" s="1"/>
  <c r="BR2148" i="3"/>
  <c r="BR1998" i="3"/>
  <c r="AT1998" i="3" s="1"/>
  <c r="BR2048" i="3"/>
  <c r="AT2048" i="3" s="1"/>
  <c r="BR2038" i="3"/>
  <c r="BR1669" i="3"/>
  <c r="BR998" i="3"/>
  <c r="AV998" i="3" s="1"/>
  <c r="N999" i="2" s="1"/>
  <c r="BR680" i="3"/>
  <c r="BR1241" i="3"/>
  <c r="BR127" i="3"/>
  <c r="BA127" i="3" s="1"/>
  <c r="BR1484" i="3"/>
  <c r="BR1813" i="3"/>
  <c r="BR1318" i="3"/>
  <c r="AT1318" i="3" s="1"/>
  <c r="BR1827" i="3"/>
  <c r="BR1172" i="3"/>
  <c r="AT1172" i="3" s="1"/>
  <c r="BR1660" i="3"/>
  <c r="BR1948" i="3"/>
  <c r="AT1948" i="3" s="1"/>
  <c r="BR1702" i="3"/>
  <c r="BR1312" i="3"/>
  <c r="BR1237" i="3"/>
  <c r="AT1237" i="3" s="1"/>
  <c r="BR1387" i="3"/>
  <c r="BR586" i="3"/>
  <c r="BR73" i="3"/>
  <c r="BR2221" i="3"/>
  <c r="BR356" i="3"/>
  <c r="AV356" i="3" s="1"/>
  <c r="N357" i="2" s="1"/>
  <c r="BR1665" i="3"/>
  <c r="AT1665" i="3" s="1"/>
  <c r="BR1392" i="3"/>
  <c r="BR1271" i="3"/>
  <c r="BR1015" i="3"/>
  <c r="BR962" i="3"/>
  <c r="BR38" i="3"/>
  <c r="BA38" i="3" s="1"/>
  <c r="BR30" i="3"/>
  <c r="AX30" i="3" s="1"/>
  <c r="P31" i="2" s="1"/>
  <c r="BR195" i="3"/>
  <c r="AT195" i="3" s="1"/>
  <c r="BR755" i="3"/>
  <c r="BR256" i="3"/>
  <c r="AZ256" i="3" s="1"/>
  <c r="R257" i="2" s="1"/>
  <c r="BR799" i="3"/>
  <c r="BA799" i="3" s="1"/>
  <c r="BR884" i="3"/>
  <c r="BR162" i="3"/>
  <c r="AX162" i="3" s="1"/>
  <c r="P163" i="2" s="1"/>
  <c r="BR170" i="3"/>
  <c r="AU170" i="3" s="1"/>
  <c r="M171" i="2" s="1"/>
  <c r="BR220" i="3"/>
  <c r="BR946" i="3"/>
  <c r="BR326" i="3"/>
  <c r="AW326" i="3" s="1"/>
  <c r="O327" i="2" s="1"/>
  <c r="BR168" i="3"/>
  <c r="BB168" i="3" s="1"/>
  <c r="BR89" i="3"/>
  <c r="AV89" i="3" s="1"/>
  <c r="N90" i="2" s="1"/>
  <c r="BR13" i="3"/>
  <c r="BR484" i="3"/>
  <c r="AZ484" i="3" s="1"/>
  <c r="R485" i="2" s="1"/>
  <c r="BR84" i="3"/>
  <c r="AU84" i="3" s="1"/>
  <c r="M85" i="2" s="1"/>
  <c r="BR976" i="3"/>
  <c r="AU976" i="3" s="1"/>
  <c r="M977" i="2" s="1"/>
  <c r="BR819" i="3"/>
  <c r="BR857" i="3"/>
  <c r="AV857" i="3" s="1"/>
  <c r="N858" i="2" s="1"/>
  <c r="BR3" i="3"/>
  <c r="BA3" i="3" s="1"/>
  <c r="BR756" i="3"/>
  <c r="BR600" i="3"/>
  <c r="BR986" i="3"/>
  <c r="BR314" i="3"/>
  <c r="AW314" i="3" s="1"/>
  <c r="O315" i="2" s="1"/>
  <c r="BR735" i="3"/>
  <c r="BR941" i="3"/>
  <c r="BR288" i="3"/>
  <c r="BA288" i="3" s="1"/>
  <c r="BR191" i="3"/>
  <c r="AT191" i="3" s="1"/>
  <c r="BR225" i="3"/>
  <c r="AZ225" i="3" s="1"/>
  <c r="R226" i="2" s="1"/>
  <c r="BR45" i="3"/>
  <c r="BR933" i="3"/>
  <c r="AZ933" i="3" s="1"/>
  <c r="R934" i="2" s="1"/>
  <c r="BR692" i="3"/>
  <c r="BR559" i="3"/>
  <c r="BR102" i="3"/>
  <c r="BR303" i="3"/>
  <c r="AW303" i="3" s="1"/>
  <c r="O304" i="2" s="1"/>
  <c r="BR732" i="3"/>
  <c r="AT732" i="3" s="1"/>
  <c r="BR108" i="3"/>
  <c r="AU108" i="3" s="1"/>
  <c r="M109" i="2" s="1"/>
  <c r="BR186" i="3"/>
  <c r="BB186" i="3" s="1"/>
  <c r="BR1029" i="3"/>
  <c r="BR994" i="3"/>
  <c r="BR1144" i="3"/>
  <c r="BR856" i="3"/>
  <c r="BR995" i="3"/>
  <c r="BR697" i="3"/>
  <c r="AZ697" i="3" s="1"/>
  <c r="R698" i="2" s="1"/>
  <c r="BR887" i="3"/>
  <c r="BR765" i="3"/>
  <c r="BR969" i="3"/>
  <c r="BR2088" i="3"/>
  <c r="BR384" i="3"/>
  <c r="BB384" i="3" s="1"/>
  <c r="BR781" i="3"/>
  <c r="BR26" i="3"/>
  <c r="AT26" i="3" s="1"/>
  <c r="L27" i="2" s="1"/>
  <c r="BR501" i="3"/>
  <c r="BB501" i="3" s="1"/>
  <c r="BR20" i="3"/>
  <c r="AV20" i="3" s="1"/>
  <c r="N21" i="2" s="1"/>
  <c r="BR409" i="3"/>
  <c r="BR608" i="3"/>
  <c r="BR954" i="3"/>
  <c r="BR161" i="3"/>
  <c r="BR534" i="3"/>
  <c r="AW534" i="3" s="1"/>
  <c r="O535" i="2" s="1"/>
  <c r="BR865" i="3"/>
  <c r="BR232" i="3"/>
  <c r="AT232" i="3" s="1"/>
  <c r="BR247" i="3"/>
  <c r="BR315" i="3"/>
  <c r="BR274" i="3"/>
  <c r="BR467" i="3"/>
  <c r="BR660" i="3"/>
  <c r="BR694" i="3"/>
  <c r="AW694" i="3" s="1"/>
  <c r="O695" i="2" s="1"/>
  <c r="BR8" i="3"/>
  <c r="AX8" i="3" s="1"/>
  <c r="P9" i="2" s="1"/>
  <c r="BR572" i="3"/>
  <c r="BB572" i="3" s="1"/>
  <c r="BR729" i="3"/>
  <c r="BB729" i="3" s="1"/>
  <c r="BR41" i="3"/>
  <c r="BR2029" i="3"/>
  <c r="BR442" i="3"/>
  <c r="AT442" i="3" s="1"/>
  <c r="BR1177" i="3"/>
  <c r="AT1177" i="3" s="1"/>
  <c r="BR823" i="3"/>
  <c r="BR436" i="3"/>
  <c r="AT436" i="3" s="1"/>
  <c r="BR2112" i="3"/>
  <c r="BR2030" i="3"/>
  <c r="BR2019" i="3"/>
  <c r="AT2019" i="3" s="1"/>
  <c r="BR375" i="3"/>
  <c r="BR925" i="3"/>
  <c r="BR633" i="3"/>
  <c r="BR513" i="3"/>
  <c r="AU513" i="3" s="1"/>
  <c r="M514" i="2" s="1"/>
  <c r="BR1823" i="3"/>
  <c r="AT1823" i="3" s="1"/>
  <c r="BR94" i="3"/>
  <c r="BR531" i="3"/>
  <c r="BR1786" i="3"/>
  <c r="BR1218" i="3"/>
  <c r="BR307" i="3"/>
  <c r="BB307" i="3" s="1"/>
  <c r="BR2216" i="3"/>
  <c r="BR1760" i="3"/>
  <c r="AT1760" i="3" s="1"/>
  <c r="BR1773" i="3"/>
  <c r="AT1773" i="3" s="1"/>
  <c r="BR1704" i="3"/>
  <c r="AT1704" i="3" s="1"/>
  <c r="BR2185" i="3"/>
  <c r="AX2185" i="3" s="1"/>
  <c r="BR1852" i="3"/>
  <c r="BR1845" i="3"/>
  <c r="BR441" i="3"/>
  <c r="AZ441" i="3" s="1"/>
  <c r="R442" i="2" s="1"/>
  <c r="BR1713" i="3"/>
  <c r="BR1233" i="3"/>
  <c r="AT1233" i="3" s="1"/>
  <c r="BR1376" i="3"/>
  <c r="AT1376" i="3" s="1"/>
  <c r="BR1607" i="3"/>
  <c r="AT1607" i="3" s="1"/>
  <c r="BR1453" i="3"/>
  <c r="AT1453" i="3" s="1"/>
  <c r="BR939" i="3"/>
  <c r="AW939" i="3" s="1"/>
  <c r="O940" i="2" s="1"/>
  <c r="BR950" i="3"/>
  <c r="BR52" i="3"/>
  <c r="AZ52" i="3" s="1"/>
  <c r="R53" i="2" s="1"/>
  <c r="BR330" i="3"/>
  <c r="AT330" i="3" s="1"/>
  <c r="BR800" i="3"/>
  <c r="BB800" i="3" s="1"/>
  <c r="BR182" i="3"/>
  <c r="AX182" i="3" s="1"/>
  <c r="P183" i="2" s="1"/>
  <c r="BR149" i="3"/>
  <c r="BB149" i="3" s="1"/>
  <c r="BR349" i="3"/>
  <c r="AU349" i="3" s="1"/>
  <c r="M350" i="2" s="1"/>
  <c r="BR665" i="3"/>
  <c r="BR214" i="3"/>
  <c r="BR209" i="3"/>
  <c r="AU209" i="3" s="1"/>
  <c r="M210" i="2" s="1"/>
  <c r="BR452" i="3"/>
  <c r="BR546" i="3"/>
  <c r="AZ546" i="3" s="1"/>
  <c r="R547" i="2" s="1"/>
  <c r="BR784" i="3"/>
  <c r="AV784" i="3" s="1"/>
  <c r="N785" i="2" s="1"/>
  <c r="BR512" i="3"/>
  <c r="AT512" i="3" s="1"/>
  <c r="L513" i="2" s="1"/>
  <c r="BR72" i="3"/>
  <c r="BA72" i="3" s="1"/>
  <c r="BR2013" i="3"/>
  <c r="BR414" i="3"/>
  <c r="BB414" i="3" s="1"/>
  <c r="BR158" i="3"/>
  <c r="AT158" i="3" s="1"/>
  <c r="BR285" i="3"/>
  <c r="BR206" i="3"/>
  <c r="AX206" i="3" s="1"/>
  <c r="P207" i="2" s="1"/>
  <c r="BR270" i="3"/>
  <c r="AU270" i="3" s="1"/>
  <c r="M271" i="2" s="1"/>
  <c r="BR699" i="3"/>
  <c r="AW699" i="3" s="1"/>
  <c r="O700" i="2" s="1"/>
  <c r="BR780" i="3"/>
  <c r="BR166" i="3"/>
  <c r="BA166" i="3" s="1"/>
  <c r="BR184" i="3"/>
  <c r="BB184" i="3" s="1"/>
  <c r="BR322" i="3"/>
  <c r="BB322" i="3" s="1"/>
  <c r="BR160" i="3"/>
  <c r="BR898" i="3"/>
  <c r="BR554" i="3"/>
  <c r="AT554" i="3" s="1"/>
  <c r="BR144" i="3"/>
  <c r="AV144" i="3" s="1"/>
  <c r="N145" i="2" s="1"/>
  <c r="BR335" i="3"/>
  <c r="BR301" i="3"/>
  <c r="AW301" i="3" s="1"/>
  <c r="O302" i="2" s="1"/>
  <c r="BR83" i="3"/>
  <c r="BR886" i="3"/>
  <c r="BA886" i="3" s="1"/>
  <c r="BR157" i="3"/>
  <c r="BR109" i="3"/>
  <c r="AZ109" i="3" s="1"/>
  <c r="R110" i="2" s="1"/>
  <c r="BR974" i="3"/>
  <c r="BR193" i="3"/>
  <c r="BR272" i="3"/>
  <c r="BB272" i="3" s="1"/>
  <c r="BR218" i="3"/>
  <c r="AU218" i="3" s="1"/>
  <c r="M219" i="2" s="1"/>
  <c r="BR775" i="3"/>
  <c r="BR936" i="3"/>
  <c r="BR625" i="3"/>
  <c r="BR683" i="3"/>
  <c r="BR914" i="3"/>
  <c r="BR1039" i="3"/>
  <c r="BA1039" i="3" s="1"/>
  <c r="BR521" i="3"/>
  <c r="BR1985" i="3"/>
  <c r="BR583" i="3"/>
  <c r="BR1165" i="3"/>
  <c r="BR988" i="3"/>
  <c r="BR607" i="3"/>
  <c r="BR893" i="3"/>
  <c r="BR42" i="3"/>
  <c r="BR874" i="3"/>
  <c r="BR878" i="3"/>
  <c r="AT878" i="3" s="1"/>
  <c r="BR437" i="3"/>
  <c r="BR762" i="3"/>
  <c r="AU762" i="3" s="1"/>
  <c r="M763" i="2" s="1"/>
  <c r="BR29" i="3"/>
  <c r="BR948" i="3"/>
  <c r="BB948" i="3" s="1"/>
  <c r="BR877" i="3"/>
  <c r="BR820" i="3"/>
  <c r="BR18" i="3"/>
  <c r="AU18" i="3" s="1"/>
  <c r="M19" i="2" s="1"/>
  <c r="BR924" i="3"/>
  <c r="BR277" i="3"/>
  <c r="BR417" i="3"/>
  <c r="AZ417" i="3" s="1"/>
  <c r="R418" i="2" s="1"/>
  <c r="BR413" i="3"/>
  <c r="AT413" i="3" s="1"/>
  <c r="L414" i="2" s="1"/>
  <c r="BR440" i="3"/>
  <c r="BB440" i="3" s="1"/>
  <c r="BR289" i="3"/>
  <c r="AX289" i="3" s="1"/>
  <c r="P290" i="2" s="1"/>
  <c r="BR929" i="3"/>
  <c r="BR577" i="3"/>
  <c r="BB577" i="3" s="1"/>
  <c r="BR1265" i="3"/>
  <c r="BR1724" i="3"/>
  <c r="BR1447" i="3"/>
  <c r="BR1255" i="3"/>
  <c r="BR1549" i="3"/>
  <c r="BR1605" i="3"/>
  <c r="BR1163" i="3"/>
  <c r="BR788" i="3"/>
  <c r="BR910" i="3"/>
  <c r="BR650" i="3"/>
  <c r="AV650" i="3" s="1"/>
  <c r="N651" i="2" s="1"/>
  <c r="BR114" i="3"/>
  <c r="BR551" i="3"/>
  <c r="AX551" i="3" s="1"/>
  <c r="P552" i="2" s="1"/>
  <c r="BR416" i="3"/>
  <c r="BA416" i="3" s="1"/>
  <c r="BR720" i="3"/>
  <c r="AV720" i="3" s="1"/>
  <c r="N721" i="2" s="1"/>
  <c r="BR293" i="3"/>
  <c r="AW293" i="3" s="1"/>
  <c r="O294" i="2" s="1"/>
  <c r="BR2104" i="3"/>
  <c r="BR643" i="3"/>
  <c r="BR299" i="3"/>
  <c r="BR1284" i="3"/>
  <c r="BR1225" i="3"/>
  <c r="AT1225" i="3" s="1"/>
  <c r="BR1572" i="3"/>
  <c r="BR231" i="3"/>
  <c r="AZ231" i="3" s="1"/>
  <c r="R232" i="2" s="1"/>
  <c r="BR1067" i="3"/>
  <c r="AW1067" i="3" s="1"/>
  <c r="BR1647" i="3"/>
  <c r="AT1647" i="3" s="1"/>
  <c r="BR1782" i="3"/>
  <c r="AT1782" i="3" s="1"/>
  <c r="BR1682" i="3"/>
  <c r="AT1682" i="3" s="1"/>
  <c r="BR1597" i="3"/>
  <c r="AX1597" i="3" s="1"/>
  <c r="BR1595" i="3"/>
  <c r="BR1474" i="3"/>
  <c r="BR1415" i="3"/>
  <c r="BR2002" i="3"/>
  <c r="BR1080" i="3"/>
  <c r="BR1283" i="3"/>
  <c r="AT1283" i="3" s="1"/>
  <c r="BR1491" i="3"/>
  <c r="AT1491" i="3" s="1"/>
  <c r="BR1707" i="3"/>
  <c r="AT1707" i="3" s="1"/>
  <c r="BR1593" i="3"/>
  <c r="AT1593" i="3" s="1"/>
  <c r="BR12" i="3"/>
  <c r="AZ12" i="3" s="1"/>
  <c r="R13" i="2" s="1"/>
  <c r="BR1009" i="3"/>
  <c r="AT1009" i="3" s="1"/>
  <c r="L1010" i="2" s="1"/>
  <c r="BR635" i="3"/>
  <c r="BR1250" i="3"/>
  <c r="AT1250" i="3" s="1"/>
  <c r="BR847" i="3"/>
  <c r="BR785" i="3"/>
  <c r="BB785" i="3" s="1"/>
  <c r="BR383" i="3"/>
  <c r="AV383" i="3" s="1"/>
  <c r="N384" i="2" s="1"/>
  <c r="BR832" i="3"/>
  <c r="BR172" i="3"/>
  <c r="AW172" i="3" s="1"/>
  <c r="O173" i="2" s="1"/>
  <c r="BR196" i="3"/>
  <c r="AW196" i="3" s="1"/>
  <c r="O197" i="2" s="1"/>
  <c r="BR663" i="3"/>
  <c r="AW663" i="3" s="1"/>
  <c r="O664" i="2" s="1"/>
  <c r="BR138" i="3"/>
  <c r="AW138" i="3" s="1"/>
  <c r="O139" i="2" s="1"/>
  <c r="BR740" i="3"/>
  <c r="BR626" i="3"/>
  <c r="AW626" i="3" s="1"/>
  <c r="O627" i="2" s="1"/>
  <c r="BR733" i="3"/>
  <c r="BR786" i="3"/>
  <c r="AU786" i="3" s="1"/>
  <c r="M787" i="2" s="1"/>
  <c r="BR686" i="3"/>
  <c r="AX686" i="3" s="1"/>
  <c r="P687" i="2" s="1"/>
  <c r="BR744" i="3"/>
  <c r="AZ744" i="3" s="1"/>
  <c r="R745" i="2" s="1"/>
  <c r="BR189" i="3"/>
  <c r="BA189" i="3" s="1"/>
  <c r="BR804" i="3"/>
  <c r="BA804" i="3" s="1"/>
  <c r="BR938" i="3"/>
  <c r="BR985" i="3"/>
  <c r="BR74" i="3"/>
  <c r="AW74" i="3" s="1"/>
  <c r="O75" i="2" s="1"/>
  <c r="BR782" i="3"/>
  <c r="AU782" i="3" s="1"/>
  <c r="M783" i="2" s="1"/>
  <c r="BR390" i="3"/>
  <c r="BB390" i="3" s="1"/>
  <c r="BR987" i="3"/>
  <c r="BB987" i="3" s="1"/>
  <c r="BR970" i="3"/>
  <c r="BR129" i="3"/>
  <c r="BR801" i="3"/>
  <c r="BR964" i="3"/>
  <c r="BR646" i="3"/>
  <c r="BA646" i="3" s="1"/>
  <c r="BR710" i="3"/>
  <c r="AX710" i="3" s="1"/>
  <c r="P711" i="2" s="1"/>
  <c r="BR811" i="3"/>
  <c r="BR942" i="3"/>
  <c r="BR454" i="3"/>
  <c r="BR479" i="3"/>
  <c r="AW479" i="3" s="1"/>
  <c r="O480" i="2" s="1"/>
  <c r="BR2027" i="3"/>
  <c r="BR179" i="3"/>
  <c r="BB179" i="3" s="1"/>
  <c r="BR105" i="3"/>
  <c r="AU105" i="3" s="1"/>
  <c r="M106" i="2" s="1"/>
  <c r="BR130" i="3"/>
  <c r="BB130" i="3" s="1"/>
  <c r="BR262" i="3"/>
  <c r="AZ262" i="3" s="1"/>
  <c r="R263" i="2" s="1"/>
  <c r="BR953" i="3"/>
  <c r="BR323" i="3"/>
  <c r="BA323" i="3" s="1"/>
  <c r="BR737" i="3"/>
  <c r="AU737" i="3" s="1"/>
  <c r="M738" i="2" s="1"/>
  <c r="BR150" i="3"/>
  <c r="BR304" i="3"/>
  <c r="AT304" i="3" s="1"/>
  <c r="BR219" i="3"/>
  <c r="AU219" i="3" s="1"/>
  <c r="M220" i="2" s="1"/>
  <c r="BR641" i="3"/>
  <c r="AW641" i="3" s="1"/>
  <c r="O642" i="2" s="1"/>
  <c r="BR917" i="3"/>
  <c r="BR717" i="3"/>
  <c r="AW717" i="3" s="1"/>
  <c r="O718" i="2" s="1"/>
  <c r="BR137" i="3"/>
  <c r="AZ137" i="3" s="1"/>
  <c r="R138" i="2" s="1"/>
  <c r="BR834" i="3"/>
  <c r="AW834" i="3" s="1"/>
  <c r="O835" i="2" s="1"/>
  <c r="BR69" i="3"/>
  <c r="AT69" i="3" s="1"/>
  <c r="BR1026" i="3"/>
  <c r="BR421" i="3"/>
  <c r="BB421" i="3" s="1"/>
  <c r="BR360" i="3"/>
  <c r="AX360" i="3" s="1"/>
  <c r="P361" i="2" s="1"/>
  <c r="BR194" i="3"/>
  <c r="AX194" i="3" s="1"/>
  <c r="P195" i="2" s="1"/>
  <c r="BR46" i="3"/>
  <c r="BB46" i="3" s="1"/>
  <c r="BR673" i="3"/>
  <c r="AW673" i="3" s="1"/>
  <c r="O674" i="2" s="1"/>
  <c r="BR589" i="3"/>
  <c r="BR902" i="3"/>
  <c r="AU902" i="3" s="1"/>
  <c r="M903" i="2" s="1"/>
  <c r="BR453" i="3"/>
  <c r="BR752" i="3"/>
  <c r="AX752" i="3" s="1"/>
  <c r="P753" i="2" s="1"/>
  <c r="BR464" i="3"/>
  <c r="BA464" i="3" s="1"/>
  <c r="BR768" i="3"/>
  <c r="BR207" i="3"/>
  <c r="AU207" i="3" s="1"/>
  <c r="M208" i="2" s="1"/>
  <c r="BR221" i="3"/>
  <c r="AW221" i="3" s="1"/>
  <c r="O222" i="2" s="1"/>
  <c r="BR367" i="3"/>
  <c r="BB367" i="3" s="1"/>
  <c r="BR355" i="3"/>
  <c r="BR722" i="3"/>
  <c r="BR448" i="3"/>
  <c r="BA448" i="3" s="1"/>
  <c r="BR290" i="3"/>
  <c r="BA290" i="3" s="1"/>
  <c r="BR975" i="3"/>
  <c r="BB975" i="3" s="1"/>
  <c r="BR287" i="3"/>
  <c r="BR821" i="3"/>
  <c r="BB821" i="3" s="1"/>
  <c r="BR662" i="3"/>
  <c r="AT662" i="3" s="1"/>
  <c r="L663" i="2" s="1"/>
  <c r="BR320" i="3"/>
  <c r="AX320" i="3" s="1"/>
  <c r="P321" i="2" s="1"/>
  <c r="BR609" i="3"/>
  <c r="BR616" i="3"/>
  <c r="AZ616" i="3" s="1"/>
  <c r="R617" i="2" s="1"/>
  <c r="BR275" i="3"/>
  <c r="AV275" i="3" s="1"/>
  <c r="N276" i="2" s="1"/>
  <c r="BR603" i="3"/>
  <c r="BB603" i="3" s="1"/>
  <c r="BR473" i="3"/>
  <c r="BR851" i="3"/>
  <c r="BB851" i="3" s="1"/>
  <c r="BR852" i="3"/>
  <c r="BR429" i="3"/>
  <c r="AT429" i="3" s="1"/>
  <c r="BR674" i="3"/>
  <c r="BR541" i="3"/>
  <c r="BB541" i="3" s="1"/>
  <c r="BR991" i="3"/>
  <c r="BB991" i="3" s="1"/>
  <c r="BR1063" i="3"/>
  <c r="BR1118" i="3"/>
  <c r="AV1118" i="3" s="1"/>
  <c r="BR1969" i="3"/>
  <c r="AT1969" i="3" s="1"/>
  <c r="BR787" i="3"/>
  <c r="BR371" i="3"/>
  <c r="AW371" i="3" s="1"/>
  <c r="O372" i="2" s="1"/>
  <c r="BR771" i="3"/>
  <c r="BR1213" i="3"/>
  <c r="BR1736" i="3"/>
  <c r="BR1471" i="3"/>
  <c r="BR1053" i="3"/>
  <c r="BR1117" i="3"/>
  <c r="BR1696" i="3"/>
  <c r="BR678" i="3"/>
  <c r="BB678" i="3" s="1"/>
  <c r="BR1181" i="3"/>
  <c r="BR234" i="3"/>
  <c r="BA234" i="3" s="1"/>
  <c r="BR511" i="3"/>
  <c r="AX511" i="3" s="1"/>
  <c r="P512" i="2" s="1"/>
  <c r="BR173" i="3"/>
  <c r="AT173" i="3" s="1"/>
  <c r="BR675" i="3"/>
  <c r="AU675" i="3" s="1"/>
  <c r="M676" i="2" s="1"/>
  <c r="BR579" i="3"/>
  <c r="AT579" i="3" s="1"/>
  <c r="L580" i="2" s="1"/>
  <c r="BR612" i="3"/>
  <c r="BR1013" i="3"/>
  <c r="BR317" i="3"/>
  <c r="BA317" i="3" s="1"/>
  <c r="BR1113" i="3"/>
  <c r="AT1113" i="3" s="1"/>
  <c r="BR1537" i="3"/>
  <c r="BR2183" i="3"/>
  <c r="BR611" i="3"/>
  <c r="BR850" i="3"/>
  <c r="AT850" i="3" s="1"/>
  <c r="L851" i="2" s="1"/>
  <c r="BR333" i="3"/>
  <c r="BR654" i="3"/>
  <c r="BR1140" i="3"/>
  <c r="BR1036" i="3"/>
  <c r="BR1568" i="3"/>
  <c r="AT1568" i="3" s="1"/>
  <c r="BR2132" i="3"/>
  <c r="AT2132" i="3" s="1"/>
  <c r="BR1116" i="3"/>
  <c r="AT1116" i="3" s="1"/>
  <c r="BR1649" i="3"/>
  <c r="BR1339" i="3"/>
  <c r="AT1339" i="3" s="1"/>
  <c r="BR1843" i="3"/>
  <c r="AT1843" i="3" s="1"/>
  <c r="BR1460" i="3"/>
  <c r="AT1460" i="3" s="1"/>
  <c r="BR1129" i="3"/>
  <c r="AT1129" i="3" s="1"/>
  <c r="BR1472" i="3"/>
  <c r="BR1781" i="3"/>
  <c r="AT1781" i="3" s="1"/>
  <c r="BR1765" i="3"/>
  <c r="BB1765" i="3" s="1"/>
  <c r="BR1804" i="3"/>
  <c r="AT1804" i="3" s="1"/>
  <c r="BR1459" i="3"/>
  <c r="AT1459" i="3" s="1"/>
  <c r="BR2108" i="3"/>
  <c r="AT2108" i="3" s="1"/>
  <c r="BR478" i="3"/>
  <c r="BR730" i="3"/>
  <c r="AT730" i="3" s="1"/>
  <c r="L731" i="2" s="1"/>
  <c r="BR835" i="3"/>
  <c r="BR156" i="3"/>
  <c r="AV156" i="3" s="1"/>
  <c r="N157" i="2" s="1"/>
  <c r="BR98" i="3"/>
  <c r="BR2039" i="3"/>
  <c r="AW2039" i="3" s="1"/>
  <c r="BR399" i="3"/>
  <c r="AT399" i="3" s="1"/>
  <c r="L400" i="2" s="1"/>
  <c r="BR392" i="3"/>
  <c r="BR615" i="3"/>
  <c r="BR233" i="3"/>
  <c r="BB233" i="3" s="1"/>
  <c r="BR397" i="3"/>
  <c r="BA397" i="3" s="1"/>
  <c r="BR352" i="3"/>
  <c r="AT352" i="3" s="1"/>
  <c r="BR858" i="3"/>
  <c r="BR971" i="3"/>
  <c r="BR269" i="3"/>
  <c r="BR239" i="3"/>
  <c r="AT239" i="3" s="1"/>
  <c r="BR368" i="3"/>
  <c r="BR2098" i="3"/>
  <c r="BA2098" i="3" s="1"/>
  <c r="BR629" i="3"/>
  <c r="AW629" i="3" s="1"/>
  <c r="O630" i="2" s="1"/>
  <c r="BR447" i="3"/>
  <c r="AW447" i="3" s="1"/>
  <c r="O448" i="2" s="1"/>
  <c r="BR266" i="3"/>
  <c r="AW266" i="3" s="1"/>
  <c r="O267" i="2" s="1"/>
  <c r="BR640" i="3"/>
  <c r="AU640" i="3" s="1"/>
  <c r="M641" i="2" s="1"/>
  <c r="BR604" i="3"/>
  <c r="BR655" i="3"/>
  <c r="BR433" i="3"/>
  <c r="AV433" i="3" s="1"/>
  <c r="N434" i="2" s="1"/>
  <c r="BR632" i="3"/>
  <c r="AT632" i="3" s="1"/>
  <c r="BR381" i="3"/>
  <c r="BA381" i="3" s="1"/>
  <c r="BR125" i="3"/>
  <c r="BR463" i="3"/>
  <c r="AW463" i="3" s="1"/>
  <c r="O464" i="2" s="1"/>
  <c r="BR380" i="3"/>
  <c r="BR2114" i="3"/>
  <c r="BR889" i="3"/>
  <c r="BR553" i="3"/>
  <c r="AX553" i="3" s="1"/>
  <c r="P554" i="2" s="1"/>
  <c r="BR1102" i="3"/>
  <c r="BA1102" i="3" s="1"/>
  <c r="BR1005" i="3"/>
  <c r="BR789" i="3"/>
  <c r="BR548" i="3"/>
  <c r="AX548" i="3" s="1"/>
  <c r="P549" i="2" s="1"/>
  <c r="BR2073" i="3"/>
  <c r="BR871" i="3"/>
  <c r="BB871" i="3" s="1"/>
  <c r="BR476" i="3"/>
  <c r="BR774" i="3"/>
  <c r="AT774" i="3" s="1"/>
  <c r="L775" i="2" s="1"/>
  <c r="BR523" i="3"/>
  <c r="BB523" i="3" s="1"/>
  <c r="BR425" i="3"/>
  <c r="AW425" i="3" s="1"/>
  <c r="O426" i="2" s="1"/>
  <c r="BR716" i="3"/>
  <c r="BR1224" i="3"/>
  <c r="BR1206" i="3"/>
  <c r="BR2154" i="3"/>
  <c r="BR701" i="3"/>
  <c r="BR243" i="3"/>
  <c r="AU243" i="3" s="1"/>
  <c r="M244" i="2" s="1"/>
  <c r="BR1703" i="3"/>
  <c r="BR1128" i="3"/>
  <c r="BR1074" i="3"/>
  <c r="AW1074" i="3" s="1"/>
  <c r="BR1100" i="3"/>
  <c r="AT1100" i="3" s="1"/>
  <c r="BR142" i="3"/>
  <c r="BR65" i="3"/>
  <c r="BR540" i="3"/>
  <c r="BR95" i="3"/>
  <c r="AZ95" i="3" s="1"/>
  <c r="R96" i="2" s="1"/>
  <c r="BR1275" i="3"/>
  <c r="BR2110" i="3"/>
  <c r="BR1461" i="3"/>
  <c r="BR1926" i="3"/>
  <c r="BR1975" i="3"/>
  <c r="BR1928" i="3"/>
  <c r="BR1485" i="3"/>
  <c r="BR490" i="3"/>
  <c r="BA490" i="3" s="1"/>
  <c r="BR1160" i="3"/>
  <c r="BR2052" i="3"/>
  <c r="BR1032" i="3"/>
  <c r="BR1186" i="3"/>
  <c r="BR55" i="3"/>
  <c r="AT55" i="3" s="1"/>
  <c r="L56" i="2" s="1"/>
  <c r="BR610" i="3"/>
  <c r="BB610" i="3" s="1"/>
  <c r="BR66" i="3"/>
  <c r="AU66" i="3" s="1"/>
  <c r="M67" i="2" s="1"/>
  <c r="BR154" i="3"/>
  <c r="BA154" i="3" s="1"/>
  <c r="BR446" i="3"/>
  <c r="AU446" i="3" s="1"/>
  <c r="M447" i="2" s="1"/>
  <c r="BR503" i="3"/>
  <c r="AX503" i="3" s="1"/>
  <c r="P504" i="2" s="1"/>
  <c r="BR316" i="3"/>
  <c r="BR443" i="3"/>
  <c r="AW443" i="3" s="1"/>
  <c r="O444" i="2" s="1"/>
  <c r="BR828" i="3"/>
  <c r="BR631" i="3"/>
  <c r="BR482" i="3"/>
  <c r="BR533" i="3"/>
  <c r="AZ533" i="3" s="1"/>
  <c r="R534" i="2" s="1"/>
  <c r="BR222" i="3"/>
  <c r="BA222" i="3" s="1"/>
  <c r="BR407" i="3"/>
  <c r="AV407" i="3" s="1"/>
  <c r="N408" i="2" s="1"/>
  <c r="BR552" i="3"/>
  <c r="BR883" i="3"/>
  <c r="BR996" i="3"/>
  <c r="BR745" i="3"/>
  <c r="BR864" i="3"/>
  <c r="BR619" i="3"/>
  <c r="AT619" i="3" s="1"/>
  <c r="L620" i="2" s="1"/>
  <c r="BR2047" i="3"/>
  <c r="AT2047" i="3" s="1"/>
  <c r="BR634" i="3"/>
  <c r="AV634" i="3" s="1"/>
  <c r="N635" i="2" s="1"/>
  <c r="BR993" i="3"/>
  <c r="AZ993" i="3" s="1"/>
  <c r="R994" i="2" s="1"/>
  <c r="BR459" i="3"/>
  <c r="AX459" i="3" s="1"/>
  <c r="P460" i="2" s="1"/>
  <c r="BR276" i="3"/>
  <c r="BR2041" i="3"/>
  <c r="AT2041" i="3" s="1"/>
  <c r="BR2020" i="3"/>
  <c r="BB2020" i="3" s="1"/>
  <c r="BR1059" i="3"/>
  <c r="BR1057" i="3"/>
  <c r="BR1170" i="3"/>
  <c r="BR1103" i="3"/>
  <c r="BA1103" i="3" s="1"/>
  <c r="BR1812" i="3"/>
  <c r="BR2034" i="3"/>
  <c r="BR1061" i="3"/>
  <c r="BR1176" i="3"/>
  <c r="BR1047" i="3"/>
  <c r="BR565" i="3"/>
  <c r="AV565" i="3" s="1"/>
  <c r="N566" i="2" s="1"/>
  <c r="BR374" i="3"/>
  <c r="BA374" i="3" s="1"/>
  <c r="BR1125" i="3"/>
  <c r="BR1106" i="3"/>
  <c r="BR1965" i="3"/>
  <c r="BR1711" i="3"/>
  <c r="AT1711" i="3" s="1"/>
  <c r="BR1774" i="3"/>
  <c r="AW1774" i="3" s="1"/>
  <c r="BR1613" i="3"/>
  <c r="BR1217" i="3"/>
  <c r="AT1217" i="3" s="1"/>
  <c r="BR2102" i="3"/>
  <c r="AT2102" i="3" s="1"/>
  <c r="BR1639" i="3"/>
  <c r="BB1639" i="3" s="1"/>
  <c r="BR1899" i="3"/>
  <c r="BR2082" i="3"/>
  <c r="BR1489" i="3"/>
  <c r="AT1489" i="3" s="1"/>
  <c r="BR1940" i="3"/>
  <c r="BR1586" i="3"/>
  <c r="AT1586" i="3" s="1"/>
  <c r="BR1558" i="3"/>
  <c r="AT1558" i="3" s="1"/>
  <c r="BR2004" i="3"/>
  <c r="BR1310" i="3"/>
  <c r="BR61" i="3"/>
  <c r="AZ61" i="3" s="1"/>
  <c r="R62" i="2" s="1"/>
  <c r="BR556" i="3"/>
  <c r="BB556" i="3" s="1"/>
  <c r="BR657" i="3"/>
  <c r="BR265" i="3"/>
  <c r="BR508" i="3"/>
  <c r="AW508" i="3" s="1"/>
  <c r="O509" i="2" s="1"/>
  <c r="BR1166" i="3"/>
  <c r="BR1221" i="3"/>
  <c r="AT1221" i="3" s="1"/>
  <c r="BR568" i="3"/>
  <c r="BR1291" i="3"/>
  <c r="BR1427" i="3"/>
  <c r="BR1411" i="3"/>
  <c r="BR1414" i="3"/>
  <c r="BB1414" i="3" s="1"/>
  <c r="BR1468" i="3"/>
  <c r="BR2115" i="3"/>
  <c r="BR2163" i="3"/>
  <c r="AT2163" i="3" s="1"/>
  <c r="BR1498" i="3"/>
  <c r="BR1921" i="3"/>
  <c r="BR2024" i="3"/>
  <c r="BR1330" i="3"/>
  <c r="BR2006" i="3"/>
  <c r="BR1914" i="3"/>
  <c r="BR2064" i="3"/>
  <c r="BR1262" i="3"/>
  <c r="BR1620" i="3"/>
  <c r="BR1720" i="3"/>
  <c r="BR1986" i="3"/>
  <c r="BR1244" i="3"/>
  <c r="BR1525" i="3"/>
  <c r="AZ1525" i="3" s="1"/>
  <c r="BR1616" i="3"/>
  <c r="BR1259" i="3"/>
  <c r="BR1946" i="3"/>
  <c r="BR1894" i="3"/>
  <c r="BR1923" i="3"/>
  <c r="BR2015" i="3"/>
  <c r="BR1796" i="3"/>
  <c r="BR1656" i="3"/>
  <c r="BR1097" i="3"/>
  <c r="AT1097" i="3" s="1"/>
  <c r="BR1690" i="3"/>
  <c r="AT1690" i="3" s="1"/>
  <c r="BR1348" i="3"/>
  <c r="AT1348" i="3" s="1"/>
  <c r="BR2118" i="3"/>
  <c r="AT2118" i="3" s="1"/>
  <c r="BR2012" i="3"/>
  <c r="AT2012" i="3" s="1"/>
  <c r="BR1576" i="3"/>
  <c r="AT1576" i="3" s="1"/>
  <c r="BR1289" i="3"/>
  <c r="AT1289" i="3" s="1"/>
  <c r="BR1793" i="3"/>
  <c r="AT1793" i="3" s="1"/>
  <c r="BR1513" i="3"/>
  <c r="AT1513" i="3" s="1"/>
  <c r="BR1406" i="3"/>
  <c r="AT1406" i="3" s="1"/>
  <c r="BR1959" i="3"/>
  <c r="AT1959" i="3" s="1"/>
  <c r="BR1799" i="3"/>
  <c r="AT1799" i="3" s="1"/>
  <c r="BR1136" i="3"/>
  <c r="AT1136" i="3" s="1"/>
  <c r="BR1064" i="3"/>
  <c r="AT1064" i="3" s="1"/>
  <c r="BR1610" i="3"/>
  <c r="BR1536" i="3"/>
  <c r="BR264" i="3"/>
  <c r="BA264" i="3" s="1"/>
  <c r="BR2062" i="3"/>
  <c r="AT2062" i="3" s="1"/>
  <c r="BR1563" i="3"/>
  <c r="AT1563" i="3" s="1"/>
  <c r="BR1385" i="3"/>
  <c r="AU1385" i="3" s="1"/>
  <c r="BR1503" i="3"/>
  <c r="BR1119" i="3"/>
  <c r="BR2209" i="3"/>
  <c r="BR1746" i="3"/>
  <c r="AT1746" i="3" s="1"/>
  <c r="BR1800" i="3"/>
  <c r="BS933" i="3"/>
  <c r="AY933" i="3" s="1"/>
  <c r="Q934" i="2" s="1"/>
  <c r="BR861" i="3"/>
  <c r="BR684" i="3"/>
  <c r="BR916" i="3"/>
  <c r="AX916" i="3" s="1"/>
  <c r="P917" i="2" s="1"/>
  <c r="BR923" i="3"/>
  <c r="BR707" i="3"/>
  <c r="AT707" i="3" s="1"/>
  <c r="BR816" i="3"/>
  <c r="BR790" i="3"/>
  <c r="BA790" i="3" s="1"/>
  <c r="BR260" i="3"/>
  <c r="BA260" i="3" s="1"/>
  <c r="BR750" i="3"/>
  <c r="BR428" i="3"/>
  <c r="BR358" i="3"/>
  <c r="AV358" i="3" s="1"/>
  <c r="N359" i="2" s="1"/>
  <c r="BR251" i="3"/>
  <c r="BR690" i="3"/>
  <c r="BR875" i="3"/>
  <c r="AT875" i="3" s="1"/>
  <c r="BR704" i="3"/>
  <c r="BR911" i="3"/>
  <c r="AU911" i="3" s="1"/>
  <c r="M912" i="2" s="1"/>
  <c r="BR912" i="3"/>
  <c r="BR863" i="3"/>
  <c r="BR510" i="3"/>
  <c r="BR337" i="3"/>
  <c r="BR308" i="3"/>
  <c r="BR192" i="3"/>
  <c r="BR841" i="3"/>
  <c r="BR904" i="3"/>
  <c r="BR867" i="3"/>
  <c r="AT867" i="3" s="1"/>
  <c r="L868" i="2" s="1"/>
  <c r="BR726" i="3"/>
  <c r="BR496" i="3"/>
  <c r="BR423" i="3"/>
  <c r="BR598" i="3"/>
  <c r="BR542" i="3"/>
  <c r="BR426" i="3"/>
  <c r="BR711" i="3"/>
  <c r="BR54" i="3"/>
  <c r="AZ54" i="3" s="1"/>
  <c r="R55" i="2" s="1"/>
  <c r="BR343" i="3"/>
  <c r="BR451" i="3"/>
  <c r="BR668" i="3"/>
  <c r="BR469" i="3"/>
  <c r="AT469" i="3" s="1"/>
  <c r="BR444" i="3"/>
  <c r="BR535" i="3"/>
  <c r="BR435" i="3"/>
  <c r="AV435" i="3" s="1"/>
  <c r="N436" i="2" s="1"/>
  <c r="BR378" i="3"/>
  <c r="AW378" i="3" s="1"/>
  <c r="O379" i="2" s="1"/>
  <c r="BR574" i="3"/>
  <c r="BR332" i="3"/>
  <c r="BR313" i="3"/>
  <c r="BR838" i="3"/>
  <c r="BR395" i="3"/>
  <c r="BR489" i="3"/>
  <c r="BR639" i="3"/>
  <c r="AU639" i="3" s="1"/>
  <c r="M640" i="2" s="1"/>
  <c r="BR661" i="3"/>
  <c r="BR517" i="3"/>
  <c r="BR1216" i="3"/>
  <c r="BR1191" i="3"/>
  <c r="BA1191" i="3" s="1"/>
  <c r="BR1205" i="3"/>
  <c r="BR1742" i="3"/>
  <c r="BR472" i="3"/>
  <c r="AU472" i="3" s="1"/>
  <c r="M473" i="2" s="1"/>
  <c r="BR516" i="3"/>
  <c r="AW516" i="3" s="1"/>
  <c r="O517" i="2" s="1"/>
  <c r="BR1086" i="3"/>
  <c r="BR1971" i="3"/>
  <c r="BR135" i="3"/>
  <c r="AX135" i="3" s="1"/>
  <c r="P136" i="2" s="1"/>
  <c r="BR1973" i="3"/>
  <c r="AT1973" i="3" s="1"/>
  <c r="BR524" i="3"/>
  <c r="BR439" i="3"/>
  <c r="BR1099" i="3"/>
  <c r="BR1434" i="3"/>
  <c r="AV1434" i="3" s="1"/>
  <c r="BR1903" i="3"/>
  <c r="BR2200" i="3"/>
  <c r="BR1544" i="3"/>
  <c r="BR2054" i="3"/>
  <c r="BR2192" i="3"/>
  <c r="BR1440" i="3"/>
  <c r="BR1552" i="3"/>
  <c r="BR491" i="3"/>
  <c r="AZ491" i="3" s="1"/>
  <c r="R492" i="2" s="1"/>
  <c r="BR1816" i="3"/>
  <c r="BR1245" i="3"/>
  <c r="AU1245" i="3" s="1"/>
  <c r="BR1930" i="3"/>
  <c r="BR1110" i="3"/>
  <c r="AU1110" i="3" s="1"/>
  <c r="BR1023" i="3"/>
  <c r="BR746" i="3"/>
  <c r="BA746" i="3" s="1"/>
  <c r="BR1575" i="3"/>
  <c r="BR1770" i="3"/>
  <c r="AT1770" i="3" s="1"/>
  <c r="BR698" i="3"/>
  <c r="BB698" i="3" s="1"/>
  <c r="BR1101" i="3"/>
  <c r="BR576" i="3"/>
  <c r="BR373" i="3"/>
  <c r="BR1168" i="3"/>
  <c r="BR506" i="3"/>
  <c r="BR829" i="3"/>
  <c r="BR280" i="3"/>
  <c r="BA280" i="3" s="1"/>
  <c r="BR71" i="3"/>
  <c r="AT71" i="3" s="1"/>
  <c r="BR235" i="3"/>
  <c r="BR284" i="3"/>
  <c r="BR402" i="3"/>
  <c r="BR664" i="3"/>
  <c r="AT664" i="3" s="1"/>
  <c r="BR651" i="3"/>
  <c r="BR623" i="3"/>
  <c r="BR2131" i="3"/>
  <c r="BR571" i="3"/>
  <c r="AT571" i="3" s="1"/>
  <c r="L572" i="2" s="1"/>
  <c r="BR427" i="3"/>
  <c r="BR1092" i="3"/>
  <c r="BR408" i="3"/>
  <c r="BR2045" i="3"/>
  <c r="BR934" i="3"/>
  <c r="BR1034" i="3"/>
  <c r="BR126" i="3"/>
  <c r="BB126" i="3" s="1"/>
  <c r="BR500" i="3"/>
  <c r="AU500" i="3" s="1"/>
  <c r="M501" i="2" s="1"/>
  <c r="BR2036" i="3"/>
  <c r="BR1007" i="3"/>
  <c r="BR1227" i="3"/>
  <c r="BR2157" i="3"/>
  <c r="BR254" i="3"/>
  <c r="BR283" i="3"/>
  <c r="BR1538" i="3"/>
  <c r="BR1228" i="3"/>
  <c r="BR64" i="3"/>
  <c r="BR1146" i="3"/>
  <c r="AW1146" i="3" s="1"/>
  <c r="BR2117" i="3"/>
  <c r="BR1560" i="3"/>
  <c r="BR1033" i="3"/>
  <c r="BR1065" i="3"/>
  <c r="BR1202" i="3"/>
  <c r="BR578" i="3"/>
  <c r="AX578" i="3" s="1"/>
  <c r="P579" i="2" s="1"/>
  <c r="BR145" i="3"/>
  <c r="BR481" i="3"/>
  <c r="AU481" i="3" s="1"/>
  <c r="M482" i="2" s="1"/>
  <c r="BR1156" i="3"/>
  <c r="BR659" i="3"/>
  <c r="BB659" i="3" s="1"/>
  <c r="BR1875" i="3"/>
  <c r="BR1992" i="3"/>
  <c r="BR1147" i="3"/>
  <c r="BR1445" i="3"/>
  <c r="BR1609" i="3"/>
  <c r="BR1890" i="3"/>
  <c r="BR1862" i="3"/>
  <c r="BR1403" i="3"/>
  <c r="BR305" i="3"/>
  <c r="AU305" i="3" s="1"/>
  <c r="M306" i="2" s="1"/>
  <c r="BR1085" i="3"/>
  <c r="BR1543" i="3"/>
  <c r="BR1635" i="3"/>
  <c r="AT1635" i="3" s="1"/>
  <c r="BR1148" i="3"/>
  <c r="BR1093" i="3"/>
  <c r="BR1025" i="3"/>
  <c r="AT1025" i="3" s="1"/>
  <c r="L1026" i="2" s="1"/>
  <c r="BR93" i="3"/>
  <c r="BR627" i="3"/>
  <c r="BR292" i="3"/>
  <c r="BR1130" i="3"/>
  <c r="BR1171" i="3"/>
  <c r="BR33" i="3"/>
  <c r="BA33" i="3" s="1"/>
  <c r="BR688" i="3"/>
  <c r="BR2142" i="3"/>
  <c r="BR2040" i="3"/>
  <c r="BR1958" i="3"/>
  <c r="AZ1958" i="3" s="1"/>
  <c r="BR2016" i="3"/>
  <c r="BR1689" i="3"/>
  <c r="BR1925" i="3"/>
  <c r="BR2046" i="3"/>
  <c r="BR1886" i="3"/>
  <c r="BR1372" i="3"/>
  <c r="AT1372" i="3" s="1"/>
  <c r="BR1907" i="3"/>
  <c r="AT1907" i="3" s="1"/>
  <c r="BR1783" i="3"/>
  <c r="AT1783" i="3" s="1"/>
  <c r="BR1455" i="3"/>
  <c r="AZ1455" i="3" s="1"/>
  <c r="BR1433" i="3"/>
  <c r="AT1433" i="3" s="1"/>
  <c r="BR1313" i="3"/>
  <c r="AT1313" i="3" s="1"/>
  <c r="BR1587" i="3"/>
  <c r="AT1587" i="3" s="1"/>
  <c r="BR1332" i="3"/>
  <c r="AW1332" i="3" s="1"/>
  <c r="BR2089" i="3"/>
  <c r="AT2089" i="3" s="1"/>
  <c r="BR1051" i="3"/>
  <c r="BR1904" i="3"/>
  <c r="AT1904" i="3" s="1"/>
  <c r="BR1349" i="3"/>
  <c r="BR1448" i="3"/>
  <c r="AT1448" i="3" s="1"/>
  <c r="BR25" i="3"/>
  <c r="AT25" i="3" s="1"/>
  <c r="L26" i="2" s="1"/>
  <c r="BR2070" i="3"/>
  <c r="AT2070" i="3" s="1"/>
  <c r="BR2233" i="3"/>
  <c r="BR1363" i="3"/>
  <c r="BR1858" i="3"/>
  <c r="BR2099" i="3"/>
  <c r="AU2099" i="3" s="1"/>
  <c r="BR2035" i="3"/>
  <c r="BS340" i="3"/>
  <c r="AY340" i="3" s="1"/>
  <c r="Q341" i="2" s="1"/>
  <c r="BR1183" i="3"/>
  <c r="BR1003" i="3"/>
  <c r="BA1003" i="3" s="1"/>
  <c r="BR181" i="3"/>
  <c r="BA181" i="3" s="1"/>
  <c r="BR940" i="3"/>
  <c r="BB940" i="3" s="1"/>
  <c r="BR340" i="3"/>
  <c r="AZ340" i="3" s="1"/>
  <c r="R341" i="2" s="1"/>
  <c r="BR382" i="3"/>
  <c r="BR197" i="3"/>
  <c r="BR947" i="3"/>
  <c r="AZ947" i="3" s="1"/>
  <c r="R948" i="2" s="1"/>
  <c r="BR121" i="3"/>
  <c r="AZ121" i="3" s="1"/>
  <c r="R122" i="2" s="1"/>
  <c r="M21" i="1" s="1"/>
  <c r="BR16" i="3"/>
  <c r="AX16" i="3" s="1"/>
  <c r="P17" i="2" s="1"/>
  <c r="BR921" i="3"/>
  <c r="BR1028" i="3"/>
  <c r="AT1028" i="3" s="1"/>
  <c r="L1029" i="2" s="1"/>
  <c r="BR341" i="3"/>
  <c r="AT341" i="3" s="1"/>
  <c r="L342" i="2" s="1"/>
  <c r="BR575" i="3"/>
  <c r="AU575" i="3" s="1"/>
  <c r="M576" i="2" s="1"/>
  <c r="BR817" i="3"/>
  <c r="BA817" i="3" s="1"/>
  <c r="BR840" i="3"/>
  <c r="BR705" i="3"/>
  <c r="BA705" i="3" s="1"/>
  <c r="BR461" i="3"/>
  <c r="AU461" i="3" s="1"/>
  <c r="M462" i="2" s="1"/>
  <c r="BR9" i="3"/>
  <c r="BR815" i="3"/>
  <c r="AZ815" i="3" s="1"/>
  <c r="R816" i="2" s="1"/>
  <c r="BR550" i="3"/>
  <c r="BR761" i="3"/>
  <c r="BR244" i="3"/>
  <c r="BR547" i="3"/>
  <c r="AV547" i="3" s="1"/>
  <c r="N548" i="2" s="1"/>
  <c r="BR764" i="3"/>
  <c r="BR377" i="3"/>
  <c r="BR47" i="3"/>
  <c r="BR880" i="3"/>
  <c r="BR493" i="3"/>
  <c r="BR849" i="3"/>
  <c r="BR475" i="3"/>
  <c r="BB475" i="3" s="1"/>
  <c r="BR76" i="3"/>
  <c r="AU76" i="3" s="1"/>
  <c r="M77" i="2" s="1"/>
  <c r="BR562" i="3"/>
  <c r="AX562" i="3" s="1"/>
  <c r="P563" i="2" s="1"/>
  <c r="BR758" i="3"/>
  <c r="BR507" i="3"/>
  <c r="BR419" i="3"/>
  <c r="BR1084" i="3"/>
  <c r="BR681" i="3"/>
  <c r="BR188" i="3"/>
  <c r="BR930" i="3"/>
  <c r="BR706" i="3"/>
  <c r="BR492" i="3"/>
  <c r="BR401" i="3"/>
  <c r="BR624" i="3"/>
  <c r="BR107" i="3"/>
  <c r="BR2090" i="3"/>
  <c r="BR363" i="3"/>
  <c r="AZ363" i="3" s="1"/>
  <c r="R364" i="2" s="1"/>
  <c r="BR379" i="3"/>
  <c r="BB379" i="3" s="1"/>
  <c r="BR728" i="3"/>
  <c r="BR807" i="3"/>
  <c r="BR708" i="3"/>
  <c r="BR28" i="3"/>
  <c r="BR543" i="3"/>
  <c r="BR614" i="3"/>
  <c r="BR569" i="3"/>
  <c r="BB569" i="3" s="1"/>
  <c r="BR596" i="3"/>
  <c r="AW596" i="3" s="1"/>
  <c r="O597" i="2" s="1"/>
  <c r="BR2055" i="3"/>
  <c r="BR458" i="3"/>
  <c r="BR291" i="3"/>
  <c r="BR242" i="3"/>
  <c r="BA242" i="3" s="1"/>
  <c r="BR27" i="3"/>
  <c r="AU27" i="3" s="1"/>
  <c r="M28" i="2" s="1"/>
  <c r="BR670" i="3"/>
  <c r="BR504" i="3"/>
  <c r="AT504" i="3" s="1"/>
  <c r="L505" i="2" s="1"/>
  <c r="BR2071" i="3"/>
  <c r="AT2071" i="3" s="1"/>
  <c r="BR2139" i="3"/>
  <c r="BR2011" i="3"/>
  <c r="BR989" i="3"/>
  <c r="BR198" i="3"/>
  <c r="BR466" i="3"/>
  <c r="BR388" i="3"/>
  <c r="BR636" i="3"/>
  <c r="AZ636" i="3" s="1"/>
  <c r="R637" i="2" s="1"/>
  <c r="BR560" i="3"/>
  <c r="AU560" i="3" s="1"/>
  <c r="M561" i="2" s="1"/>
  <c r="BR767" i="3"/>
  <c r="BR318" i="3"/>
  <c r="BR1175" i="3"/>
  <c r="BR1879" i="3"/>
  <c r="BR456" i="3"/>
  <c r="BR63" i="3"/>
  <c r="AW63" i="3" s="1"/>
  <c r="O64" i="2" s="1"/>
  <c r="BR1277" i="3"/>
  <c r="BR1000" i="3"/>
  <c r="AT1000" i="3" s="1"/>
  <c r="L1001" i="2" s="1"/>
  <c r="BR354" i="3"/>
  <c r="BR1584" i="3"/>
  <c r="BR1042" i="3"/>
  <c r="AT1042" i="3" s="1"/>
  <c r="BR111" i="3"/>
  <c r="BR97" i="3"/>
  <c r="BR1091" i="3"/>
  <c r="BR1666" i="3"/>
  <c r="BR1438" i="3"/>
  <c r="BR1248" i="3"/>
  <c r="BR1329" i="3"/>
  <c r="BR2214" i="3"/>
  <c r="BR1651" i="3"/>
  <c r="AT1651" i="3" s="1"/>
  <c r="BR1389" i="3"/>
  <c r="BR1801" i="3"/>
  <c r="BR143" i="3"/>
  <c r="AT143" i="3" s="1"/>
  <c r="BR1709" i="3"/>
  <c r="BR1997" i="3"/>
  <c r="BR702" i="3"/>
  <c r="AU702" i="3" s="1"/>
  <c r="M703" i="2" s="1"/>
  <c r="BR2051" i="3"/>
  <c r="BR10" i="3"/>
  <c r="BR1920" i="3"/>
  <c r="BR2162" i="3"/>
  <c r="BR1078" i="3"/>
  <c r="BR1819" i="3"/>
  <c r="BR1198" i="3"/>
  <c r="BR1238" i="3"/>
  <c r="BR927" i="3"/>
  <c r="AT927" i="3" s="1"/>
  <c r="L928" i="2" s="1"/>
  <c r="BR1273" i="3"/>
  <c r="AT1273" i="3" s="1"/>
  <c r="BR805" i="3"/>
  <c r="BR119" i="3"/>
  <c r="BR794" i="3"/>
  <c r="BR868" i="3"/>
  <c r="BR581" i="3"/>
  <c r="BR82" i="3"/>
  <c r="BR128" i="3"/>
  <c r="BR736" i="3"/>
  <c r="BR250" i="3"/>
  <c r="BR1017" i="3"/>
  <c r="BR159" i="3"/>
  <c r="AU159" i="3" s="1"/>
  <c r="M160" i="2" s="1"/>
  <c r="BR742" i="3"/>
  <c r="BR450" i="3"/>
  <c r="BR1062" i="3"/>
  <c r="BR1038" i="3"/>
  <c r="BR2120" i="3"/>
  <c r="BR2056" i="3"/>
  <c r="BR460" i="3"/>
  <c r="BR422" i="3"/>
  <c r="AZ422" i="3" s="1"/>
  <c r="R423" i="2" s="1"/>
  <c r="BR605" i="3"/>
  <c r="BR795" i="3"/>
  <c r="BR32" i="3"/>
  <c r="BR486" i="3"/>
  <c r="BR2106" i="3"/>
  <c r="AU2106" i="3" s="1"/>
  <c r="BR990" i="3"/>
  <c r="BB990" i="3" s="1"/>
  <c r="BR792" i="3"/>
  <c r="BR1041" i="3"/>
  <c r="BR809" i="3"/>
  <c r="AX809" i="3" s="1"/>
  <c r="P810" i="2" s="1"/>
  <c r="BR1829" i="3"/>
  <c r="BR2121" i="3"/>
  <c r="BR1011" i="3"/>
  <c r="AT1011" i="3" s="1"/>
  <c r="L1012" i="2" s="1"/>
  <c r="BR689" i="3"/>
  <c r="AX689" i="3" s="1"/>
  <c r="P690" i="2" s="1"/>
  <c r="BR59" i="3"/>
  <c r="BR2189" i="3"/>
  <c r="AT2189" i="3" s="1"/>
  <c r="BR1608" i="3"/>
  <c r="BR1164" i="3"/>
  <c r="BR1043" i="3"/>
  <c r="BR2165" i="3"/>
  <c r="BR2087" i="3"/>
  <c r="BR1108" i="3"/>
  <c r="BR2061" i="3"/>
  <c r="BR1196" i="3"/>
  <c r="AT1196" i="3" s="1"/>
  <c r="BR1328" i="3"/>
  <c r="BR259" i="3"/>
  <c r="BR1934" i="3"/>
  <c r="BR1882" i="3"/>
  <c r="AT1882" i="3" s="1"/>
  <c r="BR2124" i="3"/>
  <c r="AT2124" i="3" s="1"/>
  <c r="BR1287" i="3"/>
  <c r="BR1364" i="3"/>
  <c r="BR1502" i="3"/>
  <c r="BR1324" i="3"/>
  <c r="AT1324" i="3" s="1"/>
  <c r="BR1469" i="3"/>
  <c r="BR1873" i="3"/>
  <c r="BR1838" i="3"/>
  <c r="AT1838" i="3" s="1"/>
  <c r="BR1640" i="3"/>
  <c r="BR1231" i="3"/>
  <c r="BR2042" i="3"/>
  <c r="BB2042" i="3" s="1"/>
  <c r="BR1545" i="3"/>
  <c r="AT1545" i="3" s="1"/>
  <c r="BR1625" i="3"/>
  <c r="AT1625" i="3" s="1"/>
  <c r="BR1214" i="3"/>
  <c r="AV1214" i="3" s="1"/>
  <c r="BR2186" i="3"/>
  <c r="BR1768" i="3"/>
  <c r="BR1817" i="3"/>
  <c r="BR602" i="3"/>
  <c r="BR238" i="3"/>
  <c r="AV238" i="3" s="1"/>
  <c r="N239" i="2" s="1"/>
  <c r="BR649" i="3"/>
  <c r="BR687" i="3"/>
  <c r="AT687" i="3" s="1"/>
  <c r="L688" i="2" s="1"/>
  <c r="BR637" i="3"/>
  <c r="AT637" i="3" s="1"/>
  <c r="BR1995" i="3"/>
  <c r="BR152" i="3"/>
  <c r="BR526" i="3"/>
  <c r="BR1698" i="3"/>
  <c r="AW1698" i="3" s="1"/>
  <c r="BR1550" i="3"/>
  <c r="BA1550" i="3" s="1"/>
  <c r="BR1115" i="3"/>
  <c r="BR1697" i="3"/>
  <c r="BR1527" i="3"/>
  <c r="BA1527" i="3" s="1"/>
  <c r="BR2217" i="3"/>
  <c r="BR1901" i="3"/>
  <c r="BR2153" i="3"/>
  <c r="BR509" i="3"/>
  <c r="BR1822" i="3"/>
  <c r="AW1822" i="3" s="1"/>
  <c r="BR1439" i="3"/>
  <c r="BR1369" i="3"/>
  <c r="AT1369" i="3" s="1"/>
  <c r="BR1996" i="3"/>
  <c r="AU1996" i="3" s="1"/>
  <c r="BR1201" i="3"/>
  <c r="AZ1201" i="3" s="1"/>
  <c r="BR1523" i="3"/>
  <c r="AT1523" i="3" s="1"/>
  <c r="BR1561" i="3"/>
  <c r="AT1561" i="3" s="1"/>
  <c r="BR1072" i="3"/>
  <c r="AT1072" i="3" s="1"/>
  <c r="BR2158" i="3"/>
  <c r="BR1933" i="3"/>
  <c r="AT1933" i="3" s="1"/>
  <c r="BR1530" i="3"/>
  <c r="AT1530" i="3" s="1"/>
  <c r="BR1721" i="3"/>
  <c r="AT1721" i="3" s="1"/>
  <c r="BR1730" i="3"/>
  <c r="AV1730" i="3" s="1"/>
  <c r="BR1368" i="3"/>
  <c r="BR2140" i="3"/>
  <c r="BR1456" i="3"/>
  <c r="BR1629" i="3"/>
  <c r="AV1629" i="3" s="1"/>
  <c r="BR1522" i="3"/>
  <c r="BR1494" i="3"/>
  <c r="BR1631" i="3"/>
  <c r="AX1631" i="3" s="1"/>
  <c r="BR1518" i="3"/>
  <c r="BR1346" i="3"/>
  <c r="BR1723" i="3"/>
  <c r="BR2195" i="3"/>
  <c r="BR1821" i="3"/>
  <c r="AV1821" i="3" s="1"/>
  <c r="BR2023" i="3"/>
  <c r="AT2023" i="3" s="1"/>
  <c r="BR1685" i="3"/>
  <c r="BR1141" i="3"/>
  <c r="BR1087" i="3"/>
  <c r="BR1111" i="3"/>
  <c r="BR1846" i="3"/>
  <c r="BR1857" i="3"/>
  <c r="AT1857" i="3" s="1"/>
  <c r="BR2136" i="3"/>
  <c r="BB2136" i="3" s="1"/>
  <c r="BR1408" i="3"/>
  <c r="BR2022" i="3"/>
  <c r="BR2160" i="3"/>
  <c r="BR1229" i="3"/>
  <c r="BR1655" i="3"/>
  <c r="BR2222" i="3"/>
  <c r="BR2176" i="3"/>
  <c r="BR2143" i="3"/>
  <c r="BR1974" i="3"/>
  <c r="BR2125" i="3"/>
  <c r="AT2125" i="3" s="1"/>
  <c r="BS63" i="3"/>
  <c r="AY63" i="3" s="1"/>
  <c r="Q64" i="2" s="1"/>
  <c r="BR1052" i="3"/>
  <c r="AW1052" i="3" s="1"/>
  <c r="BR1863" i="3"/>
  <c r="AT1863" i="3" s="1"/>
  <c r="BR1993" i="3"/>
  <c r="AT1993" i="3" s="1"/>
  <c r="BR1960" i="3"/>
  <c r="AT1960" i="3" s="1"/>
  <c r="BR1430" i="3"/>
  <c r="BR2107" i="3"/>
  <c r="AT2107" i="3" s="1"/>
  <c r="BR1511" i="3"/>
  <c r="BR1470" i="3"/>
  <c r="AZ1470" i="3" s="1"/>
  <c r="BR1377" i="3"/>
  <c r="BR2171" i="3"/>
  <c r="BR1898" i="3"/>
  <c r="AT1898" i="3" s="1"/>
  <c r="BR1475" i="3"/>
  <c r="AT1475" i="3" s="1"/>
  <c r="BR1421" i="3"/>
  <c r="BA1421" i="3" s="1"/>
  <c r="BS583" i="3"/>
  <c r="AY583" i="3" s="1"/>
  <c r="Q584" i="2" s="1"/>
  <c r="BR1303" i="3"/>
  <c r="BR1637" i="3"/>
  <c r="AV1637" i="3" s="1"/>
  <c r="BR1650" i="3"/>
  <c r="BR1405" i="3"/>
  <c r="BR1413" i="3"/>
  <c r="BR1591" i="3"/>
  <c r="BR2134" i="3"/>
  <c r="BR1551" i="3"/>
  <c r="BR2156" i="3"/>
  <c r="BR1479" i="3"/>
  <c r="BR1354" i="3"/>
  <c r="BR1699" i="3"/>
  <c r="BR1630" i="3"/>
  <c r="BR1325" i="3"/>
  <c r="AT1325" i="3" s="1"/>
  <c r="BR1295" i="3"/>
  <c r="AT1295" i="3" s="1"/>
  <c r="BR2074" i="3"/>
  <c r="BR1802" i="3"/>
  <c r="BR1964" i="3"/>
  <c r="BR1269" i="3"/>
  <c r="BR1671" i="3"/>
  <c r="BR1633" i="3"/>
  <c r="BR1223" i="3"/>
  <c r="BB1223" i="3" s="1"/>
  <c r="BR1267" i="3"/>
  <c r="BB1267" i="3" s="1"/>
  <c r="BR1777" i="3"/>
  <c r="AT1777" i="3" s="1"/>
  <c r="BR1010" i="3"/>
  <c r="BR1541" i="3"/>
  <c r="BR1095" i="3"/>
  <c r="BR2133" i="3"/>
  <c r="BR115" i="3"/>
  <c r="BB115" i="3" s="1"/>
  <c r="BR997" i="3"/>
  <c r="BS32" i="3"/>
  <c r="AY32" i="3" s="1"/>
  <c r="Q33" i="2" s="1"/>
  <c r="BR2018" i="3"/>
  <c r="BR1571" i="3"/>
  <c r="BR1436" i="3"/>
  <c r="BR1407" i="3"/>
  <c r="AW1407" i="3" s="1"/>
  <c r="BR1249" i="3"/>
  <c r="BR1826" i="3"/>
  <c r="BR1766" i="3"/>
  <c r="AW1766" i="3" s="1"/>
  <c r="BR1795" i="3"/>
  <c r="BR1790" i="3"/>
  <c r="BR1636" i="3"/>
  <c r="BR1897" i="3"/>
  <c r="BR1173" i="3"/>
  <c r="BB1173" i="3" s="1"/>
  <c r="BR1540" i="3"/>
  <c r="AT1540" i="3" s="1"/>
  <c r="BR2077" i="3"/>
  <c r="AT2077" i="3" s="1"/>
  <c r="BR1174" i="3"/>
  <c r="BR1058" i="3"/>
  <c r="AT1058" i="3" s="1"/>
  <c r="BR1143" i="3"/>
  <c r="BR1771" i="3"/>
  <c r="BR1016" i="3"/>
  <c r="BA1016" i="3" s="1"/>
  <c r="BR1132" i="3"/>
  <c r="BR1158" i="3"/>
  <c r="BR1569" i="3"/>
  <c r="BR1634" i="3"/>
  <c r="BR1956" i="3"/>
  <c r="BR1309" i="3"/>
  <c r="BR1297" i="3"/>
  <c r="BR2150" i="3"/>
  <c r="AX2150" i="3" s="1"/>
  <c r="BR1615" i="3"/>
  <c r="BR2116" i="3"/>
  <c r="BR1293" i="3"/>
  <c r="AU1293" i="3" s="1"/>
  <c r="BR1725" i="3"/>
  <c r="BS48" i="3"/>
  <c r="AY48" i="3" s="1"/>
  <c r="Q49" i="2" s="1"/>
  <c r="BS122" i="3"/>
  <c r="AY122" i="3" s="1"/>
  <c r="Q123" i="2" s="1"/>
  <c r="BR2212" i="3"/>
  <c r="BR2168" i="3"/>
  <c r="AV2168" i="3" s="1"/>
  <c r="BR1999" i="3"/>
  <c r="BS519" i="3"/>
  <c r="AY519" i="3" s="1"/>
  <c r="Q520" i="2" s="1"/>
  <c r="BS404" i="3"/>
  <c r="AY404" i="3" s="1"/>
  <c r="Q405" i="2" s="1"/>
  <c r="BS313" i="3"/>
  <c r="AY313" i="3" s="1"/>
  <c r="Q314" i="2" s="1"/>
  <c r="BS189" i="3"/>
  <c r="AY189" i="3" s="1"/>
  <c r="Q190" i="2" s="1"/>
  <c r="BR1547" i="3"/>
  <c r="BS1990" i="3"/>
  <c r="AY1990" i="3" s="1"/>
  <c r="BS651" i="3"/>
  <c r="AY651" i="3" s="1"/>
  <c r="Q652" i="2" s="1"/>
  <c r="BR1188" i="3"/>
  <c r="BR1219" i="3"/>
  <c r="BR1701" i="3"/>
  <c r="AV1701" i="3" s="1"/>
  <c r="BR1988" i="3"/>
  <c r="BR1951" i="3"/>
  <c r="BR1159" i="3"/>
  <c r="BR2147" i="3"/>
  <c r="AW2147" i="3" s="1"/>
  <c r="BR1681" i="3"/>
  <c r="BR1070" i="3"/>
  <c r="BS450" i="3"/>
  <c r="AY450" i="3" s="1"/>
  <c r="Q451" i="2" s="1"/>
  <c r="BR2058" i="3"/>
  <c r="AZ2058" i="3" s="1"/>
  <c r="BR58" i="3"/>
  <c r="BA58" i="3" s="1"/>
  <c r="BR1422" i="3"/>
  <c r="BR1464" i="3"/>
  <c r="BR1738" i="3"/>
  <c r="BR1089" i="3"/>
  <c r="BR2190" i="3"/>
  <c r="AT2190" i="3" s="1"/>
  <c r="BR2179" i="3"/>
  <c r="AT2179" i="3" s="1"/>
  <c r="BR1718" i="3"/>
  <c r="AT1718" i="3" s="1"/>
  <c r="BR1679" i="3"/>
  <c r="BR1944" i="3"/>
  <c r="AT1944" i="3" s="1"/>
  <c r="BR1123" i="3"/>
  <c r="BR2144" i="3"/>
  <c r="AU2144" i="3" s="1"/>
  <c r="BR1623" i="3"/>
  <c r="AU1623" i="3" s="1"/>
  <c r="BR2010" i="3"/>
  <c r="BR1667" i="3"/>
  <c r="BR1687" i="3"/>
  <c r="AV1687" i="3" s="1"/>
  <c r="BR2105" i="3"/>
  <c r="BR1467" i="3"/>
  <c r="BR1204" i="3"/>
  <c r="BR1733" i="3"/>
  <c r="BB1733" i="3" s="1"/>
  <c r="BR1512" i="3"/>
  <c r="BS71" i="3"/>
  <c r="AY71" i="3" s="1"/>
  <c r="Q72" i="2" s="1"/>
  <c r="BR1855" i="3"/>
  <c r="BR2173" i="3"/>
  <c r="AX2173" i="3" s="1"/>
  <c r="BS142" i="3"/>
  <c r="AY142" i="3" s="1"/>
  <c r="Q143" i="2" s="1"/>
  <c r="BR1976" i="3"/>
  <c r="BR1008" i="3"/>
  <c r="BR1189" i="3"/>
  <c r="AV1189" i="3" s="1"/>
  <c r="BR1019" i="3"/>
  <c r="BS664" i="3"/>
  <c r="AY664" i="3" s="1"/>
  <c r="Q665" i="2" s="1"/>
  <c r="BR1311" i="3"/>
  <c r="AT1311" i="3" s="1"/>
  <c r="BR1294" i="3"/>
  <c r="AT1294" i="3" s="1"/>
  <c r="BR1611" i="3"/>
  <c r="BR1693" i="3"/>
  <c r="AT1693" i="3" s="1"/>
  <c r="BR1292" i="3"/>
  <c r="BR2166" i="3"/>
  <c r="BB2166" i="3" s="1"/>
  <c r="BS608" i="3"/>
  <c r="AY608" i="3" s="1"/>
  <c r="Q609" i="2" s="1"/>
  <c r="BS285" i="3"/>
  <c r="AY285" i="3" s="1"/>
  <c r="Q286" i="2" s="1"/>
  <c r="BR1874" i="3"/>
  <c r="AT1874" i="3" s="1"/>
  <c r="BS1885" i="3"/>
  <c r="AY1885" i="3" s="1"/>
  <c r="BR1338" i="3"/>
  <c r="AU1338" i="3" s="1"/>
  <c r="BR1752" i="3"/>
  <c r="BS1856" i="3"/>
  <c r="AY1856" i="3" s="1"/>
  <c r="BS1820" i="3"/>
  <c r="AY1820" i="3" s="1"/>
  <c r="BS1773" i="3"/>
  <c r="AY1773" i="3" s="1"/>
  <c r="BS1610" i="3"/>
  <c r="AY1610" i="3" s="1"/>
  <c r="BS1952" i="3"/>
  <c r="AY1952" i="3" s="1"/>
  <c r="BS1148" i="3"/>
  <c r="AY1148" i="3" s="1"/>
  <c r="BS1123" i="3"/>
  <c r="AY1123" i="3" s="1"/>
  <c r="BS1070" i="3"/>
  <c r="AY1070" i="3" s="1"/>
  <c r="BS1771" i="3"/>
  <c r="AY1771" i="3" s="1"/>
  <c r="BS1683" i="3"/>
  <c r="AY1683" i="3" s="1"/>
  <c r="BS1814" i="3"/>
  <c r="AY1814" i="3" s="1"/>
  <c r="BS1320" i="3"/>
  <c r="AY1320" i="3" s="1"/>
  <c r="BS968" i="3"/>
  <c r="AY968" i="3" s="1"/>
  <c r="Q969" i="2" s="1"/>
  <c r="BS1903" i="3"/>
  <c r="AY1903" i="3" s="1"/>
  <c r="BS1189" i="3"/>
  <c r="AY1189" i="3" s="1"/>
  <c r="BS1125" i="3"/>
  <c r="AY1125" i="3" s="1"/>
  <c r="BS1102" i="3"/>
  <c r="AY1102" i="3" s="1"/>
  <c r="BS1038" i="3"/>
  <c r="AY1038" i="3" s="1"/>
  <c r="BR140" i="3"/>
  <c r="BR1570" i="3"/>
  <c r="BR1014" i="3"/>
  <c r="BR1046" i="3"/>
  <c r="BR1912" i="3"/>
  <c r="BR1048" i="3"/>
  <c r="BR1373" i="3"/>
  <c r="BR1258" i="3"/>
  <c r="BB1258" i="3" s="1"/>
  <c r="BS118" i="3"/>
  <c r="AY118" i="3" s="1"/>
  <c r="Q119" i="2" s="1"/>
  <c r="BR123" i="3"/>
  <c r="BR618" i="3"/>
  <c r="BR538" i="3"/>
  <c r="BR1268" i="3"/>
  <c r="BR96" i="3"/>
  <c r="AX96" i="3" s="1"/>
  <c r="P97" i="2" s="1"/>
  <c r="BR1353" i="3"/>
  <c r="BR1516" i="3"/>
  <c r="BR1282" i="3"/>
  <c r="BR1735" i="3"/>
  <c r="BR1622" i="3"/>
  <c r="BR1505" i="3"/>
  <c r="BR2032" i="3"/>
  <c r="BR1517" i="3"/>
  <c r="BR1864" i="3"/>
  <c r="AT1864" i="3" s="1"/>
  <c r="BR36" i="3"/>
  <c r="BR1343" i="3"/>
  <c r="BR1340" i="3"/>
  <c r="AT1340" i="3" s="1"/>
  <c r="BR1892" i="3"/>
  <c r="BR1393" i="3"/>
  <c r="BR1674" i="3"/>
  <c r="BR1887" i="3"/>
  <c r="BR1504" i="3"/>
  <c r="BR1664" i="3"/>
  <c r="BR1157" i="3"/>
  <c r="BR1133" i="3"/>
  <c r="AT1133" i="3" s="1"/>
  <c r="BR1326" i="3"/>
  <c r="BR1274" i="3"/>
  <c r="BR1602" i="3"/>
  <c r="BR497" i="3"/>
  <c r="AT497" i="3" s="1"/>
  <c r="L498" i="2" s="1"/>
  <c r="BR2193" i="3"/>
  <c r="BR514" i="3"/>
  <c r="BR532" i="3"/>
  <c r="AX532" i="3" s="1"/>
  <c r="P533" i="2" s="1"/>
  <c r="BR271" i="3"/>
  <c r="BA271" i="3" s="1"/>
  <c r="BR329" i="3"/>
  <c r="BR376" i="3"/>
  <c r="BR1154" i="3"/>
  <c r="BB1154" i="3" s="1"/>
  <c r="BR525" i="3"/>
  <c r="AV525" i="3" s="1"/>
  <c r="N526" i="2" s="1"/>
  <c r="BR1220" i="3"/>
  <c r="BR1304" i="3"/>
  <c r="AX1304" i="3" s="1"/>
  <c r="BS471" i="3"/>
  <c r="AY471" i="3" s="1"/>
  <c r="Q472" i="2" s="1"/>
  <c r="BS423" i="3"/>
  <c r="AY423" i="3" s="1"/>
  <c r="Q424" i="2" s="1"/>
  <c r="BR1066" i="3"/>
  <c r="BR814" i="3"/>
  <c r="BR1966" i="3"/>
  <c r="BR1583" i="3"/>
  <c r="BR1529" i="3"/>
  <c r="BR1691" i="3"/>
  <c r="BR1195" i="3"/>
  <c r="AT1195" i="3" s="1"/>
  <c r="BR1566" i="3"/>
  <c r="BR1397" i="3"/>
  <c r="BR1581" i="3"/>
  <c r="BR1151" i="3"/>
  <c r="BR1910" i="3"/>
  <c r="BR1919" i="3"/>
  <c r="BR1900" i="3"/>
  <c r="BR1716" i="3"/>
  <c r="AU1716" i="3" s="1"/>
  <c r="BR1424" i="3"/>
  <c r="BR1490" i="3"/>
  <c r="BR1462" i="3"/>
  <c r="BR1486" i="3"/>
  <c r="BR1124" i="3"/>
  <c r="BR1688" i="3"/>
  <c r="BR1831" i="3"/>
  <c r="BR1122" i="3"/>
  <c r="BR1049" i="3"/>
  <c r="BR2097" i="3"/>
  <c r="BR1803" i="3"/>
  <c r="BS78" i="3"/>
  <c r="AY78" i="3" s="1"/>
  <c r="Q79" i="2" s="1"/>
  <c r="BR204" i="3"/>
  <c r="AU204" i="3" s="1"/>
  <c r="M205" i="2" s="1"/>
  <c r="BR1331" i="3"/>
  <c r="BR2210" i="3"/>
  <c r="BR1745" i="3"/>
  <c r="BR1708" i="3"/>
  <c r="BR1643" i="3"/>
  <c r="BR1978" i="3"/>
  <c r="AW1978" i="3" s="1"/>
  <c r="BR1418" i="3"/>
  <c r="BR1952" i="3"/>
  <c r="BR2111" i="3"/>
  <c r="BR1844" i="3"/>
  <c r="AU1844" i="3" s="1"/>
  <c r="BR1849" i="3"/>
  <c r="AZ1849" i="3" s="1"/>
  <c r="BR1105" i="3"/>
  <c r="AT1105" i="3" s="1"/>
  <c r="BR1909" i="3"/>
  <c r="AT1909" i="3" s="1"/>
  <c r="BR1769" i="3"/>
  <c r="AT1769" i="3" s="1"/>
  <c r="BR1911" i="3"/>
  <c r="AW1911" i="3" s="1"/>
  <c r="BR1073" i="3"/>
  <c r="BS221" i="3"/>
  <c r="AY221" i="3" s="1"/>
  <c r="Q222" i="2" s="1"/>
  <c r="BS521" i="3"/>
  <c r="AY521" i="3" s="1"/>
  <c r="Q522" i="2" s="1"/>
  <c r="BR1037" i="3"/>
  <c r="BR1950" i="3"/>
  <c r="BR1519" i="3"/>
  <c r="BR1676" i="3"/>
  <c r="AT1676" i="3" s="1"/>
  <c r="BR1301" i="3"/>
  <c r="BR1638" i="3"/>
  <c r="BR1779" i="3"/>
  <c r="BR1580" i="3"/>
  <c r="BR1492" i="3"/>
  <c r="AT1492" i="3" s="1"/>
  <c r="BR1787" i="3"/>
  <c r="BS110" i="3"/>
  <c r="AY110" i="3" s="1"/>
  <c r="Q111" i="2" s="1"/>
  <c r="BR2203" i="3"/>
  <c r="BR2159" i="3"/>
  <c r="BR1991" i="3"/>
  <c r="BS604" i="3"/>
  <c r="AY604" i="3" s="1"/>
  <c r="Q605" i="2" s="1"/>
  <c r="BS567" i="3"/>
  <c r="AY567" i="3" s="1"/>
  <c r="Q568" i="2" s="1"/>
  <c r="BS391" i="3"/>
  <c r="AY391" i="3" s="1"/>
  <c r="Q392" i="2" s="1"/>
  <c r="BR248" i="3"/>
  <c r="AU248" i="3" s="1"/>
  <c r="M249" i="2" s="1"/>
  <c r="BS80" i="3"/>
  <c r="AY80" i="3" s="1"/>
  <c r="Q81" i="2" s="1"/>
  <c r="BS27" i="3"/>
  <c r="AY27" i="3" s="1"/>
  <c r="Q28" i="2" s="1"/>
  <c r="BS2178" i="3"/>
  <c r="AY2178" i="3" s="1"/>
  <c r="BS168" i="3"/>
  <c r="AY168" i="3" s="1"/>
  <c r="Q169" i="2" s="1"/>
  <c r="BR1031" i="3"/>
  <c r="BS601" i="3"/>
  <c r="AY601" i="3" s="1"/>
  <c r="Q602" i="2" s="1"/>
  <c r="BR2026" i="3"/>
  <c r="BR1880" i="3"/>
  <c r="BR2003" i="3"/>
  <c r="BR1192" i="3"/>
  <c r="AX1192" i="3" s="1"/>
  <c r="BR1500" i="3"/>
  <c r="AZ1500" i="3" s="1"/>
  <c r="BR1642" i="3"/>
  <c r="BR1877" i="3"/>
  <c r="BS62" i="3"/>
  <c r="AY62" i="3" s="1"/>
  <c r="Q63" i="2" s="1"/>
  <c r="BR1071" i="3"/>
  <c r="BR1452" i="3"/>
  <c r="AT1452" i="3" s="1"/>
  <c r="BR2123" i="3"/>
  <c r="AT2123" i="3" s="1"/>
  <c r="BR1345" i="3"/>
  <c r="AT1345" i="3" s="1"/>
  <c r="BR1658" i="3"/>
  <c r="BR1837" i="3"/>
  <c r="AT1837" i="3" s="1"/>
  <c r="BR1243" i="3"/>
  <c r="BR1443" i="3"/>
  <c r="AX1443" i="3" s="1"/>
  <c r="BR1477" i="3"/>
  <c r="BA1477" i="3" s="1"/>
  <c r="BR1426" i="3"/>
  <c r="BR1841" i="3"/>
  <c r="BR1344" i="3"/>
  <c r="AZ1344" i="3" s="1"/>
  <c r="BR1785" i="3"/>
  <c r="BR1347" i="3"/>
  <c r="BR1401" i="3"/>
  <c r="BR1499" i="3"/>
  <c r="BR2037" i="3"/>
  <c r="AV2037" i="3" s="1"/>
  <c r="BR1939" i="3"/>
  <c r="BS1999" i="3"/>
  <c r="AY1999" i="3" s="1"/>
  <c r="BS300" i="3"/>
  <c r="AY300" i="3" s="1"/>
  <c r="Q301" i="2" s="1"/>
  <c r="BR2199" i="3"/>
  <c r="AU2199" i="3" s="1"/>
  <c r="BR1559" i="3"/>
  <c r="BR1482" i="3"/>
  <c r="BR2145" i="3"/>
  <c r="BS1980" i="3"/>
  <c r="AY1980" i="3" s="1"/>
  <c r="BS250" i="3"/>
  <c r="AY250" i="3" s="1"/>
  <c r="Q251" i="2" s="1"/>
  <c r="BS268" i="3"/>
  <c r="AY268" i="3" s="1"/>
  <c r="Q269" i="2" s="1"/>
  <c r="BR1254" i="3"/>
  <c r="AU1254" i="3" s="1"/>
  <c r="BR1885" i="3"/>
  <c r="BA1885" i="3" s="1"/>
  <c r="BR1833" i="3"/>
  <c r="AT1833" i="3" s="1"/>
  <c r="BR2119" i="3"/>
  <c r="BR1497" i="3"/>
  <c r="BS329" i="3"/>
  <c r="AY329" i="3" s="1"/>
  <c r="Q330" i="2" s="1"/>
  <c r="BS249" i="3"/>
  <c r="AY249" i="3" s="1"/>
  <c r="Q250" i="2" s="1"/>
  <c r="BS1824" i="3"/>
  <c r="AY1824" i="3" s="1"/>
  <c r="BS1706" i="3"/>
  <c r="AY1706" i="3" s="1"/>
  <c r="BS931" i="3"/>
  <c r="AY931" i="3" s="1"/>
  <c r="Q932" i="2" s="1"/>
  <c r="BR1618" i="3"/>
  <c r="AT1618" i="3" s="1"/>
  <c r="BR1410" i="3"/>
  <c r="BR1341" i="3"/>
  <c r="BR1719" i="3"/>
  <c r="BR1715" i="3"/>
  <c r="BR2060" i="3"/>
  <c r="AT2060" i="3" s="1"/>
  <c r="BR2232" i="3"/>
  <c r="BR1924" i="3"/>
  <c r="BR1155" i="3"/>
  <c r="BR1706" i="3"/>
  <c r="BR1732" i="3"/>
  <c r="BR1240" i="3"/>
  <c r="BR1539" i="3"/>
  <c r="BR2103" i="3"/>
  <c r="AT2103" i="3" s="1"/>
  <c r="BR1918" i="3"/>
  <c r="BR2235" i="3"/>
  <c r="BR522" i="3"/>
  <c r="BB522" i="3" s="1"/>
  <c r="BR2033" i="3"/>
  <c r="BR1242" i="3"/>
  <c r="BR1851" i="3"/>
  <c r="BR1700" i="3"/>
  <c r="AT1700" i="3" s="1"/>
  <c r="BR62" i="3"/>
  <c r="BR120" i="3"/>
  <c r="BR739" i="3"/>
  <c r="BB739" i="3" s="1"/>
  <c r="BR613" i="3"/>
  <c r="AU613" i="3" s="1"/>
  <c r="M614" i="2" s="1"/>
  <c r="BR1361" i="3"/>
  <c r="BR1257" i="3"/>
  <c r="BR2126" i="3"/>
  <c r="BR1747" i="3"/>
  <c r="BR1868" i="3"/>
  <c r="BR1358" i="3"/>
  <c r="BR1749" i="3"/>
  <c r="BR1351" i="3"/>
  <c r="BR1394" i="3"/>
  <c r="BR1927" i="3"/>
  <c r="AX1927" i="3" s="1"/>
  <c r="BR1820" i="3"/>
  <c r="BR1645" i="3"/>
  <c r="BR2227" i="3"/>
  <c r="BR1374" i="3"/>
  <c r="BR1834" i="3"/>
  <c r="BR1932" i="3"/>
  <c r="BR1573" i="3"/>
  <c r="BR1266" i="3"/>
  <c r="BR1794" i="3"/>
  <c r="BR1590" i="3"/>
  <c r="BR1759" i="3"/>
  <c r="BR1726" i="3"/>
  <c r="BR1232" i="3"/>
  <c r="AU1232" i="3" s="1"/>
  <c r="BR1805" i="3"/>
  <c r="BR1209" i="3"/>
  <c r="AT1209" i="3" s="1"/>
  <c r="BR2219" i="3"/>
  <c r="BR68" i="3"/>
  <c r="AZ68" i="3" s="1"/>
  <c r="R69" i="2" s="1"/>
  <c r="BR1589" i="3"/>
  <c r="BR537" i="3"/>
  <c r="BR1677" i="3"/>
  <c r="BR1104" i="3"/>
  <c r="AT1104" i="3" s="1"/>
  <c r="BR92" i="3"/>
  <c r="AU92" i="3" s="1"/>
  <c r="M93" i="2" s="1"/>
  <c r="BS156" i="3"/>
  <c r="AY156" i="3" s="1"/>
  <c r="Q157" i="2" s="1"/>
  <c r="BS646" i="3"/>
  <c r="AY646" i="3" s="1"/>
  <c r="Q647" i="2" s="1"/>
  <c r="BR1215" i="3"/>
  <c r="BB1215" i="3" s="1"/>
  <c r="BR1450" i="3"/>
  <c r="BR1296" i="3"/>
  <c r="BR1712" i="3"/>
  <c r="AW1712" i="3" s="1"/>
  <c r="BR1382" i="3"/>
  <c r="BR2138" i="3"/>
  <c r="BR1457" i="3"/>
  <c r="BR2044" i="3"/>
  <c r="BR1306" i="3"/>
  <c r="AV1306" i="3" s="1"/>
  <c r="BR1375" i="3"/>
  <c r="BR1963" i="3"/>
  <c r="BR1957" i="3"/>
  <c r="BB1957" i="3" s="1"/>
  <c r="BR2057" i="3"/>
  <c r="BR1961" i="3"/>
  <c r="BR1045" i="3"/>
  <c r="BR1653" i="3"/>
  <c r="BR1955" i="3"/>
  <c r="BR1977" i="3"/>
  <c r="AT1977" i="3" s="1"/>
  <c r="BS641" i="3"/>
  <c r="AY641" i="3" s="1"/>
  <c r="Q642" i="2" s="1"/>
  <c r="BR1211" i="3"/>
  <c r="BA1211" i="3" s="1"/>
  <c r="BR2078" i="3"/>
  <c r="AW2078" i="3" s="1"/>
  <c r="BR1683" i="3"/>
  <c r="BR1916" i="3"/>
  <c r="BR1684" i="3"/>
  <c r="AW1684" i="3" s="1"/>
  <c r="BR1762" i="3"/>
  <c r="AZ1762" i="3" s="1"/>
  <c r="BR1943" i="3"/>
  <c r="BR1836" i="3"/>
  <c r="BR1428" i="3"/>
  <c r="AW1428" i="3" s="1"/>
  <c r="BR1396" i="3"/>
  <c r="BS87" i="3"/>
  <c r="AY87" i="3" s="1"/>
  <c r="Q88" i="2" s="1"/>
  <c r="BS16" i="3"/>
  <c r="AY16" i="3" s="1"/>
  <c r="Q17" i="2" s="1"/>
  <c r="BR2234" i="3"/>
  <c r="BR2184" i="3"/>
  <c r="BR2151" i="3"/>
  <c r="BR1983" i="3"/>
  <c r="BS378" i="3"/>
  <c r="AY378" i="3" s="1"/>
  <c r="Q379" i="2" s="1"/>
  <c r="BS58" i="3"/>
  <c r="AY58" i="3" s="1"/>
  <c r="Q59" i="2" s="1"/>
  <c r="BS2175" i="3"/>
  <c r="AY2175" i="3" s="1"/>
  <c r="BS578" i="3"/>
  <c r="AY578" i="3" s="1"/>
  <c r="Q579" i="2" s="1"/>
  <c r="BS489" i="3"/>
  <c r="AY489" i="3" s="1"/>
  <c r="Q490" i="2" s="1"/>
  <c r="BS460" i="3"/>
  <c r="AY460" i="3" s="1"/>
  <c r="Q461" i="2" s="1"/>
  <c r="BS14" i="3"/>
  <c r="AY14" i="3" s="1"/>
  <c r="Q15" i="2" s="1"/>
  <c r="BS424" i="3"/>
  <c r="AY424" i="3" s="1"/>
  <c r="Q425" i="2" s="1"/>
  <c r="BR1565" i="3"/>
  <c r="BB1565" i="3" s="1"/>
  <c r="BR1968" i="3"/>
  <c r="AX1968" i="3" s="1"/>
  <c r="BR1260" i="3"/>
  <c r="BR1750" i="3"/>
  <c r="BR1035" i="3"/>
  <c r="AW1035" i="3" s="1"/>
  <c r="BR1756" i="3"/>
  <c r="BR1137" i="3"/>
  <c r="BR1055" i="3"/>
  <c r="BR1714" i="3"/>
  <c r="AZ1714" i="3" s="1"/>
  <c r="BR1710" i="3"/>
  <c r="AX1710" i="3" s="1"/>
  <c r="BR1302" i="3"/>
  <c r="AT1302" i="3" s="1"/>
  <c r="BR1792" i="3"/>
  <c r="AT1792" i="3" s="1"/>
  <c r="BR1420" i="3"/>
  <c r="AU1420" i="3" s="1"/>
  <c r="BR2187" i="3"/>
  <c r="BR1627" i="3"/>
  <c r="AT1627" i="3" s="1"/>
  <c r="BR1279" i="3"/>
  <c r="BR1617" i="3"/>
  <c r="AV1617" i="3" s="1"/>
  <c r="BR1860" i="3"/>
  <c r="BR1554" i="3"/>
  <c r="BR1984" i="3"/>
  <c r="BR1316" i="3"/>
  <c r="BA1316" i="3" s="1"/>
  <c r="BR1680" i="3"/>
  <c r="AW1680" i="3" s="1"/>
  <c r="BR1425" i="3"/>
  <c r="BR1895" i="3"/>
  <c r="BR1870" i="3"/>
  <c r="AV1870" i="3" s="1"/>
  <c r="BR1488" i="3"/>
  <c r="BS2176" i="3"/>
  <c r="AY2176" i="3" s="1"/>
  <c r="BS251" i="3"/>
  <c r="AY251" i="3" s="1"/>
  <c r="Q252" i="2" s="1"/>
  <c r="BR1402" i="3"/>
  <c r="AU1402" i="3" s="1"/>
  <c r="BR1567" i="3"/>
  <c r="BR2170" i="3"/>
  <c r="BS694" i="3"/>
  <c r="AY694" i="3" s="1"/>
  <c r="Q695" i="2" s="1"/>
  <c r="BS439" i="3"/>
  <c r="AY439" i="3" s="1"/>
  <c r="Q440" i="2" s="1"/>
  <c r="BR1098" i="3"/>
  <c r="AT1098" i="3" s="1"/>
  <c r="BS360" i="3"/>
  <c r="AY360" i="3" s="1"/>
  <c r="Q361" i="2" s="1"/>
  <c r="BR2226" i="3"/>
  <c r="AT2226" i="3" s="1"/>
  <c r="BR2001" i="3"/>
  <c r="BR1599" i="3"/>
  <c r="BR2180" i="3"/>
  <c r="BS1775" i="3"/>
  <c r="AY1775" i="3" s="1"/>
  <c r="BS1901" i="3"/>
  <c r="AY1901" i="3" s="1"/>
  <c r="BS1690" i="3"/>
  <c r="AY1690" i="3" s="1"/>
  <c r="BS1498" i="3"/>
  <c r="AY1498" i="3" s="1"/>
  <c r="BS974" i="3"/>
  <c r="AY974" i="3" s="1"/>
  <c r="Q975" i="2" s="1"/>
  <c r="BS1642" i="3"/>
  <c r="AY1642" i="3" s="1"/>
  <c r="BS1064" i="3"/>
  <c r="AY1064" i="3" s="1"/>
  <c r="BS1308" i="3"/>
  <c r="AY1308" i="3" s="1"/>
  <c r="BS1283" i="3"/>
  <c r="AY1283" i="3" s="1"/>
  <c r="BS1251" i="3"/>
  <c r="AY1251" i="3" s="1"/>
  <c r="BS1562" i="3"/>
  <c r="AY1562" i="3" s="1"/>
  <c r="BS1540" i="3"/>
  <c r="AY1540" i="3" s="1"/>
  <c r="BS1352" i="3"/>
  <c r="AY1352" i="3" s="1"/>
  <c r="BR1390" i="3"/>
  <c r="BR1553" i="3"/>
  <c r="BR1548" i="3"/>
  <c r="BR1307" i="3"/>
  <c r="BR1574" i="3"/>
  <c r="BR1905" i="3"/>
  <c r="BS7" i="3"/>
  <c r="AY7" i="3" s="1"/>
  <c r="Q8" i="2" s="1"/>
  <c r="BR2196" i="3"/>
  <c r="BS720" i="3"/>
  <c r="AY720" i="3" s="1"/>
  <c r="Q721" i="2" s="1"/>
  <c r="BS616" i="3"/>
  <c r="AY616" i="3" s="1"/>
  <c r="Q617" i="2" s="1"/>
  <c r="BS393" i="3"/>
  <c r="AY393" i="3" s="1"/>
  <c r="Q394" i="2" s="1"/>
  <c r="BS2165" i="3"/>
  <c r="AY2165" i="3" s="1"/>
  <c r="BR1126" i="3"/>
  <c r="AU1126" i="3" s="1"/>
  <c r="BR1060" i="3"/>
  <c r="AV1060" i="3" s="1"/>
  <c r="BS372" i="3"/>
  <c r="AY372" i="3" s="1"/>
  <c r="Q373" i="2" s="1"/>
  <c r="BR1675" i="3"/>
  <c r="BS2152" i="3"/>
  <c r="AY2152" i="3" s="1"/>
  <c r="BR1727" i="3"/>
  <c r="BR1694" i="3"/>
  <c r="AT1694" i="3" s="1"/>
  <c r="BR2043" i="3"/>
  <c r="AT2043" i="3" s="1"/>
  <c r="BR1342" i="3"/>
  <c r="AV1342" i="3" s="1"/>
  <c r="BS617" i="3"/>
  <c r="AY617" i="3" s="1"/>
  <c r="Q618" i="2" s="1"/>
  <c r="BS737" i="3"/>
  <c r="AY737" i="3" s="1"/>
  <c r="Q738" i="2" s="1"/>
  <c r="BR1876" i="3"/>
  <c r="AT1876" i="3" s="1"/>
  <c r="BR1263" i="3"/>
  <c r="AW1263" i="3" s="1"/>
  <c r="BR1606" i="3"/>
  <c r="BR1644" i="3"/>
  <c r="BR2228" i="3"/>
  <c r="BR2155" i="3"/>
  <c r="AT2155" i="3" s="1"/>
  <c r="BR1987" i="3"/>
  <c r="BB1987" i="3" s="1"/>
  <c r="BS476" i="3"/>
  <c r="AY476" i="3" s="1"/>
  <c r="Q477" i="2" s="1"/>
  <c r="BS2231" i="3"/>
  <c r="AY2231" i="3" s="1"/>
  <c r="BS1997" i="3"/>
  <c r="AY1997" i="3" s="1"/>
  <c r="BR1079" i="3"/>
  <c r="AX1079" i="3" s="1"/>
  <c r="BR1896" i="3"/>
  <c r="BS1299" i="3"/>
  <c r="AY1299" i="3" s="1"/>
  <c r="BS1313" i="3"/>
  <c r="AY1313" i="3" s="1"/>
  <c r="BS2232" i="3"/>
  <c r="AY2232" i="3" s="1"/>
  <c r="BS1805" i="3"/>
  <c r="AY1805" i="3" s="1"/>
  <c r="BS1766" i="3"/>
  <c r="AY1766" i="3" s="1"/>
  <c r="BS1340" i="3"/>
  <c r="AY1340" i="3" s="1"/>
  <c r="BS1217" i="3"/>
  <c r="AY1217" i="3" s="1"/>
  <c r="BS1888" i="3"/>
  <c r="AY1888" i="3" s="1"/>
  <c r="BS1839" i="3"/>
  <c r="AY1839" i="3" s="1"/>
  <c r="BS1512" i="3"/>
  <c r="AY1512" i="3" s="1"/>
  <c r="BS1821" i="3"/>
  <c r="AY1821" i="3" s="1"/>
  <c r="BS1274" i="3"/>
  <c r="AY1274" i="3" s="1"/>
  <c r="BS1194" i="3"/>
  <c r="AY1194" i="3" s="1"/>
  <c r="BS1141" i="3"/>
  <c r="AY1141" i="3" s="1"/>
  <c r="BS1665" i="3"/>
  <c r="AY1665" i="3" s="1"/>
  <c r="BS1568" i="3"/>
  <c r="AY1568" i="3" s="1"/>
  <c r="BS915" i="3"/>
  <c r="AY915" i="3" s="1"/>
  <c r="Q916" i="2" s="1"/>
  <c r="BS1722" i="3"/>
  <c r="AY1722" i="3" s="1"/>
  <c r="BS1521" i="3"/>
  <c r="AY1521" i="3" s="1"/>
  <c r="BS1363" i="3"/>
  <c r="AY1363" i="3" s="1"/>
  <c r="BS1219" i="3"/>
  <c r="AY1219" i="3" s="1"/>
  <c r="BS1171" i="3"/>
  <c r="AY1171" i="3" s="1"/>
  <c r="BS1075" i="3"/>
  <c r="AY1075" i="3" s="1"/>
  <c r="BS963" i="3"/>
  <c r="AY963" i="3" s="1"/>
  <c r="Q964" i="2" s="1"/>
  <c r="BS1818" i="3"/>
  <c r="AY1818" i="3" s="1"/>
  <c r="BS2040" i="3"/>
  <c r="AY2040" i="3" s="1"/>
  <c r="BS977" i="3"/>
  <c r="AY977" i="3" s="1"/>
  <c r="Q978" i="2" s="1"/>
  <c r="BS1180" i="3"/>
  <c r="AY1180" i="3" s="1"/>
  <c r="BS1112" i="3"/>
  <c r="AY1112" i="3" s="1"/>
  <c r="BS1743" i="3"/>
  <c r="AY1743" i="3" s="1"/>
  <c r="BS1530" i="3"/>
  <c r="AY1530" i="3" s="1"/>
  <c r="BS1468" i="3"/>
  <c r="AY1468" i="3" s="1"/>
  <c r="BS1572" i="3"/>
  <c r="AY1572" i="3" s="1"/>
  <c r="BS1409" i="3"/>
  <c r="AY1409" i="3" s="1"/>
  <c r="BS1377" i="3"/>
  <c r="AY1377" i="3" s="1"/>
  <c r="BS1931" i="3"/>
  <c r="AY1931" i="3" s="1"/>
  <c r="BS1884" i="3"/>
  <c r="AY1884" i="3" s="1"/>
  <c r="BS2102" i="3"/>
  <c r="AY2102" i="3" s="1"/>
  <c r="BS1619" i="3"/>
  <c r="AY1619" i="3" s="1"/>
  <c r="BS204" i="3"/>
  <c r="AY204" i="3" s="1"/>
  <c r="Q205" i="2" s="1"/>
  <c r="BS683" i="3"/>
  <c r="AY683" i="3" s="1"/>
  <c r="Q684" i="2" s="1"/>
  <c r="BS610" i="3"/>
  <c r="AY610" i="3" s="1"/>
  <c r="Q611" i="2" s="1"/>
  <c r="BR1437" i="3"/>
  <c r="AV1437" i="3" s="1"/>
  <c r="BS95" i="3"/>
  <c r="AY95" i="3" s="1"/>
  <c r="Q96" i="2" s="1"/>
  <c r="BS2215" i="3"/>
  <c r="AY2215" i="3" s="1"/>
  <c r="BS2142" i="3"/>
  <c r="AY2142" i="3" s="1"/>
  <c r="BS552" i="3"/>
  <c r="AY552" i="3" s="1"/>
  <c r="Q553" i="2" s="1"/>
  <c r="BS466" i="3"/>
  <c r="AY466" i="3" s="1"/>
  <c r="Q467" i="2" s="1"/>
  <c r="BS409" i="3"/>
  <c r="AY409" i="3" s="1"/>
  <c r="Q410" i="2" s="1"/>
  <c r="BR1200" i="3"/>
  <c r="BS487" i="3"/>
  <c r="AY487" i="3" s="1"/>
  <c r="Q488" i="2" s="1"/>
  <c r="BR1226" i="3"/>
  <c r="BR1915" i="3"/>
  <c r="BR1264" i="3"/>
  <c r="AV1264" i="3" s="1"/>
  <c r="BR1936" i="3"/>
  <c r="AV1936" i="3" s="1"/>
  <c r="BR1624" i="3"/>
  <c r="BR1090" i="3"/>
  <c r="BR155" i="3"/>
  <c r="BA155" i="3" s="1"/>
  <c r="BR2069" i="3"/>
  <c r="AW2069" i="3" s="1"/>
  <c r="BR2028" i="3"/>
  <c r="BR2101" i="3"/>
  <c r="BR1809" i="3"/>
  <c r="BB1809" i="3" s="1"/>
  <c r="BR1524" i="3"/>
  <c r="AZ1524" i="3" s="1"/>
  <c r="BS129" i="3"/>
  <c r="AY129" i="3" s="1"/>
  <c r="Q130" i="2" s="1"/>
  <c r="BS61" i="3"/>
  <c r="AY61" i="3" s="1"/>
  <c r="Q62" i="2" s="1"/>
  <c r="BR1012" i="3"/>
  <c r="BR2017" i="3"/>
  <c r="BR1305" i="3"/>
  <c r="AT1305" i="3" s="1"/>
  <c r="BR1778" i="3"/>
  <c r="AT1778" i="3" s="1"/>
  <c r="BR2000" i="3"/>
  <c r="AV2000" i="3" s="1"/>
  <c r="BR1578" i="3"/>
  <c r="AW1578" i="3" s="1"/>
  <c r="BR1234" i="3"/>
  <c r="BR1167" i="3"/>
  <c r="BR1546" i="3"/>
  <c r="AV1546" i="3" s="1"/>
  <c r="BR2175" i="3"/>
  <c r="BR1579" i="3"/>
  <c r="BR1763" i="3"/>
  <c r="BR1935" i="3"/>
  <c r="AT1935" i="3" s="1"/>
  <c r="BR1230" i="3"/>
  <c r="BR1378" i="3"/>
  <c r="BR1381" i="3"/>
  <c r="BR1333" i="3"/>
  <c r="AV1333" i="3" s="1"/>
  <c r="BR1929" i="3"/>
  <c r="BS64" i="3"/>
  <c r="AY64" i="3" s="1"/>
  <c r="Q65" i="2" s="1"/>
  <c r="BS2179" i="3"/>
  <c r="AY2179" i="3" s="1"/>
  <c r="BS680" i="3"/>
  <c r="AY680" i="3" s="1"/>
  <c r="Q681" i="2" s="1"/>
  <c r="BS524" i="3"/>
  <c r="AY524" i="3" s="1"/>
  <c r="Q525" i="2" s="1"/>
  <c r="BS679" i="3"/>
  <c r="AY679" i="3" s="1"/>
  <c r="Q680" i="2" s="1"/>
  <c r="BS630" i="3"/>
  <c r="AY630" i="3" s="1"/>
  <c r="Q631" i="2" s="1"/>
  <c r="BR2066" i="3"/>
  <c r="AX2066" i="3" s="1"/>
  <c r="BR2223" i="3"/>
  <c r="BR1872" i="3"/>
  <c r="BR1842" i="3"/>
  <c r="BR1564" i="3"/>
  <c r="AX1564" i="3" s="1"/>
  <c r="BR1867" i="3"/>
  <c r="AU1867" i="3" s="1"/>
  <c r="BR2236" i="3"/>
  <c r="BS380" i="3"/>
  <c r="AY380" i="3" s="1"/>
  <c r="Q381" i="2" s="1"/>
  <c r="BR1208" i="3"/>
  <c r="BB1208" i="3" s="1"/>
  <c r="BS412" i="3"/>
  <c r="AY412" i="3" s="1"/>
  <c r="Q413" i="2" s="1"/>
  <c r="BR1114" i="3"/>
  <c r="BS236" i="3"/>
  <c r="AY236" i="3" s="1"/>
  <c r="Q237" i="2" s="1"/>
  <c r="BS131" i="3"/>
  <c r="AY131" i="3" s="1"/>
  <c r="Q132" i="2" s="1"/>
  <c r="BS2164" i="3"/>
  <c r="AY2164" i="3" s="1"/>
  <c r="BS2147" i="3"/>
  <c r="AY2147" i="3" s="1"/>
  <c r="BS468" i="3"/>
  <c r="AY468" i="3" s="1"/>
  <c r="Q469" i="2" s="1"/>
  <c r="BS377" i="3"/>
  <c r="AY377" i="3" s="1"/>
  <c r="Q378" i="2" s="1"/>
  <c r="BS342" i="3"/>
  <c r="AY342" i="3" s="1"/>
  <c r="Q343" i="2" s="1"/>
  <c r="BR1493" i="3"/>
  <c r="AT1493" i="3" s="1"/>
  <c r="BR1510" i="3"/>
  <c r="AT1510" i="3" s="1"/>
  <c r="BR1780" i="3"/>
  <c r="AV1780" i="3" s="1"/>
  <c r="BR1088" i="3"/>
  <c r="BR2231" i="3"/>
  <c r="BR1972" i="3"/>
  <c r="BS569" i="3"/>
  <c r="AY569" i="3" s="1"/>
  <c r="Q570" i="2" s="1"/>
  <c r="BR1193" i="3"/>
  <c r="BR1247" i="3"/>
  <c r="AT1247" i="3" s="1"/>
  <c r="BR1596" i="3"/>
  <c r="AT1596" i="3" s="1"/>
  <c r="BR1355" i="3"/>
  <c r="AX1355" i="3" s="1"/>
  <c r="BR2031" i="3"/>
  <c r="AX2031" i="3" s="1"/>
  <c r="BR2218" i="3"/>
  <c r="AT2218" i="3" s="1"/>
  <c r="BR2172" i="3"/>
  <c r="BS544" i="3"/>
  <c r="AY544" i="3" s="1"/>
  <c r="Q545" i="2" s="1"/>
  <c r="BS418" i="3"/>
  <c r="AY418" i="3" s="1"/>
  <c r="Q419" i="2" s="1"/>
  <c r="BS632" i="3"/>
  <c r="AY632" i="3" s="1"/>
  <c r="Q633" i="2" s="1"/>
  <c r="BR1557" i="3"/>
  <c r="BS1436" i="3"/>
  <c r="AY1436" i="3" s="1"/>
  <c r="BS1242" i="3"/>
  <c r="AY1242" i="3" s="1"/>
  <c r="BS1061" i="3"/>
  <c r="AY1061" i="3" s="1"/>
  <c r="BS1862" i="3"/>
  <c r="AY1862" i="3" s="1"/>
  <c r="BS1587" i="3"/>
  <c r="AY1587" i="3" s="1"/>
  <c r="BS1760" i="3"/>
  <c r="AY1760" i="3" s="1"/>
  <c r="BS1636" i="3"/>
  <c r="AY1636" i="3" s="1"/>
  <c r="BS1578" i="3"/>
  <c r="AY1578" i="3" s="1"/>
  <c r="BS1203" i="3"/>
  <c r="AY1203" i="3" s="1"/>
  <c r="BS957" i="3"/>
  <c r="AY957" i="3" s="1"/>
  <c r="Q958" i="2" s="1"/>
  <c r="BS1674" i="3"/>
  <c r="AY1674" i="3" s="1"/>
  <c r="BS1425" i="3"/>
  <c r="AY1425" i="3" s="1"/>
  <c r="BS1080" i="3"/>
  <c r="AY1080" i="3" s="1"/>
  <c r="BS917" i="3"/>
  <c r="AY917" i="3" s="1"/>
  <c r="Q918" i="2" s="1"/>
  <c r="BS2199" i="3"/>
  <c r="AY2199" i="3" s="1"/>
  <c r="BS1466" i="3"/>
  <c r="AY1466" i="3" s="1"/>
  <c r="BS1569" i="3"/>
  <c r="AY1569" i="3" s="1"/>
  <c r="BS1536" i="3"/>
  <c r="AY1536" i="3" s="1"/>
  <c r="BS1496" i="3"/>
  <c r="AY1496" i="3" s="1"/>
  <c r="BS1464" i="3"/>
  <c r="AY1464" i="3" s="1"/>
  <c r="BS1105" i="3"/>
  <c r="AY1105" i="3" s="1"/>
  <c r="BS1668" i="3"/>
  <c r="AY1668" i="3" s="1"/>
  <c r="BS1157" i="3"/>
  <c r="AY1157" i="3" s="1"/>
  <c r="BS1948" i="3"/>
  <c r="AY1948" i="3" s="1"/>
  <c r="BS1134" i="3"/>
  <c r="AY1134" i="3" s="1"/>
  <c r="BS1594" i="3"/>
  <c r="AY1594" i="3" s="1"/>
  <c r="BS1077" i="3"/>
  <c r="AY1077" i="3" s="1"/>
  <c r="BS1016" i="3"/>
  <c r="AY1016" i="3" s="1"/>
  <c r="Q1017" i="2" s="1"/>
  <c r="BS1166" i="3"/>
  <c r="AY1166" i="3" s="1"/>
  <c r="BS1006" i="3"/>
  <c r="AY1006" i="3" s="1"/>
  <c r="Q1007" i="2" s="1"/>
  <c r="BS1878" i="3"/>
  <c r="AY1878" i="3" s="1"/>
  <c r="BS1852" i="3"/>
  <c r="AY1852" i="3" s="1"/>
  <c r="BS1853" i="3"/>
  <c r="AY1853" i="3" s="1"/>
  <c r="BR2050" i="3"/>
  <c r="BR1534" i="3"/>
  <c r="BR1776" i="3"/>
  <c r="BR1526" i="3"/>
  <c r="BA1526" i="3" s="1"/>
  <c r="BR1614" i="3"/>
  <c r="BA1614" i="3" s="1"/>
  <c r="BR1449" i="3"/>
  <c r="BR1970" i="3"/>
  <c r="BR2167" i="3"/>
  <c r="BR1604" i="3"/>
  <c r="AT1604" i="3" s="1"/>
  <c r="BR1810" i="3"/>
  <c r="BR1521" i="3"/>
  <c r="BR1451" i="3"/>
  <c r="BA1451" i="3" s="1"/>
  <c r="BS39" i="3"/>
  <c r="AY39" i="3" s="1"/>
  <c r="Q40" i="2" s="1"/>
  <c r="BS1974" i="3"/>
  <c r="AY1974" i="3" s="1"/>
  <c r="BS620" i="3"/>
  <c r="AY620" i="3" s="1"/>
  <c r="Q621" i="2" s="1"/>
  <c r="BS374" i="3"/>
  <c r="AY374" i="3" s="1"/>
  <c r="Q375" i="2" s="1"/>
  <c r="BS345" i="3"/>
  <c r="AY345" i="3" s="1"/>
  <c r="Q346" i="2" s="1"/>
  <c r="BS314" i="3"/>
  <c r="AY314" i="3" s="1"/>
  <c r="Q315" i="2" s="1"/>
  <c r="BR1272" i="3"/>
  <c r="BR1808" i="3"/>
  <c r="BR1592" i="3"/>
  <c r="BR1967" i="3"/>
  <c r="BR1657" i="3"/>
  <c r="BR1632" i="3"/>
  <c r="AT1632" i="3" s="1"/>
  <c r="BR2225" i="3"/>
  <c r="BR2205" i="3"/>
  <c r="BR2178" i="3"/>
  <c r="BR1280" i="3"/>
  <c r="BB1280" i="3" s="1"/>
  <c r="BR557" i="3"/>
  <c r="AZ557" i="3" s="1"/>
  <c r="R558" i="2" s="1"/>
  <c r="BR1022" i="3"/>
  <c r="BS2200" i="3"/>
  <c r="AY2200" i="3" s="1"/>
  <c r="BS361" i="3"/>
  <c r="AY361" i="3" s="1"/>
  <c r="Q362" i="2" s="1"/>
  <c r="BS253" i="3"/>
  <c r="AY253" i="3" s="1"/>
  <c r="Q254" i="2" s="1"/>
  <c r="BS227" i="3"/>
  <c r="AY227" i="3" s="1"/>
  <c r="Q228" i="2" s="1"/>
  <c r="BS979" i="3"/>
  <c r="AY979" i="3" s="1"/>
  <c r="Q980" i="2" s="1"/>
  <c r="BS127" i="3"/>
  <c r="AY127" i="3" s="1"/>
  <c r="Q128" i="2" s="1"/>
  <c r="BS1235" i="3"/>
  <c r="AY1235" i="3" s="1"/>
  <c r="BS673" i="3"/>
  <c r="AY673" i="3" s="1"/>
  <c r="Q674" i="2" s="1"/>
  <c r="BS284" i="3"/>
  <c r="AY284" i="3" s="1"/>
  <c r="Q285" i="2" s="1"/>
  <c r="BR1096" i="3"/>
  <c r="AZ1096" i="3" s="1"/>
  <c r="BR1380" i="3"/>
  <c r="AV1380" i="3" s="1"/>
  <c r="BR1533" i="3"/>
  <c r="AT1533" i="3" s="1"/>
  <c r="BR1798" i="3"/>
  <c r="AT1798" i="3" s="1"/>
  <c r="BR1717" i="3"/>
  <c r="AU1717" i="3" s="1"/>
  <c r="BR2220" i="3"/>
  <c r="BB2220" i="3" s="1"/>
  <c r="BS473" i="3"/>
  <c r="AY473" i="3" s="1"/>
  <c r="Q474" i="2" s="1"/>
  <c r="BS218" i="3"/>
  <c r="AY218" i="3" s="1"/>
  <c r="Q219" i="2" s="1"/>
  <c r="BS657" i="3"/>
  <c r="AY657" i="3" s="1"/>
  <c r="Q658" i="2" s="1"/>
  <c r="BR1757" i="3"/>
  <c r="BS615" i="3"/>
  <c r="AY615" i="3" s="1"/>
  <c r="Q616" i="2" s="1"/>
  <c r="BR1435" i="3"/>
  <c r="AT1435" i="3" s="1"/>
  <c r="BR1603" i="3"/>
  <c r="AU1603" i="3" s="1"/>
  <c r="BR1314" i="3"/>
  <c r="BR1661" i="3"/>
  <c r="BS123" i="3"/>
  <c r="AY123" i="3" s="1"/>
  <c r="Q124" i="2" s="1"/>
  <c r="BR2188" i="3"/>
  <c r="AX2188" i="3" s="1"/>
  <c r="BR2164" i="3"/>
  <c r="AZ2164" i="3" s="1"/>
  <c r="BR1235" i="3"/>
  <c r="BS1981" i="3"/>
  <c r="AY1981" i="3" s="1"/>
  <c r="BR1869" i="3"/>
  <c r="AX1869" i="3" s="1"/>
  <c r="BR1199" i="3"/>
  <c r="BR1888" i="3"/>
  <c r="BR2091" i="3"/>
  <c r="BR1753" i="3"/>
  <c r="AV1753" i="3" s="1"/>
  <c r="BS1632" i="3"/>
  <c r="AY1632" i="3" s="1"/>
  <c r="BS1249" i="3"/>
  <c r="AY1249" i="3" s="1"/>
  <c r="BS1729" i="3"/>
  <c r="AY1729" i="3" s="1"/>
  <c r="BS969" i="3"/>
  <c r="AY969" i="3" s="1"/>
  <c r="Q970" i="2" s="1"/>
  <c r="BS1965" i="3"/>
  <c r="AY1965" i="3" s="1"/>
  <c r="BS904" i="3"/>
  <c r="AY904" i="3" s="1"/>
  <c r="Q905" i="2" s="1"/>
  <c r="BS1830" i="3"/>
  <c r="AY1830" i="3" s="1"/>
  <c r="BS1720" i="3"/>
  <c r="AY1720" i="3" s="1"/>
  <c r="BS1411" i="3"/>
  <c r="AY1411" i="3" s="1"/>
  <c r="BS910" i="3"/>
  <c r="AY910" i="3" s="1"/>
  <c r="Q911" i="2" s="1"/>
  <c r="BS1356" i="3"/>
  <c r="AY1356" i="3" s="1"/>
  <c r="BS1233" i="3"/>
  <c r="AY1233" i="3" s="1"/>
  <c r="BS920" i="3"/>
  <c r="AY920" i="3" s="1"/>
  <c r="Q921" i="2" s="1"/>
  <c r="BS1601" i="3"/>
  <c r="AY1601" i="3" s="1"/>
  <c r="BS1453" i="3"/>
  <c r="AY1453" i="3" s="1"/>
  <c r="BS1420" i="3"/>
  <c r="AY1420" i="3" s="1"/>
  <c r="BS1388" i="3"/>
  <c r="AY1388" i="3" s="1"/>
  <c r="BS1290" i="3"/>
  <c r="AY1290" i="3" s="1"/>
  <c r="BS1258" i="3"/>
  <c r="AY1258" i="3" s="1"/>
  <c r="BS1128" i="3"/>
  <c r="AY1128" i="3" s="1"/>
  <c r="BS1097" i="3"/>
  <c r="AY1097" i="3" s="1"/>
  <c r="BS1033" i="3"/>
  <c r="AY1033" i="3" s="1"/>
  <c r="BS1379" i="3"/>
  <c r="AY1379" i="3" s="1"/>
  <c r="BS1212" i="3"/>
  <c r="AY1212" i="3" s="1"/>
  <c r="BS1935" i="3"/>
  <c r="AY1935" i="3" s="1"/>
  <c r="BS1649" i="3"/>
  <c r="AY1649" i="3" s="1"/>
  <c r="BS1551" i="3"/>
  <c r="AY1551" i="3" s="1"/>
  <c r="BS1118" i="3"/>
  <c r="AY1118" i="3" s="1"/>
  <c r="BS1459" i="3"/>
  <c r="AY1459" i="3" s="1"/>
  <c r="BS1370" i="3"/>
  <c r="AY1370" i="3" s="1"/>
  <c r="BS1696" i="3"/>
  <c r="AY1696" i="3" s="1"/>
  <c r="BS1434" i="3"/>
  <c r="AY1434" i="3" s="1"/>
  <c r="BS1196" i="3"/>
  <c r="AY1196" i="3" s="1"/>
  <c r="BS1093" i="3"/>
  <c r="AY1093" i="3" s="1"/>
  <c r="BS1059" i="3"/>
  <c r="AY1059" i="3" s="1"/>
  <c r="BS1846" i="3"/>
  <c r="AY1846" i="3" s="1"/>
  <c r="BS594" i="3"/>
  <c r="AY594" i="3" s="1"/>
  <c r="Q595" i="2" s="1"/>
  <c r="BS364" i="3"/>
  <c r="AY364" i="3" s="1"/>
  <c r="Q365" i="2" s="1"/>
  <c r="BS346" i="3"/>
  <c r="AY346" i="3" s="1"/>
  <c r="Q347" i="2" s="1"/>
  <c r="BS281" i="3"/>
  <c r="AY281" i="3" s="1"/>
  <c r="Q282" i="2" s="1"/>
  <c r="BR1938" i="3"/>
  <c r="BR1444" i="3"/>
  <c r="AT1444" i="3" s="1"/>
  <c r="BR1506" i="3"/>
  <c r="AT1506" i="3" s="1"/>
  <c r="BR2095" i="3"/>
  <c r="AZ2095" i="3" s="1"/>
  <c r="BR1509" i="3"/>
  <c r="BR2201" i="3"/>
  <c r="BR2174" i="3"/>
  <c r="BR1981" i="3"/>
  <c r="AT1981" i="3" s="1"/>
  <c r="BS659" i="3"/>
  <c r="AY659" i="3" s="1"/>
  <c r="Q660" i="2" s="1"/>
  <c r="BS173" i="3"/>
  <c r="AY173" i="3" s="1"/>
  <c r="Q174" i="2" s="1"/>
  <c r="BR1496" i="3"/>
  <c r="BR1514" i="3"/>
  <c r="AX1514" i="3" s="1"/>
  <c r="BR1336" i="3"/>
  <c r="BR1429" i="3"/>
  <c r="BR1832" i="3"/>
  <c r="BS144" i="3"/>
  <c r="AY144" i="3" s="1"/>
  <c r="Q145" i="2" s="1"/>
  <c r="BR1027" i="3"/>
  <c r="BR2198" i="3"/>
  <c r="BS537" i="3"/>
  <c r="AY537" i="3" s="1"/>
  <c r="Q538" i="2" s="1"/>
  <c r="BS252" i="3"/>
  <c r="AY252" i="3" s="1"/>
  <c r="Q253" i="2" s="1"/>
  <c r="BR1531" i="3"/>
  <c r="AV1531" i="3" s="1"/>
  <c r="BS2182" i="3"/>
  <c r="AY2182" i="3" s="1"/>
  <c r="BS1989" i="3"/>
  <c r="AY1989" i="3" s="1"/>
  <c r="BR1947" i="3"/>
  <c r="BA1947" i="3" s="1"/>
  <c r="BR1161" i="3"/>
  <c r="AZ1161" i="3" s="1"/>
  <c r="BR1367" i="3"/>
  <c r="BR1281" i="3"/>
  <c r="BR1417" i="3"/>
  <c r="AW1417" i="3" s="1"/>
  <c r="BS1882" i="3"/>
  <c r="AY1882" i="3" s="1"/>
  <c r="BS1000" i="3"/>
  <c r="AY1000" i="3" s="1"/>
  <c r="Q1001" i="2" s="1"/>
  <c r="BS936" i="3"/>
  <c r="AY936" i="3" s="1"/>
  <c r="Q937" i="2" s="1"/>
  <c r="BS1933" i="3"/>
  <c r="AY1933" i="3" s="1"/>
  <c r="BS984" i="3"/>
  <c r="AY984" i="3" s="1"/>
  <c r="Q985" i="2" s="1"/>
  <c r="BS1368" i="3"/>
  <c r="AY1368" i="3" s="1"/>
  <c r="BS1187" i="3"/>
  <c r="AY1187" i="3" s="1"/>
  <c r="BS1920" i="3"/>
  <c r="AY1920" i="3" s="1"/>
  <c r="BS1139" i="3"/>
  <c r="AY1139" i="3" s="1"/>
  <c r="BS1054" i="3"/>
  <c r="AY1054" i="3" s="1"/>
  <c r="BS1803" i="3"/>
  <c r="AY1803" i="3" s="1"/>
  <c r="BS1700" i="3"/>
  <c r="AY1700" i="3" s="1"/>
  <c r="BS1537" i="3"/>
  <c r="AY1537" i="3" s="1"/>
  <c r="BS1489" i="3"/>
  <c r="AY1489" i="3" s="1"/>
  <c r="BS1201" i="3"/>
  <c r="AY1201" i="3" s="1"/>
  <c r="BS893" i="3"/>
  <c r="AY893" i="3" s="1"/>
  <c r="Q894" i="2" s="1"/>
  <c r="BS1617" i="3"/>
  <c r="AY1617" i="3" s="1"/>
  <c r="BS1585" i="3"/>
  <c r="AY1585" i="3" s="1"/>
  <c r="BS1315" i="3"/>
  <c r="AY1315" i="3" s="1"/>
  <c r="BS1757" i="3"/>
  <c r="AY1757" i="3" s="1"/>
  <c r="BS1276" i="3"/>
  <c r="AY1276" i="3" s="1"/>
  <c r="BS1244" i="3"/>
  <c r="AY1244" i="3" s="1"/>
  <c r="BS1211" i="3"/>
  <c r="AY1211" i="3" s="1"/>
  <c r="BS1177" i="3"/>
  <c r="AY1177" i="3" s="1"/>
  <c r="BS1048" i="3"/>
  <c r="AY1048" i="3" s="1"/>
  <c r="BR1432" i="3"/>
  <c r="BS1658" i="3"/>
  <c r="AY1658" i="3" s="1"/>
  <c r="BS1361" i="3"/>
  <c r="AY1361" i="3" s="1"/>
  <c r="BS990" i="3"/>
  <c r="AY990" i="3" s="1"/>
  <c r="Q991" i="2" s="1"/>
  <c r="BS958" i="3"/>
  <c r="AY958" i="3" s="1"/>
  <c r="Q959" i="2" s="1"/>
  <c r="BS1867" i="3"/>
  <c r="AY1867" i="3" s="1"/>
  <c r="BS1404" i="3"/>
  <c r="AY1404" i="3" s="1"/>
  <c r="BS1711" i="3"/>
  <c r="AY1711" i="3" s="1"/>
  <c r="BS995" i="3"/>
  <c r="AY995" i="3" s="1"/>
  <c r="Q996" i="2" s="1"/>
  <c r="BS1679" i="3"/>
  <c r="AY1679" i="3" s="1"/>
  <c r="BS1395" i="3"/>
  <c r="AY1395" i="3" s="1"/>
  <c r="BS1329" i="3"/>
  <c r="AY1329" i="3" s="1"/>
  <c r="BS1963" i="3"/>
  <c r="AY1963" i="3" s="1"/>
  <c r="BS1672" i="3"/>
  <c r="AY1672" i="3" s="1"/>
  <c r="BS1027" i="3"/>
  <c r="AY1027" i="3" s="1"/>
  <c r="Q1028" i="2" s="1"/>
  <c r="BS894" i="3"/>
  <c r="AY894" i="3" s="1"/>
  <c r="Q895" i="2" s="1"/>
  <c r="BS1600" i="3"/>
  <c r="AY1600" i="3" s="1"/>
  <c r="BS1797" i="3"/>
  <c r="AY1797" i="3" s="1"/>
  <c r="BS1291" i="3"/>
  <c r="AY1291" i="3" s="1"/>
  <c r="BS1155" i="3"/>
  <c r="AY1155" i="3" s="1"/>
  <c r="BS947" i="3"/>
  <c r="AY947" i="3" s="1"/>
  <c r="Q948" i="2" s="1"/>
  <c r="BS913" i="3"/>
  <c r="AY913" i="3" s="1"/>
  <c r="Q914" i="2" s="1"/>
  <c r="BS901" i="3"/>
  <c r="AY901" i="3" s="1"/>
  <c r="Q902" i="2" s="1"/>
  <c r="BS1715" i="3"/>
  <c r="AY1715" i="3" s="1"/>
  <c r="BS1504" i="3"/>
  <c r="AY1504" i="3" s="1"/>
  <c r="BS1297" i="3"/>
  <c r="AY1297" i="3" s="1"/>
  <c r="BS1265" i="3"/>
  <c r="AY1265" i="3" s="1"/>
  <c r="BS1170" i="3"/>
  <c r="AY1170" i="3" s="1"/>
  <c r="BS1041" i="3"/>
  <c r="AY1041" i="3" s="1"/>
  <c r="BS1306" i="3"/>
  <c r="AY1306" i="3" s="1"/>
  <c r="BS1837" i="3"/>
  <c r="AY1837" i="3" s="1"/>
  <c r="BS1681" i="3"/>
  <c r="AY1681" i="3" s="1"/>
  <c r="BS1519" i="3"/>
  <c r="AY1519" i="3" s="1"/>
  <c r="BS1347" i="3"/>
  <c r="AY1347" i="3" s="1"/>
  <c r="BS1331" i="3"/>
  <c r="AY1331" i="3" s="1"/>
  <c r="BS981" i="3"/>
  <c r="AY981" i="3" s="1"/>
  <c r="Q982" i="2" s="1"/>
  <c r="BS949" i="3"/>
  <c r="AY949" i="3" s="1"/>
  <c r="Q950" i="2" s="1"/>
  <c r="BS1916" i="3"/>
  <c r="AY1916" i="3" s="1"/>
  <c r="BS1583" i="3"/>
  <c r="AY1583" i="3" s="1"/>
  <c r="BS1324" i="3"/>
  <c r="AY1324" i="3" s="1"/>
  <c r="BS1267" i="3"/>
  <c r="AY1267" i="3" s="1"/>
  <c r="BS1756" i="3"/>
  <c r="AY1756" i="3" s="1"/>
  <c r="BS1032" i="3"/>
  <c r="AY1032" i="3" s="1"/>
  <c r="BS1482" i="3"/>
  <c r="AY1482" i="3" s="1"/>
  <c r="BS1443" i="3"/>
  <c r="AY1443" i="3" s="1"/>
  <c r="BS1338" i="3"/>
  <c r="AY1338" i="3" s="1"/>
  <c r="BS1086" i="3"/>
  <c r="AY1086" i="3" s="1"/>
  <c r="BS1022" i="3"/>
  <c r="AY1022" i="3" s="1"/>
  <c r="Q1023" i="2" s="1"/>
  <c r="BS1013" i="3"/>
  <c r="AY1013" i="3" s="1"/>
  <c r="Q1014" i="2" s="1"/>
  <c r="BS1958" i="3"/>
  <c r="AY1958" i="3" s="1"/>
  <c r="BS1910" i="3"/>
  <c r="AY1910" i="3" s="1"/>
  <c r="BS2097" i="3"/>
  <c r="AY2097" i="3" s="1"/>
  <c r="BS2091" i="3"/>
  <c r="AY2091" i="3" s="1"/>
  <c r="T19" i="1"/>
  <c r="T18" i="1"/>
  <c r="BS2105" i="3"/>
  <c r="AY2105" i="3" s="1"/>
  <c r="BS1788" i="3"/>
  <c r="AY1788" i="3" s="1"/>
  <c r="BS1386" i="3"/>
  <c r="AY1386" i="3" s="1"/>
  <c r="BS1091" i="3"/>
  <c r="AY1091" i="3" s="1"/>
  <c r="BS1967" i="3"/>
  <c r="AY1967" i="3" s="1"/>
  <c r="BS952" i="3"/>
  <c r="AY952" i="3" s="1"/>
  <c r="Q953" i="2" s="1"/>
  <c r="BS2213" i="3"/>
  <c r="AY2213" i="3" s="1"/>
  <c r="BS1798" i="3"/>
  <c r="AY1798" i="3" s="1"/>
  <c r="BS1491" i="3"/>
  <c r="AY1491" i="3" s="1"/>
  <c r="BS1441" i="3"/>
  <c r="AY1441" i="3" s="1"/>
  <c r="BS1210" i="3"/>
  <c r="AY1210" i="3" s="1"/>
  <c r="BS1096" i="3"/>
  <c r="AY1096" i="3" s="1"/>
  <c r="BS1043" i="3"/>
  <c r="AY1043" i="3" s="1"/>
  <c r="BS997" i="3"/>
  <c r="AY997" i="3" s="1"/>
  <c r="Q998" i="2" s="1"/>
  <c r="BS926" i="3"/>
  <c r="AY926" i="3" s="1"/>
  <c r="Q927" i="2" s="1"/>
  <c r="BS1932" i="3"/>
  <c r="AY1932" i="3" s="1"/>
  <c r="BS1615" i="3"/>
  <c r="AY1615" i="3" s="1"/>
  <c r="BS1164" i="3"/>
  <c r="AY1164" i="3" s="1"/>
  <c r="BS1741" i="3"/>
  <c r="AY1741" i="3" s="1"/>
  <c r="BS1546" i="3"/>
  <c r="AY1546" i="3" s="1"/>
  <c r="BS1514" i="3"/>
  <c r="AY1514" i="3" s="1"/>
  <c r="BS1450" i="3"/>
  <c r="AY1450" i="3" s="1"/>
  <c r="BS1345" i="3"/>
  <c r="AY1345" i="3" s="1"/>
  <c r="BS1045" i="3"/>
  <c r="AY1045" i="3" s="1"/>
  <c r="BS1728" i="3"/>
  <c r="AY1728" i="3" s="1"/>
  <c r="BS1647" i="3"/>
  <c r="AY1647" i="3" s="1"/>
  <c r="BS1555" i="3"/>
  <c r="AY1555" i="3" s="1"/>
  <c r="BS1427" i="3"/>
  <c r="AY1427" i="3" s="1"/>
  <c r="BS1109" i="3"/>
  <c r="AY1109" i="3" s="1"/>
  <c r="BS1085" i="3"/>
  <c r="AY1085" i="3" s="1"/>
  <c r="BS1029" i="3"/>
  <c r="AY1029" i="3" s="1"/>
  <c r="Q1030" i="2" s="1"/>
  <c r="BS2025" i="3"/>
  <c r="AY2025" i="3" s="1"/>
  <c r="BS1697" i="3"/>
  <c r="AY1697" i="3" s="1"/>
  <c r="BS1949" i="3"/>
  <c r="AY1949" i="3" s="1"/>
  <c r="BS1942" i="3"/>
  <c r="AY1942" i="3" s="1"/>
  <c r="BS1894" i="3"/>
  <c r="AY1894" i="3" s="1"/>
  <c r="BS1869" i="3"/>
  <c r="AY1869" i="3" s="1"/>
  <c r="BS2140" i="3"/>
  <c r="AY2140" i="3" s="1"/>
  <c r="BS2023" i="3"/>
  <c r="AY2023" i="3" s="1"/>
  <c r="T17" i="1"/>
  <c r="AZ35" i="3"/>
  <c r="R36" i="2" s="1"/>
  <c r="AX200" i="3"/>
  <c r="P201" i="2" s="1"/>
  <c r="BB200" i="3"/>
  <c r="AT310" i="3"/>
  <c r="L311" i="2" s="1"/>
  <c r="BB257" i="3"/>
  <c r="BS2012" i="3"/>
  <c r="AY2012" i="3" s="1"/>
  <c r="BS2031" i="3"/>
  <c r="AY2031" i="3" s="1"/>
  <c r="BS2024" i="3"/>
  <c r="AY2024" i="3" s="1"/>
  <c r="BS2035" i="3"/>
  <c r="AY2035" i="3" s="1"/>
  <c r="BS2103" i="3"/>
  <c r="AY2103" i="3" s="1"/>
  <c r="BS2109" i="3"/>
  <c r="AY2109" i="3" s="1"/>
  <c r="BS2085" i="3"/>
  <c r="AY2085" i="3" s="1"/>
  <c r="BS2018" i="3"/>
  <c r="AY2018" i="3" s="1"/>
  <c r="BS2069" i="3"/>
  <c r="AY2069" i="3" s="1"/>
  <c r="BS2101" i="3"/>
  <c r="AY2101" i="3" s="1"/>
  <c r="BS2110" i="3"/>
  <c r="AY2110" i="3" s="1"/>
  <c r="BS2026" i="3"/>
  <c r="AY2026" i="3" s="1"/>
  <c r="BS2010" i="3"/>
  <c r="AY2010" i="3" s="1"/>
  <c r="BS2126" i="3"/>
  <c r="AY2126" i="3" s="1"/>
  <c r="BS2134" i="3"/>
  <c r="AY2134" i="3" s="1"/>
  <c r="BS2022" i="3"/>
  <c r="AY2022" i="3" s="1"/>
  <c r="BS2015" i="3"/>
  <c r="AY2015" i="3" s="1"/>
  <c r="BS2127" i="3"/>
  <c r="AY2127" i="3" s="1"/>
  <c r="BS2094" i="3"/>
  <c r="AY2094" i="3" s="1"/>
  <c r="BS2133" i="3"/>
  <c r="AY2133" i="3" s="1"/>
  <c r="BS2078" i="3"/>
  <c r="AY2078" i="3" s="1"/>
  <c r="BS2037" i="3"/>
  <c r="AY2037" i="3" s="1"/>
  <c r="BS2111" i="3"/>
  <c r="AY2111" i="3" s="1"/>
  <c r="BS2052" i="3"/>
  <c r="AY2052" i="3" s="1"/>
  <c r="BS2116" i="3"/>
  <c r="AY2116" i="3" s="1"/>
  <c r="BS2061" i="3"/>
  <c r="AY2061" i="3" s="1"/>
  <c r="BS2028" i="3"/>
  <c r="AY2028" i="3" s="1"/>
  <c r="BS2118" i="3"/>
  <c r="AY2118" i="3" s="1"/>
  <c r="BS2135" i="3"/>
  <c r="AY2135" i="3" s="1"/>
  <c r="BS2016" i="3"/>
  <c r="AY2016" i="3" s="1"/>
  <c r="BS2060" i="3"/>
  <c r="AY2060" i="3" s="1"/>
  <c r="BS2086" i="3"/>
  <c r="AY2086" i="3" s="1"/>
  <c r="BS2032" i="3"/>
  <c r="AY2032" i="3" s="1"/>
  <c r="BS2041" i="3"/>
  <c r="AY2041" i="3" s="1"/>
  <c r="BS2034" i="3"/>
  <c r="AY2034" i="3" s="1"/>
  <c r="BS2042" i="3"/>
  <c r="AY2042" i="3" s="1"/>
  <c r="BS2008" i="3"/>
  <c r="AY2008" i="3" s="1"/>
  <c r="BS2077" i="3"/>
  <c r="AY2077" i="3" s="1"/>
  <c r="BS2068" i="3"/>
  <c r="AY2068" i="3" s="1"/>
  <c r="BS2033" i="3"/>
  <c r="AY2033" i="3" s="1"/>
  <c r="BS2044" i="3"/>
  <c r="AY2044" i="3" s="1"/>
  <c r="BS2128" i="3"/>
  <c r="AY2128" i="3" s="1"/>
  <c r="BS2004" i="3"/>
  <c r="AY2004" i="3" s="1"/>
  <c r="BS2051" i="3"/>
  <c r="AY2051" i="3" s="1"/>
  <c r="BS2062" i="3"/>
  <c r="AY2062" i="3" s="1"/>
  <c r="BS2014" i="3"/>
  <c r="AY2014" i="3" s="1"/>
  <c r="BS2087" i="3"/>
  <c r="AY2087" i="3" s="1"/>
  <c r="BS2049" i="3"/>
  <c r="AY2049" i="3" s="1"/>
  <c r="BS2043" i="3"/>
  <c r="AY2043" i="3" s="1"/>
  <c r="BS2093" i="3"/>
  <c r="AY2093" i="3" s="1"/>
  <c r="BS2136" i="3"/>
  <c r="AY2136" i="3" s="1"/>
  <c r="BS2117" i="3"/>
  <c r="AY2117" i="3" s="1"/>
  <c r="BS2119" i="3"/>
  <c r="AY2119" i="3" s="1"/>
  <c r="BS2125" i="3"/>
  <c r="AY2125" i="3" s="1"/>
  <c r="BS2006" i="3"/>
  <c r="AY2006" i="3" s="1"/>
  <c r="BS2070" i="3"/>
  <c r="AY2070" i="3" s="1"/>
  <c r="BS2076" i="3"/>
  <c r="AY2076" i="3" s="1"/>
  <c r="BS2020" i="3"/>
  <c r="AY2020" i="3" s="1"/>
  <c r="BS2050" i="3"/>
  <c r="AY2050" i="3" s="1"/>
  <c r="BS2108" i="3"/>
  <c r="AY2108" i="3" s="1"/>
  <c r="BS2095" i="3"/>
  <c r="AY2095" i="3" s="1"/>
  <c r="L778" i="2"/>
  <c r="BA348" i="3"/>
  <c r="AZ348" i="3"/>
  <c r="R349" i="2" s="1"/>
  <c r="AT348" i="3"/>
  <c r="AX348" i="3"/>
  <c r="P349" i="2" s="1"/>
  <c r="AV348" i="3"/>
  <c r="N349" i="2" s="1"/>
  <c r="AU348" i="3"/>
  <c r="M349" i="2" s="1"/>
  <c r="BB348" i="3"/>
  <c r="AW348" i="3"/>
  <c r="O349" i="2" s="1"/>
  <c r="BA801" i="3"/>
  <c r="AX801" i="3"/>
  <c r="P802" i="2" s="1"/>
  <c r="AU801" i="3"/>
  <c r="M802" i="2" s="1"/>
  <c r="AW801" i="3"/>
  <c r="O802" i="2" s="1"/>
  <c r="AZ801" i="3"/>
  <c r="R802" i="2" s="1"/>
  <c r="BB801" i="3"/>
  <c r="AT801" i="3"/>
  <c r="AV801" i="3"/>
  <c r="N802" i="2" s="1"/>
  <c r="BA964" i="3"/>
  <c r="AX964" i="3"/>
  <c r="P965" i="2" s="1"/>
  <c r="AT964" i="3"/>
  <c r="AU964" i="3"/>
  <c r="M965" i="2" s="1"/>
  <c r="AZ964" i="3"/>
  <c r="R965" i="2" s="1"/>
  <c r="AV964" i="3"/>
  <c r="N965" i="2" s="1"/>
  <c r="AW964" i="3"/>
  <c r="O965" i="2" s="1"/>
  <c r="BB964" i="3"/>
  <c r="BA769" i="3"/>
  <c r="AX769" i="3"/>
  <c r="P770" i="2" s="1"/>
  <c r="AW769" i="3"/>
  <c r="O770" i="2" s="1"/>
  <c r="AV769" i="3"/>
  <c r="N770" i="2" s="1"/>
  <c r="AU769" i="3"/>
  <c r="M770" i="2" s="1"/>
  <c r="AZ769" i="3"/>
  <c r="R770" i="2" s="1"/>
  <c r="BB769" i="3"/>
  <c r="AT769" i="3"/>
  <c r="BA945" i="3"/>
  <c r="AV945" i="3"/>
  <c r="N946" i="2" s="1"/>
  <c r="AZ945" i="3"/>
  <c r="R946" i="2" s="1"/>
  <c r="AU945" i="3"/>
  <c r="M946" i="2" s="1"/>
  <c r="BA195" i="3"/>
  <c r="AV195" i="3"/>
  <c r="N196" i="2" s="1"/>
  <c r="AU195" i="3"/>
  <c r="M196" i="2" s="1"/>
  <c r="AX195" i="3"/>
  <c r="P196" i="2" s="1"/>
  <c r="AW195" i="3"/>
  <c r="O196" i="2" s="1"/>
  <c r="BA977" i="3"/>
  <c r="AX977" i="3"/>
  <c r="P978" i="2" s="1"/>
  <c r="AV977" i="3"/>
  <c r="N978" i="2" s="1"/>
  <c r="AT977" i="3"/>
  <c r="AW977" i="3"/>
  <c r="O978" i="2" s="1"/>
  <c r="AU977" i="3"/>
  <c r="M978" i="2" s="1"/>
  <c r="AZ977" i="3"/>
  <c r="R978" i="2" s="1"/>
  <c r="BB977" i="3"/>
  <c r="BA361" i="3"/>
  <c r="AT361" i="3"/>
  <c r="AW361" i="3"/>
  <c r="O362" i="2" s="1"/>
  <c r="AV361" i="3"/>
  <c r="N362" i="2" s="1"/>
  <c r="BA252" i="3"/>
  <c r="AZ252" i="3"/>
  <c r="R253" i="2" s="1"/>
  <c r="AU252" i="3"/>
  <c r="M253" i="2" s="1"/>
  <c r="AV252" i="3"/>
  <c r="N253" i="2" s="1"/>
  <c r="AT252" i="3"/>
  <c r="AX252" i="3"/>
  <c r="P253" i="2" s="1"/>
  <c r="AW252" i="3"/>
  <c r="O253" i="2" s="1"/>
  <c r="BB252" i="3"/>
  <c r="AX90" i="3"/>
  <c r="P91" i="2" s="1"/>
  <c r="AV90" i="3"/>
  <c r="N91" i="2" s="1"/>
  <c r="AZ90" i="3"/>
  <c r="R91" i="2" s="1"/>
  <c r="BB90" i="3"/>
  <c r="AZ282" i="3"/>
  <c r="R283" i="2" s="1"/>
  <c r="AX282" i="3"/>
  <c r="P283" i="2" s="1"/>
  <c r="BA282" i="3"/>
  <c r="AV282" i="3"/>
  <c r="N283" i="2" s="1"/>
  <c r="AU282" i="3"/>
  <c r="M283" i="2" s="1"/>
  <c r="AW282" i="3"/>
  <c r="O283" i="2" s="1"/>
  <c r="AT282" i="3"/>
  <c r="BB282" i="3"/>
  <c r="BB389" i="3"/>
  <c r="AX982" i="3"/>
  <c r="P983" i="2" s="1"/>
  <c r="BA960" i="3"/>
  <c r="AT960" i="3"/>
  <c r="AW960" i="3"/>
  <c r="O961" i="2" s="1"/>
  <c r="AX960" i="3"/>
  <c r="P961" i="2" s="1"/>
  <c r="AZ960" i="3"/>
  <c r="R961" i="2" s="1"/>
  <c r="AU960" i="3"/>
  <c r="M961" i="2" s="1"/>
  <c r="AV960" i="3"/>
  <c r="N961" i="2" s="1"/>
  <c r="BB960" i="3"/>
  <c r="AZ672" i="3"/>
  <c r="R673" i="2" s="1"/>
  <c r="BB672" i="3"/>
  <c r="AV672" i="3"/>
  <c r="N673" i="2" s="1"/>
  <c r="BA672" i="3"/>
  <c r="AW672" i="3"/>
  <c r="O673" i="2" s="1"/>
  <c r="AX672" i="3"/>
  <c r="P673" i="2" s="1"/>
  <c r="AU672" i="3"/>
  <c r="M673" i="2" s="1"/>
  <c r="AT672" i="3"/>
  <c r="AZ922" i="3"/>
  <c r="R923" i="2" s="1"/>
  <c r="AX922" i="3"/>
  <c r="P923" i="2" s="1"/>
  <c r="BA922" i="3"/>
  <c r="AV922" i="3"/>
  <c r="N923" i="2" s="1"/>
  <c r="AU922" i="3"/>
  <c r="M923" i="2" s="1"/>
  <c r="BB922" i="3"/>
  <c r="AT922" i="3"/>
  <c r="AW922" i="3"/>
  <c r="O923" i="2" s="1"/>
  <c r="AU1941" i="3"/>
  <c r="AZ1941" i="3"/>
  <c r="AW1941" i="3"/>
  <c r="AV1941" i="3"/>
  <c r="BB1941" i="3"/>
  <c r="AT1941" i="3"/>
  <c r="AZ786" i="3"/>
  <c r="R787" i="2" s="1"/>
  <c r="AX942" i="3"/>
  <c r="P943" i="2" s="1"/>
  <c r="AZ942" i="3"/>
  <c r="R943" i="2" s="1"/>
  <c r="AU942" i="3"/>
  <c r="M943" i="2" s="1"/>
  <c r="AW942" i="3"/>
  <c r="O943" i="2" s="1"/>
  <c r="BA942" i="3"/>
  <c r="AV942" i="3"/>
  <c r="N943" i="2" s="1"/>
  <c r="AT942" i="3"/>
  <c r="BB942" i="3"/>
  <c r="BA806" i="3"/>
  <c r="AW806" i="3"/>
  <c r="O807" i="2" s="1"/>
  <c r="AZ806" i="3"/>
  <c r="R807" i="2" s="1"/>
  <c r="BB806" i="3"/>
  <c r="AX505" i="3"/>
  <c r="P506" i="2" s="1"/>
  <c r="AZ505" i="3"/>
  <c r="R506" i="2" s="1"/>
  <c r="AU505" i="3"/>
  <c r="M506" i="2" s="1"/>
  <c r="BB505" i="3"/>
  <c r="BA505" i="3"/>
  <c r="AV505" i="3"/>
  <c r="N506" i="2" s="1"/>
  <c r="AT505" i="3"/>
  <c r="AW505" i="3"/>
  <c r="O506" i="2" s="1"/>
  <c r="L981" i="2"/>
  <c r="BA2027" i="3"/>
  <c r="AV2027" i="3"/>
  <c r="AW2027" i="3"/>
  <c r="AU2027" i="3"/>
  <c r="AZ2027" i="3"/>
  <c r="AX2027" i="3"/>
  <c r="BB2027" i="3"/>
  <c r="AT2027" i="3"/>
  <c r="BA179" i="3"/>
  <c r="L214" i="2"/>
  <c r="AX166" i="3"/>
  <c r="P167" i="2" s="1"/>
  <c r="AZ166" i="3"/>
  <c r="R167" i="2" s="1"/>
  <c r="BB166" i="3"/>
  <c r="BA184" i="3"/>
  <c r="AV184" i="3"/>
  <c r="N185" i="2" s="1"/>
  <c r="AZ184" i="3"/>
  <c r="R185" i="2" s="1"/>
  <c r="AX184" i="3"/>
  <c r="P185" i="2" s="1"/>
  <c r="AT184" i="3"/>
  <c r="BA766" i="3"/>
  <c r="AZ766" i="3"/>
  <c r="R767" i="2" s="1"/>
  <c r="AW766" i="3"/>
  <c r="O767" i="2" s="1"/>
  <c r="AU766" i="3"/>
  <c r="M767" i="2" s="1"/>
  <c r="AX766" i="3"/>
  <c r="P767" i="2" s="1"/>
  <c r="AV766" i="3"/>
  <c r="N767" i="2" s="1"/>
  <c r="AT766" i="3"/>
  <c r="BB766" i="3"/>
  <c r="BA322" i="3"/>
  <c r="AU322" i="3"/>
  <c r="M323" i="2" s="1"/>
  <c r="AX322" i="3"/>
  <c r="P323" i="2" s="1"/>
  <c r="AZ322" i="3"/>
  <c r="R323" i="2" s="1"/>
  <c r="BA241" i="3"/>
  <c r="AV241" i="3"/>
  <c r="N242" i="2" s="1"/>
  <c r="AZ241" i="3"/>
  <c r="R242" i="2" s="1"/>
  <c r="AX241" i="3"/>
  <c r="P242" i="2" s="1"/>
  <c r="AU350" i="3"/>
  <c r="M351" i="2" s="1"/>
  <c r="AX350" i="3"/>
  <c r="P351" i="2" s="1"/>
  <c r="BA350" i="3"/>
  <c r="AW350" i="3"/>
  <c r="O351" i="2" s="1"/>
  <c r="AZ350" i="3"/>
  <c r="R351" i="2" s="1"/>
  <c r="AV350" i="3"/>
  <c r="N351" i="2" s="1"/>
  <c r="BB350" i="3"/>
  <c r="AT350" i="3"/>
  <c r="BA917" i="3"/>
  <c r="AZ917" i="3"/>
  <c r="R918" i="2" s="1"/>
  <c r="AW917" i="3"/>
  <c r="O918" i="2" s="1"/>
  <c r="AV917" i="3"/>
  <c r="N918" i="2" s="1"/>
  <c r="AU917" i="3"/>
  <c r="M918" i="2" s="1"/>
  <c r="AX917" i="3"/>
  <c r="P918" i="2" s="1"/>
  <c r="AT917" i="3"/>
  <c r="BB917" i="3"/>
  <c r="BA717" i="3"/>
  <c r="BA301" i="3"/>
  <c r="AV301" i="3"/>
  <c r="N302" i="2" s="1"/>
  <c r="AX301" i="3"/>
  <c r="P302" i="2" s="1"/>
  <c r="AX43" i="3"/>
  <c r="P44" i="2" s="1"/>
  <c r="AW43" i="3"/>
  <c r="O44" i="2" s="1"/>
  <c r="BA43" i="3"/>
  <c r="AT43" i="3"/>
  <c r="AU43" i="3"/>
  <c r="M44" i="2" s="1"/>
  <c r="AZ43" i="3"/>
  <c r="R44" i="2" s="1"/>
  <c r="BB43" i="3"/>
  <c r="AV43" i="3"/>
  <c r="N44" i="2" s="1"/>
  <c r="AU886" i="3"/>
  <c r="M887" i="2" s="1"/>
  <c r="L886" i="2"/>
  <c r="AX103" i="3"/>
  <c r="P104" i="2" s="1"/>
  <c r="AU103" i="3"/>
  <c r="M104" i="2" s="1"/>
  <c r="AW103" i="3"/>
  <c r="O104" i="2" s="1"/>
  <c r="AZ103" i="3"/>
  <c r="R104" i="2" s="1"/>
  <c r="BA103" i="3"/>
  <c r="BB103" i="3"/>
  <c r="AV103" i="3"/>
  <c r="N104" i="2" s="1"/>
  <c r="AT103" i="3"/>
  <c r="AZ775" i="3"/>
  <c r="R776" i="2" s="1"/>
  <c r="AX775" i="3"/>
  <c r="P776" i="2" s="1"/>
  <c r="AV775" i="3"/>
  <c r="N776" i="2" s="1"/>
  <c r="BA775" i="3"/>
  <c r="AU775" i="3"/>
  <c r="M776" i="2" s="1"/>
  <c r="BB775" i="3"/>
  <c r="AW775" i="3"/>
  <c r="O776" i="2" s="1"/>
  <c r="AT775" i="3"/>
  <c r="BB815" i="3"/>
  <c r="L360" i="2"/>
  <c r="BB321" i="3"/>
  <c r="AU321" i="3"/>
  <c r="M322" i="2" s="1"/>
  <c r="AZ321" i="3"/>
  <c r="R322" i="2" s="1"/>
  <c r="BA321" i="3"/>
  <c r="AV321" i="3"/>
  <c r="N322" i="2" s="1"/>
  <c r="AT321" i="3"/>
  <c r="AX321" i="3"/>
  <c r="P322" i="2" s="1"/>
  <c r="AW321" i="3"/>
  <c r="O322" i="2" s="1"/>
  <c r="AV800" i="3"/>
  <c r="N801" i="2" s="1"/>
  <c r="AW800" i="3"/>
  <c r="O801" i="2" s="1"/>
  <c r="AU800" i="3"/>
  <c r="M801" i="2" s="1"/>
  <c r="AX800" i="3"/>
  <c r="P801" i="2" s="1"/>
  <c r="BA172" i="3"/>
  <c r="AX168" i="3"/>
  <c r="P169" i="2" s="1"/>
  <c r="BA89" i="3"/>
  <c r="L883" i="2"/>
  <c r="BA183" i="3"/>
  <c r="AU183" i="3"/>
  <c r="M184" i="2" s="1"/>
  <c r="AW183" i="3"/>
  <c r="O184" i="2" s="1"/>
  <c r="AV183" i="3"/>
  <c r="N184" i="2" s="1"/>
  <c r="BB183" i="3"/>
  <c r="AZ183" i="3"/>
  <c r="R184" i="2" s="1"/>
  <c r="AX183" i="3"/>
  <c r="P184" i="2" s="1"/>
  <c r="AT183" i="3"/>
  <c r="BA950" i="3"/>
  <c r="AX950" i="3"/>
  <c r="P951" i="2" s="1"/>
  <c r="BB950" i="3"/>
  <c r="AU950" i="3"/>
  <c r="M951" i="2" s="1"/>
  <c r="AW950" i="3"/>
  <c r="O951" i="2" s="1"/>
  <c r="AV950" i="3"/>
  <c r="N951" i="2" s="1"/>
  <c r="AT950" i="3"/>
  <c r="AZ950" i="3"/>
  <c r="R951" i="2" s="1"/>
  <c r="L247" i="2"/>
  <c r="AU992" i="3"/>
  <c r="M993" i="2" s="1"/>
  <c r="AV992" i="3"/>
  <c r="N993" i="2" s="1"/>
  <c r="BB992" i="3"/>
  <c r="AX992" i="3"/>
  <c r="P993" i="2" s="1"/>
  <c r="BA992" i="3"/>
  <c r="AW992" i="3"/>
  <c r="O993" i="2" s="1"/>
  <c r="AZ992" i="3"/>
  <c r="R993" i="2" s="1"/>
  <c r="AT992" i="3"/>
  <c r="L993" i="2" s="1"/>
  <c r="BA52" i="3"/>
  <c r="AX52" i="3"/>
  <c r="P53" i="2" s="1"/>
  <c r="AU52" i="3"/>
  <c r="M53" i="2" s="1"/>
  <c r="BB52" i="3"/>
  <c r="BA979" i="3"/>
  <c r="AW979" i="3"/>
  <c r="O980" i="2" s="1"/>
  <c r="AV979" i="3"/>
  <c r="N980" i="2" s="1"/>
  <c r="AZ979" i="3"/>
  <c r="R980" i="2" s="1"/>
  <c r="AW959" i="3"/>
  <c r="O960" i="2" s="1"/>
  <c r="AZ959" i="3"/>
  <c r="R960" i="2" s="1"/>
  <c r="BA959" i="3"/>
  <c r="BB959" i="3"/>
  <c r="AX959" i="3"/>
  <c r="P960" i="2" s="1"/>
  <c r="AT959" i="3"/>
  <c r="AU959" i="3"/>
  <c r="M960" i="2" s="1"/>
  <c r="AV959" i="3"/>
  <c r="N960" i="2" s="1"/>
  <c r="L166" i="2"/>
  <c r="BA782" i="3"/>
  <c r="AV782" i="3"/>
  <c r="N783" i="2" s="1"/>
  <c r="AT782" i="3"/>
  <c r="AW782" i="3"/>
  <c r="O783" i="2" s="1"/>
  <c r="AU17" i="3"/>
  <c r="M18" i="2" s="1"/>
  <c r="AZ17" i="3"/>
  <c r="R18" i="2" s="1"/>
  <c r="AV17" i="3"/>
  <c r="N18" i="2" s="1"/>
  <c r="BB17" i="3"/>
  <c r="AX17" i="3"/>
  <c r="P18" i="2" s="1"/>
  <c r="AU484" i="3"/>
  <c r="M485" i="2" s="1"/>
  <c r="AT484" i="3"/>
  <c r="AV484" i="3"/>
  <c r="N485" i="2" s="1"/>
  <c r="AX484" i="3"/>
  <c r="P485" i="2" s="1"/>
  <c r="AX84" i="3"/>
  <c r="P85" i="2" s="1"/>
  <c r="BA84" i="3"/>
  <c r="AV84" i="3"/>
  <c r="N85" i="2" s="1"/>
  <c r="AT84" i="3"/>
  <c r="AZ84" i="3"/>
  <c r="R85" i="2" s="1"/>
  <c r="BB84" i="3"/>
  <c r="AV961" i="3"/>
  <c r="N962" i="2" s="1"/>
  <c r="BA961" i="3"/>
  <c r="AZ961" i="3"/>
  <c r="R962" i="2" s="1"/>
  <c r="AX961" i="3"/>
  <c r="P962" i="2" s="1"/>
  <c r="AU961" i="3"/>
  <c r="M962" i="2" s="1"/>
  <c r="AW961" i="3"/>
  <c r="O962" i="2" s="1"/>
  <c r="AT961" i="3"/>
  <c r="BB961" i="3"/>
  <c r="BA588" i="3"/>
  <c r="AX588" i="3"/>
  <c r="P589" i="2" s="1"/>
  <c r="AU588" i="3"/>
  <c r="M589" i="2" s="1"/>
  <c r="AZ588" i="3"/>
  <c r="R589" i="2" s="1"/>
  <c r="AW588" i="3"/>
  <c r="O589" i="2" s="1"/>
  <c r="BB588" i="3"/>
  <c r="AT588" i="3"/>
  <c r="AV588" i="3"/>
  <c r="N589" i="2" s="1"/>
  <c r="BA906" i="3"/>
  <c r="AU906" i="3"/>
  <c r="M907" i="2" s="1"/>
  <c r="AZ906" i="3"/>
  <c r="R907" i="2" s="1"/>
  <c r="AW906" i="3"/>
  <c r="O907" i="2" s="1"/>
  <c r="AX906" i="3"/>
  <c r="P907" i="2" s="1"/>
  <c r="AV906" i="3"/>
  <c r="N907" i="2" s="1"/>
  <c r="BB906" i="3"/>
  <c r="AT906" i="3"/>
  <c r="BA584" i="3"/>
  <c r="AU584" i="3"/>
  <c r="M585" i="2" s="1"/>
  <c r="BB584" i="3"/>
  <c r="AT584" i="3"/>
  <c r="AW710" i="3"/>
  <c r="O711" i="2" s="1"/>
  <c r="AU710" i="3"/>
  <c r="M711" i="2" s="1"/>
  <c r="AZ710" i="3"/>
  <c r="R711" i="2" s="1"/>
  <c r="BB710" i="3"/>
  <c r="BB784" i="3"/>
  <c r="L545" i="2"/>
  <c r="L343" i="2"/>
  <c r="BA926" i="3"/>
  <c r="AU926" i="3"/>
  <c r="M927" i="2" s="1"/>
  <c r="AW926" i="3"/>
  <c r="O927" i="2" s="1"/>
  <c r="AX926" i="3"/>
  <c r="P927" i="2" s="1"/>
  <c r="AV926" i="3"/>
  <c r="N927" i="2" s="1"/>
  <c r="AZ926" i="3"/>
  <c r="R927" i="2" s="1"/>
  <c r="BB926" i="3"/>
  <c r="AT926" i="3"/>
  <c r="AU744" i="3"/>
  <c r="M745" i="2" s="1"/>
  <c r="BA857" i="3"/>
  <c r="AW857" i="3"/>
  <c r="O858" i="2" s="1"/>
  <c r="AZ857" i="3"/>
  <c r="R858" i="2" s="1"/>
  <c r="BB857" i="3"/>
  <c r="BA14" i="3"/>
  <c r="AZ14" i="3"/>
  <c r="R15" i="2" s="1"/>
  <c r="AU14" i="3"/>
  <c r="M15" i="2" s="1"/>
  <c r="BB14" i="3"/>
  <c r="BA101" i="3"/>
  <c r="AW101" i="3"/>
  <c r="O102" i="2" s="1"/>
  <c r="AX101" i="3"/>
  <c r="P102" i="2" s="1"/>
  <c r="AT101" i="3"/>
  <c r="AZ101" i="3"/>
  <c r="R102" i="2" s="1"/>
  <c r="AV101" i="3"/>
  <c r="N102" i="2" s="1"/>
  <c r="BB101" i="3"/>
  <c r="AU101" i="3"/>
  <c r="M102" i="2" s="1"/>
  <c r="BA953" i="3"/>
  <c r="AZ953" i="3"/>
  <c r="R954" i="2" s="1"/>
  <c r="AU953" i="3"/>
  <c r="M954" i="2" s="1"/>
  <c r="AW953" i="3"/>
  <c r="O954" i="2" s="1"/>
  <c r="AV953" i="3"/>
  <c r="N954" i="2" s="1"/>
  <c r="BB953" i="3"/>
  <c r="AT953" i="3"/>
  <c r="AX953" i="3"/>
  <c r="P954" i="2" s="1"/>
  <c r="BA737" i="3"/>
  <c r="AV737" i="3"/>
  <c r="N738" i="2" s="1"/>
  <c r="AX737" i="3"/>
  <c r="P738" i="2" s="1"/>
  <c r="AX150" i="3"/>
  <c r="P151" i="2" s="1"/>
  <c r="BA150" i="3"/>
  <c r="AZ150" i="3"/>
  <c r="R151" i="2" s="1"/>
  <c r="AT150" i="3"/>
  <c r="BB150" i="3"/>
  <c r="AU150" i="3"/>
  <c r="M151" i="2" s="1"/>
  <c r="AV150" i="3"/>
  <c r="N151" i="2" s="1"/>
  <c r="AW150" i="3"/>
  <c r="O151" i="2" s="1"/>
  <c r="AW846" i="3"/>
  <c r="O847" i="2" s="1"/>
  <c r="AU846" i="3"/>
  <c r="M847" i="2" s="1"/>
  <c r="AX846" i="3"/>
  <c r="P847" i="2" s="1"/>
  <c r="BA846" i="3"/>
  <c r="BB846" i="3"/>
  <c r="AZ846" i="3"/>
  <c r="R847" i="2" s="1"/>
  <c r="AV846" i="3"/>
  <c r="N847" i="2" s="1"/>
  <c r="AT846" i="3"/>
  <c r="AU304" i="3"/>
  <c r="M305" i="2" s="1"/>
  <c r="AX304" i="3"/>
  <c r="P305" i="2" s="1"/>
  <c r="AW304" i="3"/>
  <c r="O305" i="2" s="1"/>
  <c r="BA187" i="3"/>
  <c r="AW187" i="3"/>
  <c r="O188" i="2" s="1"/>
  <c r="AX187" i="3"/>
  <c r="P188" i="2" s="1"/>
  <c r="AV187" i="3"/>
  <c r="N188" i="2" s="1"/>
  <c r="AU836" i="3"/>
  <c r="M837" i="2" s="1"/>
  <c r="BB836" i="3"/>
  <c r="AZ836" i="3"/>
  <c r="R837" i="2" s="1"/>
  <c r="BA836" i="3"/>
  <c r="AV836" i="3"/>
  <c r="N837" i="2" s="1"/>
  <c r="AW836" i="3"/>
  <c r="O837" i="2" s="1"/>
  <c r="AX836" i="3"/>
  <c r="P837" i="2" s="1"/>
  <c r="AT836" i="3"/>
  <c r="L365" i="2"/>
  <c r="L489" i="2"/>
  <c r="BA268" i="3"/>
  <c r="AU268" i="3"/>
  <c r="M269" i="2" s="1"/>
  <c r="AX268" i="3"/>
  <c r="P269" i="2" s="1"/>
  <c r="AZ268" i="3"/>
  <c r="R269" i="2" s="1"/>
  <c r="AV268" i="3"/>
  <c r="N269" i="2" s="1"/>
  <c r="AW268" i="3"/>
  <c r="O269" i="2" s="1"/>
  <c r="BB268" i="3"/>
  <c r="AT268" i="3"/>
  <c r="AU69" i="3"/>
  <c r="M70" i="2" s="1"/>
  <c r="BA194" i="3"/>
  <c r="BA1050" i="3"/>
  <c r="BB1050" i="3"/>
  <c r="AU1050" i="3"/>
  <c r="AZ1050" i="3"/>
  <c r="AX1050" i="3"/>
  <c r="AW1050" i="3"/>
  <c r="AV1050" i="3"/>
  <c r="AT1050" i="3"/>
  <c r="AU1094" i="3"/>
  <c r="BA1094" i="3"/>
  <c r="AW1094" i="3"/>
  <c r="AX1094" i="3"/>
  <c r="AV1094" i="3"/>
  <c r="BB1094" i="3"/>
  <c r="AZ1094" i="3"/>
  <c r="AT1094" i="3"/>
  <c r="AZ527" i="3"/>
  <c r="R528" i="2" s="1"/>
  <c r="AU527" i="3"/>
  <c r="M528" i="2" s="1"/>
  <c r="AW527" i="3"/>
  <c r="O528" i="2" s="1"/>
  <c r="BB527" i="3"/>
  <c r="AX705" i="3"/>
  <c r="P706" i="2" s="1"/>
  <c r="AU705" i="3"/>
  <c r="M706" i="2" s="1"/>
  <c r="AW705" i="3"/>
  <c r="O706" i="2" s="1"/>
  <c r="AV705" i="3"/>
  <c r="N706" i="2" s="1"/>
  <c r="AT705" i="3"/>
  <c r="BB705" i="3"/>
  <c r="AW583" i="3"/>
  <c r="O584" i="2" s="1"/>
  <c r="BA583" i="3"/>
  <c r="BB583" i="3"/>
  <c r="AX583" i="3"/>
  <c r="P584" i="2" s="1"/>
  <c r="AU583" i="3"/>
  <c r="M584" i="2" s="1"/>
  <c r="AV583" i="3"/>
  <c r="N584" i="2" s="1"/>
  <c r="AT583" i="3"/>
  <c r="AZ583" i="3"/>
  <c r="R584" i="2" s="1"/>
  <c r="BA15" i="3"/>
  <c r="AW15" i="3"/>
  <c r="O16" i="2" s="1"/>
  <c r="BB15" i="3"/>
  <c r="AX15" i="3"/>
  <c r="P16" i="2" s="1"/>
  <c r="AV15" i="3"/>
  <c r="N16" i="2" s="1"/>
  <c r="AZ15" i="3"/>
  <c r="R16" i="2" s="1"/>
  <c r="AT15" i="3"/>
  <c r="BA957" i="3"/>
  <c r="AW957" i="3"/>
  <c r="O958" i="2" s="1"/>
  <c r="AV957" i="3"/>
  <c r="N958" i="2" s="1"/>
  <c r="AZ957" i="3"/>
  <c r="R958" i="2" s="1"/>
  <c r="AT957" i="3"/>
  <c r="BB957" i="3"/>
  <c r="AU957" i="3"/>
  <c r="M958" i="2" s="1"/>
  <c r="AX957" i="3"/>
  <c r="P958" i="2" s="1"/>
  <c r="AT182" i="3"/>
  <c r="AX1002" i="3"/>
  <c r="P1003" i="2" s="1"/>
  <c r="BB1002" i="3"/>
  <c r="AZ1002" i="3"/>
  <c r="R1003" i="2" s="1"/>
  <c r="AW1002" i="3"/>
  <c r="O1003" i="2" s="1"/>
  <c r="AV1002" i="3"/>
  <c r="N1003" i="2" s="1"/>
  <c r="BA1002" i="3"/>
  <c r="AU1002" i="3"/>
  <c r="M1003" i="2" s="1"/>
  <c r="AT1002" i="3"/>
  <c r="L1003" i="2" s="1"/>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L714" i="2"/>
  <c r="BA44" i="3"/>
  <c r="AU44" i="3"/>
  <c r="M45" i="2" s="1"/>
  <c r="AW44" i="3"/>
  <c r="O45" i="2" s="1"/>
  <c r="AV44" i="3"/>
  <c r="N45" i="2" s="1"/>
  <c r="AZ44" i="3"/>
  <c r="R45" i="2" s="1"/>
  <c r="BB44" i="3"/>
  <c r="AX44" i="3"/>
  <c r="P45" i="2" s="1"/>
  <c r="AT44" i="3"/>
  <c r="AX804" i="3"/>
  <c r="P805" i="2" s="1"/>
  <c r="AV804" i="3"/>
  <c r="N805" i="2" s="1"/>
  <c r="AT804" i="3"/>
  <c r="BA212" i="3"/>
  <c r="AT212" i="3"/>
  <c r="AU212" i="3"/>
  <c r="M213" i="2" s="1"/>
  <c r="AZ212" i="3"/>
  <c r="R213" i="2" s="1"/>
  <c r="BA240" i="3"/>
  <c r="AX240" i="3"/>
  <c r="P241" i="2" s="1"/>
  <c r="AZ240" i="3"/>
  <c r="R241" i="2" s="1"/>
  <c r="AU240" i="3"/>
  <c r="M241" i="2" s="1"/>
  <c r="AW240" i="3"/>
  <c r="O241" i="2" s="1"/>
  <c r="AV240" i="3"/>
  <c r="N241" i="2" s="1"/>
  <c r="AT240" i="3"/>
  <c r="BB240" i="3"/>
  <c r="BA757" i="3"/>
  <c r="AX757" i="3"/>
  <c r="P758" i="2" s="1"/>
  <c r="BB757" i="3"/>
  <c r="AU757" i="3"/>
  <c r="M758" i="2" s="1"/>
  <c r="AW757" i="3"/>
  <c r="O758" i="2" s="1"/>
  <c r="AT757" i="3"/>
  <c r="AZ757" i="3"/>
  <c r="R758" i="2" s="1"/>
  <c r="AV757" i="3"/>
  <c r="N758" i="2" s="1"/>
  <c r="AW170" i="3"/>
  <c r="O171" i="2" s="1"/>
  <c r="BA170" i="3"/>
  <c r="BB170" i="3"/>
  <c r="AT170" i="3"/>
  <c r="BA387" i="3"/>
  <c r="AV387" i="3"/>
  <c r="N388" i="2" s="1"/>
  <c r="AX387" i="3"/>
  <c r="P388" i="2" s="1"/>
  <c r="AT387" i="3"/>
  <c r="AU387" i="3"/>
  <c r="M388" i="2" s="1"/>
  <c r="AZ387" i="3"/>
  <c r="R388" i="2" s="1"/>
  <c r="AW387" i="3"/>
  <c r="O388" i="2" s="1"/>
  <c r="BB387" i="3"/>
  <c r="BA220" i="3"/>
  <c r="AZ220" i="3"/>
  <c r="R221" i="2" s="1"/>
  <c r="AU220" i="3"/>
  <c r="M221" i="2" s="1"/>
  <c r="AV220" i="3"/>
  <c r="N221" i="2" s="1"/>
  <c r="AW220" i="3"/>
  <c r="O221" i="2" s="1"/>
  <c r="AX220" i="3"/>
  <c r="P221" i="2" s="1"/>
  <c r="BB220" i="3"/>
  <c r="AT220" i="3"/>
  <c r="BB946" i="3"/>
  <c r="BA946" i="3"/>
  <c r="AW946" i="3"/>
  <c r="O947" i="2" s="1"/>
  <c r="AV946" i="3"/>
  <c r="N947" i="2" s="1"/>
  <c r="AZ946" i="3"/>
  <c r="R947" i="2" s="1"/>
  <c r="AX946" i="3"/>
  <c r="P947" i="2" s="1"/>
  <c r="AU946" i="3"/>
  <c r="M947" i="2" s="1"/>
  <c r="AT946" i="3"/>
  <c r="BA783" i="3"/>
  <c r="AV783" i="3"/>
  <c r="N784" i="2" s="1"/>
  <c r="AX783" i="3"/>
  <c r="P784" i="2" s="1"/>
  <c r="AU783" i="3"/>
  <c r="M784" i="2" s="1"/>
  <c r="AZ783" i="3"/>
  <c r="R784" i="2" s="1"/>
  <c r="AW783" i="3"/>
  <c r="O784" i="2" s="1"/>
  <c r="AT783" i="3"/>
  <c r="BB783" i="3"/>
  <c r="BA171" i="3"/>
  <c r="AZ171" i="3"/>
  <c r="R172" i="2" s="1"/>
  <c r="BB171" i="3"/>
  <c r="AV171" i="3"/>
  <c r="N172" i="2" s="1"/>
  <c r="AU171" i="3"/>
  <c r="M172" i="2" s="1"/>
  <c r="AX171" i="3"/>
  <c r="P172" i="2" s="1"/>
  <c r="BA336" i="3"/>
  <c r="AX336" i="3"/>
  <c r="P337" i="2" s="1"/>
  <c r="AV336" i="3"/>
  <c r="N337" i="2" s="1"/>
  <c r="AU336" i="3"/>
  <c r="M337" i="2" s="1"/>
  <c r="AW336" i="3"/>
  <c r="O337" i="2" s="1"/>
  <c r="AT336" i="3"/>
  <c r="AZ336" i="3"/>
  <c r="R337" i="2" s="1"/>
  <c r="BB336" i="3"/>
  <c r="BA937" i="3"/>
  <c r="AU937" i="3"/>
  <c r="M938" i="2" s="1"/>
  <c r="AV937" i="3"/>
  <c r="N938" i="2" s="1"/>
  <c r="AZ937" i="3"/>
  <c r="R938" i="2" s="1"/>
  <c r="BB937" i="3"/>
  <c r="AX937" i="3"/>
  <c r="P938" i="2" s="1"/>
  <c r="AT937" i="3"/>
  <c r="AW937" i="3"/>
  <c r="O938" i="2" s="1"/>
  <c r="AT138" i="3"/>
  <c r="AX138" i="3"/>
  <c r="P139" i="2" s="1"/>
  <c r="BA740" i="3"/>
  <c r="AZ740" i="3"/>
  <c r="R741" i="2" s="1"/>
  <c r="AX740" i="3"/>
  <c r="P741" i="2" s="1"/>
  <c r="AU740" i="3"/>
  <c r="M741" i="2" s="1"/>
  <c r="AW740" i="3"/>
  <c r="O741" i="2" s="1"/>
  <c r="AT740" i="3"/>
  <c r="AV740" i="3"/>
  <c r="N741" i="2" s="1"/>
  <c r="BB740" i="3"/>
  <c r="AT209" i="3"/>
  <c r="L76" i="2"/>
  <c r="BA693" i="3"/>
  <c r="AX693" i="3"/>
  <c r="P694" i="2" s="1"/>
  <c r="AU693" i="3"/>
  <c r="M694" i="2" s="1"/>
  <c r="AV693" i="3"/>
  <c r="N694" i="2" s="1"/>
  <c r="BB693" i="3"/>
  <c r="AW693" i="3"/>
  <c r="O694" i="2" s="1"/>
  <c r="AZ693" i="3"/>
  <c r="R694" i="2" s="1"/>
  <c r="AT693" i="3"/>
  <c r="BA811" i="3"/>
  <c r="AX811" i="3"/>
  <c r="P812" i="2" s="1"/>
  <c r="AZ811" i="3"/>
  <c r="R812" i="2" s="1"/>
  <c r="AW811" i="3"/>
  <c r="O812" i="2" s="1"/>
  <c r="AU811" i="3"/>
  <c r="M812" i="2" s="1"/>
  <c r="BB811" i="3"/>
  <c r="AV811" i="3"/>
  <c r="N812" i="2" s="1"/>
  <c r="AT811" i="3"/>
  <c r="AT479" i="3"/>
  <c r="AW756" i="3"/>
  <c r="O757" i="2" s="1"/>
  <c r="BA756" i="3"/>
  <c r="AX756" i="3"/>
  <c r="P757" i="2" s="1"/>
  <c r="AZ756" i="3"/>
  <c r="R757" i="2" s="1"/>
  <c r="BB756" i="3"/>
  <c r="AT756" i="3"/>
  <c r="AU756" i="3"/>
  <c r="M757" i="2" s="1"/>
  <c r="AV756" i="3"/>
  <c r="N757" i="2" s="1"/>
  <c r="BA365" i="3"/>
  <c r="AW365" i="3"/>
  <c r="O366" i="2" s="1"/>
  <c r="AX365" i="3"/>
  <c r="P366" i="2" s="1"/>
  <c r="AZ365" i="3"/>
  <c r="R366" i="2" s="1"/>
  <c r="AV853" i="3"/>
  <c r="N854" i="2" s="1"/>
  <c r="AW853" i="3"/>
  <c r="O854" i="2" s="1"/>
  <c r="AZ853" i="3"/>
  <c r="R854" i="2" s="1"/>
  <c r="AX853" i="3"/>
  <c r="P854" i="2" s="1"/>
  <c r="AU853" i="3"/>
  <c r="M854" i="2" s="1"/>
  <c r="BB853" i="3"/>
  <c r="AT853" i="3"/>
  <c r="AW715" i="3"/>
  <c r="O716" i="2" s="1"/>
  <c r="AU245" i="3"/>
  <c r="M246" i="2" s="1"/>
  <c r="BA110" i="3"/>
  <c r="AW110" i="3"/>
  <c r="O111" i="2" s="1"/>
  <c r="AT110" i="3"/>
  <c r="AX110" i="3"/>
  <c r="P111" i="2" s="1"/>
  <c r="AV110" i="3"/>
  <c r="N111" i="2" s="1"/>
  <c r="BB110" i="3"/>
  <c r="AZ110" i="3"/>
  <c r="R111" i="2" s="1"/>
  <c r="AU110" i="3"/>
  <c r="M111" i="2" s="1"/>
  <c r="AW879" i="3"/>
  <c r="O880" i="2" s="1"/>
  <c r="AZ879" i="3"/>
  <c r="R880" i="2" s="1"/>
  <c r="AX879" i="3"/>
  <c r="P880" i="2" s="1"/>
  <c r="BA879" i="3"/>
  <c r="AV879" i="3"/>
  <c r="N880" i="2" s="1"/>
  <c r="AU879" i="3"/>
  <c r="M880" i="2" s="1"/>
  <c r="AT879" i="3"/>
  <c r="BB879" i="3"/>
  <c r="AU79" i="3"/>
  <c r="M80" i="2" s="1"/>
  <c r="BA79" i="3"/>
  <c r="AX79" i="3"/>
  <c r="P80" i="2" s="1"/>
  <c r="BB79" i="3"/>
  <c r="AW79" i="3"/>
  <c r="O80" i="2" s="1"/>
  <c r="AV79" i="3"/>
  <c r="N80" i="2" s="1"/>
  <c r="AT79" i="3"/>
  <c r="AZ79" i="3"/>
  <c r="R80" i="2" s="1"/>
  <c r="BA824" i="3"/>
  <c r="AU824" i="3"/>
  <c r="M825" i="2" s="1"/>
  <c r="AX824" i="3"/>
  <c r="P825" i="2" s="1"/>
  <c r="AZ824" i="3"/>
  <c r="R825" i="2" s="1"/>
  <c r="AW824" i="3"/>
  <c r="O825" i="2" s="1"/>
  <c r="BB824" i="3"/>
  <c r="AT824" i="3"/>
  <c r="AX834" i="3"/>
  <c r="P835" i="2" s="1"/>
  <c r="AV834" i="3"/>
  <c r="N835" i="2" s="1"/>
  <c r="AZ834" i="3"/>
  <c r="R835" i="2" s="1"/>
  <c r="AT834" i="3"/>
  <c r="BA760" i="3"/>
  <c r="BB760" i="3"/>
  <c r="AZ760" i="3"/>
  <c r="R761" i="2" s="1"/>
  <c r="AW760" i="3"/>
  <c r="O761" i="2" s="1"/>
  <c r="AX760" i="3"/>
  <c r="P761" i="2" s="1"/>
  <c r="AU760" i="3"/>
  <c r="M761" i="2" s="1"/>
  <c r="AT760" i="3"/>
  <c r="AU70" i="3"/>
  <c r="M71" i="2" s="1"/>
  <c r="AZ70" i="3"/>
  <c r="R71" i="2" s="1"/>
  <c r="AX70" i="3"/>
  <c r="P71" i="2" s="1"/>
  <c r="AT70" i="3"/>
  <c r="AW70" i="3"/>
  <c r="O71" i="2" s="1"/>
  <c r="AV70" i="3"/>
  <c r="N71" i="2" s="1"/>
  <c r="BB70" i="3"/>
  <c r="BA202" i="3"/>
  <c r="AZ202" i="3"/>
  <c r="R203" i="2" s="1"/>
  <c r="AT202" i="3"/>
  <c r="AV202" i="3"/>
  <c r="N203" i="2" s="1"/>
  <c r="AX202" i="3"/>
  <c r="P203" i="2" s="1"/>
  <c r="AU202" i="3"/>
  <c r="M203" i="2" s="1"/>
  <c r="BA403" i="3"/>
  <c r="BB403" i="3"/>
  <c r="BA109" i="3"/>
  <c r="AZ994" i="3"/>
  <c r="R995" i="2" s="1"/>
  <c r="BB994" i="3"/>
  <c r="AV994" i="3"/>
  <c r="N995" i="2" s="1"/>
  <c r="AW994" i="3"/>
  <c r="O995" i="2" s="1"/>
  <c r="AU994" i="3"/>
  <c r="M995" i="2" s="1"/>
  <c r="BA994" i="3"/>
  <c r="AX994" i="3"/>
  <c r="P995" i="2" s="1"/>
  <c r="AT994" i="3"/>
  <c r="L995" i="2" s="1"/>
  <c r="AW796" i="3"/>
  <c r="O797" i="2" s="1"/>
  <c r="AV796" i="3"/>
  <c r="N797" i="2" s="1"/>
  <c r="AX796" i="3"/>
  <c r="P797" i="2" s="1"/>
  <c r="AZ796" i="3"/>
  <c r="R797" i="2" s="1"/>
  <c r="BA796" i="3"/>
  <c r="AU796" i="3"/>
  <c r="M797" i="2" s="1"/>
  <c r="BB796" i="3"/>
  <c r="AT796" i="3"/>
  <c r="AW338" i="3"/>
  <c r="O339" i="2" s="1"/>
  <c r="BA338" i="3"/>
  <c r="AZ338" i="3"/>
  <c r="R339" i="2" s="1"/>
  <c r="AU338" i="3"/>
  <c r="M339" i="2" s="1"/>
  <c r="AT338" i="3"/>
  <c r="AX338" i="3"/>
  <c r="P339" i="2" s="1"/>
  <c r="AV338" i="3"/>
  <c r="N339" i="2" s="1"/>
  <c r="BB338" i="3"/>
  <c r="AV947" i="3"/>
  <c r="N948" i="2" s="1"/>
  <c r="BA465" i="3"/>
  <c r="AZ465" i="3"/>
  <c r="R466" i="2" s="1"/>
  <c r="AU465" i="3"/>
  <c r="M466" i="2" s="1"/>
  <c r="AW465" i="3"/>
  <c r="O466" i="2" s="1"/>
  <c r="AX465" i="3"/>
  <c r="P466" i="2" s="1"/>
  <c r="BB465" i="3"/>
  <c r="AT465" i="3"/>
  <c r="AV465" i="3"/>
  <c r="N466" i="2" s="1"/>
  <c r="AZ747" i="3"/>
  <c r="R748" i="2" s="1"/>
  <c r="AX747" i="3"/>
  <c r="P748" i="2" s="1"/>
  <c r="AU747" i="3"/>
  <c r="M748" i="2" s="1"/>
  <c r="AW747" i="3"/>
  <c r="O748" i="2" s="1"/>
  <c r="BA747" i="3"/>
  <c r="AV747" i="3"/>
  <c r="N748" i="2" s="1"/>
  <c r="BB747" i="3"/>
  <c r="AT747" i="3"/>
  <c r="AZ502" i="3"/>
  <c r="R503" i="2" s="1"/>
  <c r="AX502" i="3"/>
  <c r="P503" i="2" s="1"/>
  <c r="BA502" i="3"/>
  <c r="AW502" i="3"/>
  <c r="O503" i="2" s="1"/>
  <c r="BB502" i="3"/>
  <c r="AU502" i="3"/>
  <c r="M503" i="2" s="1"/>
  <c r="AT502" i="3"/>
  <c r="AV502" i="3"/>
  <c r="N503" i="2" s="1"/>
  <c r="L708" i="2"/>
  <c r="AV34" i="3"/>
  <c r="N35" i="2" s="1"/>
  <c r="AX34" i="3"/>
  <c r="P35" i="2" s="1"/>
  <c r="AU34" i="3"/>
  <c r="M35" i="2" s="1"/>
  <c r="AW34" i="3"/>
  <c r="O35" i="2" s="1"/>
  <c r="BB34" i="3"/>
  <c r="AZ34" i="3"/>
  <c r="R35" i="2" s="1"/>
  <c r="BA34" i="3"/>
  <c r="AT34" i="3"/>
  <c r="AV768" i="3"/>
  <c r="N769" i="2" s="1"/>
  <c r="BA768" i="3"/>
  <c r="AX768" i="3"/>
  <c r="P769" i="2" s="1"/>
  <c r="AW768" i="3"/>
  <c r="O769" i="2" s="1"/>
  <c r="BB768" i="3"/>
  <c r="AZ768" i="3"/>
  <c r="R769" i="2" s="1"/>
  <c r="AT768" i="3"/>
  <c r="AU768" i="3"/>
  <c r="M769" i="2" s="1"/>
  <c r="AW772" i="3"/>
  <c r="O773" i="2" s="1"/>
  <c r="AV772" i="3"/>
  <c r="N773" i="2" s="1"/>
  <c r="BA772" i="3"/>
  <c r="AU772" i="3"/>
  <c r="M773" i="2" s="1"/>
  <c r="AX772" i="3"/>
  <c r="P773" i="2" s="1"/>
  <c r="AZ772" i="3"/>
  <c r="R773" i="2" s="1"/>
  <c r="BB772" i="3"/>
  <c r="AT772" i="3"/>
  <c r="AX215" i="3"/>
  <c r="P216" i="2" s="1"/>
  <c r="AV215" i="3"/>
  <c r="N216" i="2" s="1"/>
  <c r="AU215" i="3"/>
  <c r="M216" i="2" s="1"/>
  <c r="AT215" i="3"/>
  <c r="AU872" i="3"/>
  <c r="M873" i="2" s="1"/>
  <c r="AV872" i="3"/>
  <c r="N873" i="2" s="1"/>
  <c r="AX872" i="3"/>
  <c r="P873" i="2" s="1"/>
  <c r="BA872" i="3"/>
  <c r="AW872" i="3"/>
  <c r="O873" i="2" s="1"/>
  <c r="AZ872" i="3"/>
  <c r="R873" i="2" s="1"/>
  <c r="BB872" i="3"/>
  <c r="AT872" i="3"/>
  <c r="BA406" i="3"/>
  <c r="AX406" i="3"/>
  <c r="P407" i="2" s="1"/>
  <c r="AZ406" i="3"/>
  <c r="R407" i="2" s="1"/>
  <c r="AV406" i="3"/>
  <c r="N407" i="2" s="1"/>
  <c r="BB406" i="3"/>
  <c r="AW406" i="3"/>
  <c r="O407" i="2" s="1"/>
  <c r="AT406" i="3"/>
  <c r="AU406" i="3"/>
  <c r="M407" i="2" s="1"/>
  <c r="AU2013" i="3"/>
  <c r="AZ2013" i="3"/>
  <c r="AV2013" i="3"/>
  <c r="AW2013" i="3"/>
  <c r="BB2013" i="3"/>
  <c r="AX2013" i="3"/>
  <c r="BA2013" i="3"/>
  <c r="AT2013" i="3"/>
  <c r="BA122" i="3"/>
  <c r="AZ122" i="3"/>
  <c r="R123" i="2" s="1"/>
  <c r="AW122" i="3"/>
  <c r="O123" i="2" s="1"/>
  <c r="AU122" i="3"/>
  <c r="M123" i="2" s="1"/>
  <c r="AT122" i="3"/>
  <c r="AV122" i="3"/>
  <c r="N123" i="2" s="1"/>
  <c r="BB122" i="3"/>
  <c r="AX122" i="3"/>
  <c r="P123" i="2" s="1"/>
  <c r="BA414" i="3"/>
  <c r="AT414" i="3"/>
  <c r="AX414" i="3"/>
  <c r="P415" i="2" s="1"/>
  <c r="AZ414" i="3"/>
  <c r="R415" i="2" s="1"/>
  <c r="BA158" i="3"/>
  <c r="AW158" i="3"/>
  <c r="O159" i="2" s="1"/>
  <c r="AU158" i="3"/>
  <c r="M159" i="2" s="1"/>
  <c r="AZ158" i="3"/>
  <c r="R159" i="2" s="1"/>
  <c r="AX158" i="3"/>
  <c r="P159" i="2" s="1"/>
  <c r="BB158" i="3"/>
  <c r="AV158" i="3"/>
  <c r="N159" i="2" s="1"/>
  <c r="BA699" i="3"/>
  <c r="AV699" i="3"/>
  <c r="N700" i="2" s="1"/>
  <c r="AZ699" i="3"/>
  <c r="R700" i="2" s="1"/>
  <c r="BA191" i="3"/>
  <c r="BB225" i="3"/>
  <c r="BA933" i="3"/>
  <c r="AT933" i="3"/>
  <c r="BB933" i="3"/>
  <c r="AX933" i="3"/>
  <c r="P934" i="2" s="1"/>
  <c r="AW933" i="3"/>
  <c r="O934" i="2" s="1"/>
  <c r="AU933" i="3"/>
  <c r="M934" i="2" s="1"/>
  <c r="BB176" i="3"/>
  <c r="AU692" i="3"/>
  <c r="M693" i="2" s="1"/>
  <c r="AZ692" i="3"/>
  <c r="R693" i="2" s="1"/>
  <c r="BA692" i="3"/>
  <c r="AV692" i="3"/>
  <c r="N693" i="2" s="1"/>
  <c r="AX692" i="3"/>
  <c r="P693" i="2" s="1"/>
  <c r="AW692" i="3"/>
  <c r="O693" i="2" s="1"/>
  <c r="BB692" i="3"/>
  <c r="AT692" i="3"/>
  <c r="AZ554" i="3"/>
  <c r="R555" i="2" s="1"/>
  <c r="AX559" i="3"/>
  <c r="P560" i="2" s="1"/>
  <c r="AW559" i="3"/>
  <c r="O560" i="2" s="1"/>
  <c r="AU559" i="3"/>
  <c r="M560" i="2" s="1"/>
  <c r="AV559" i="3"/>
  <c r="N560" i="2" s="1"/>
  <c r="BA559" i="3"/>
  <c r="AZ559" i="3"/>
  <c r="R560" i="2" s="1"/>
  <c r="AT559" i="3"/>
  <c r="BB559" i="3"/>
  <c r="AZ860" i="3"/>
  <c r="R861" i="2" s="1"/>
  <c r="BA860" i="3"/>
  <c r="AX860" i="3"/>
  <c r="P861" i="2" s="1"/>
  <c r="AU860" i="3"/>
  <c r="M861" i="2" s="1"/>
  <c r="AW860" i="3"/>
  <c r="O861" i="2" s="1"/>
  <c r="AV860" i="3"/>
  <c r="N861" i="2" s="1"/>
  <c r="AT860" i="3"/>
  <c r="BB860" i="3"/>
  <c r="AZ261" i="3"/>
  <c r="R262" i="2" s="1"/>
  <c r="AW261" i="3"/>
  <c r="O262" i="2" s="1"/>
  <c r="BA261" i="3"/>
  <c r="AX261" i="3"/>
  <c r="P262" i="2" s="1"/>
  <c r="AV261" i="3"/>
  <c r="N262" i="2" s="1"/>
  <c r="BB261" i="3"/>
  <c r="AU261" i="3"/>
  <c r="M262" i="2" s="1"/>
  <c r="AT261" i="3"/>
  <c r="BB749" i="3"/>
  <c r="AV193" i="3"/>
  <c r="N194" i="2" s="1"/>
  <c r="AW193" i="3"/>
  <c r="O194" i="2" s="1"/>
  <c r="BA193" i="3"/>
  <c r="AT193" i="3"/>
  <c r="AX193" i="3"/>
  <c r="P194" i="2" s="1"/>
  <c r="BB193" i="3"/>
  <c r="AZ193" i="3"/>
  <c r="R194" i="2" s="1"/>
  <c r="AU193" i="3"/>
  <c r="M194" i="2" s="1"/>
  <c r="AV940" i="3"/>
  <c r="N941" i="2" s="1"/>
  <c r="AX940" i="3"/>
  <c r="P941" i="2" s="1"/>
  <c r="AW940" i="3"/>
  <c r="O941" i="2" s="1"/>
  <c r="AZ940" i="3"/>
  <c r="R941" i="2" s="1"/>
  <c r="AU940" i="3"/>
  <c r="M941" i="2" s="1"/>
  <c r="BA940" i="3"/>
  <c r="AT940" i="3"/>
  <c r="AX340" i="3"/>
  <c r="P341" i="2" s="1"/>
  <c r="AV340" i="3"/>
  <c r="N341" i="2" s="1"/>
  <c r="BA340" i="3"/>
  <c r="BB340" i="3"/>
  <c r="BB881" i="3"/>
  <c r="AV881" i="3"/>
  <c r="N882" i="2" s="1"/>
  <c r="BA881" i="3"/>
  <c r="AW881" i="3"/>
  <c r="O882" i="2" s="1"/>
  <c r="AZ881" i="3"/>
  <c r="R882" i="2" s="1"/>
  <c r="AU881" i="3"/>
  <c r="M882" i="2" s="1"/>
  <c r="AX881" i="3"/>
  <c r="P882" i="2" s="1"/>
  <c r="AT881" i="3"/>
  <c r="BA594" i="3"/>
  <c r="AW594" i="3"/>
  <c r="O595" i="2" s="1"/>
  <c r="AT594" i="3"/>
  <c r="AZ594" i="3"/>
  <c r="R595" i="2" s="1"/>
  <c r="AX594" i="3"/>
  <c r="P595" i="2" s="1"/>
  <c r="AV594" i="3"/>
  <c r="N595" i="2" s="1"/>
  <c r="BB594" i="3"/>
  <c r="AU594" i="3"/>
  <c r="M595" i="2" s="1"/>
  <c r="L950" i="2"/>
  <c r="AW914" i="3"/>
  <c r="O915" i="2" s="1"/>
  <c r="AU914" i="3"/>
  <c r="M915" i="2" s="1"/>
  <c r="AX914" i="3"/>
  <c r="P915" i="2" s="1"/>
  <c r="AZ914" i="3"/>
  <c r="R915" i="2" s="1"/>
  <c r="AV914" i="3"/>
  <c r="N915" i="2" s="1"/>
  <c r="BA914" i="3"/>
  <c r="BB914" i="3"/>
  <c r="AT914" i="3"/>
  <c r="BB1039" i="3"/>
  <c r="AW1039" i="3"/>
  <c r="AX1039" i="3"/>
  <c r="AW995" i="3"/>
  <c r="O996" i="2" s="1"/>
  <c r="AZ995" i="3"/>
  <c r="R996" i="2" s="1"/>
  <c r="BA995" i="3"/>
  <c r="BB995" i="3"/>
  <c r="AV995" i="3"/>
  <c r="N996" i="2" s="1"/>
  <c r="AX995" i="3"/>
  <c r="P996" i="2" s="1"/>
  <c r="AU995" i="3"/>
  <c r="M996" i="2" s="1"/>
  <c r="AT995" i="3"/>
  <c r="L996" i="2" s="1"/>
  <c r="BA297" i="3"/>
  <c r="AX297" i="3"/>
  <c r="P298" i="2" s="1"/>
  <c r="AV297" i="3"/>
  <c r="N298" i="2" s="1"/>
  <c r="AZ297" i="3"/>
  <c r="R298" i="2" s="1"/>
  <c r="BA719" i="3"/>
  <c r="AZ719" i="3"/>
  <c r="R720" i="2" s="1"/>
  <c r="AU719" i="3"/>
  <c r="M720" i="2" s="1"/>
  <c r="BB719" i="3"/>
  <c r="AW719" i="3"/>
  <c r="O720" i="2" s="1"/>
  <c r="AV719" i="3"/>
  <c r="N720" i="2" s="1"/>
  <c r="AX719" i="3"/>
  <c r="P720" i="2" s="1"/>
  <c r="BA899" i="3"/>
  <c r="T900" i="2" s="1"/>
  <c r="AV899" i="3"/>
  <c r="N900" i="2" s="1"/>
  <c r="BA776" i="3"/>
  <c r="AW776" i="3"/>
  <c r="O777" i="2" s="1"/>
  <c r="AU776" i="3"/>
  <c r="M777" i="2" s="1"/>
  <c r="AX776" i="3"/>
  <c r="P777" i="2" s="1"/>
  <c r="AW884" i="3"/>
  <c r="O885" i="2" s="1"/>
  <c r="AX884" i="3"/>
  <c r="P885" i="2" s="1"/>
  <c r="AV884" i="3"/>
  <c r="N885" i="2" s="1"/>
  <c r="AZ884" i="3"/>
  <c r="R885" i="2" s="1"/>
  <c r="BA884" i="3"/>
  <c r="AU884" i="3"/>
  <c r="M885" i="2" s="1"/>
  <c r="AT884" i="3"/>
  <c r="BB884" i="3"/>
  <c r="BA296" i="3"/>
  <c r="AW296" i="3"/>
  <c r="O297" i="2" s="1"/>
  <c r="AZ296" i="3"/>
  <c r="R297" i="2" s="1"/>
  <c r="AV296" i="3"/>
  <c r="N297" i="2" s="1"/>
  <c r="AX296" i="3"/>
  <c r="P297" i="2" s="1"/>
  <c r="AU296" i="3"/>
  <c r="M297" i="2" s="1"/>
  <c r="AX214" i="3"/>
  <c r="P215" i="2" s="1"/>
  <c r="AU214" i="3"/>
  <c r="M215" i="2" s="1"/>
  <c r="AZ214" i="3"/>
  <c r="R215" i="2" s="1"/>
  <c r="AV214" i="3"/>
  <c r="N215" i="2" s="1"/>
  <c r="BA214" i="3"/>
  <c r="AW214" i="3"/>
  <c r="O215" i="2" s="1"/>
  <c r="AT214" i="3"/>
  <c r="BA859" i="3"/>
  <c r="AV859" i="3"/>
  <c r="N860" i="2" s="1"/>
  <c r="AZ859" i="3"/>
  <c r="R860" i="2" s="1"/>
  <c r="AU859" i="3"/>
  <c r="M860" i="2" s="1"/>
  <c r="AX859" i="3"/>
  <c r="P860" i="2" s="1"/>
  <c r="AW859" i="3"/>
  <c r="O860" i="2" s="1"/>
  <c r="BB859" i="3"/>
  <c r="BA555" i="3"/>
  <c r="BB555" i="3"/>
  <c r="AV555" i="3"/>
  <c r="N556" i="2" s="1"/>
  <c r="AX555" i="3"/>
  <c r="P556" i="2" s="1"/>
  <c r="AW555" i="3"/>
  <c r="O556" i="2" s="1"/>
  <c r="AU555" i="3"/>
  <c r="M556" i="2" s="1"/>
  <c r="AZ555" i="3"/>
  <c r="R556" i="2" s="1"/>
  <c r="BA404" i="3"/>
  <c r="AW404" i="3"/>
  <c r="O405" i="2" s="1"/>
  <c r="BB404" i="3"/>
  <c r="AZ404" i="3"/>
  <c r="R405" i="2" s="1"/>
  <c r="AU404" i="3"/>
  <c r="M405" i="2" s="1"/>
  <c r="AX404" i="3"/>
  <c r="P405" i="2" s="1"/>
  <c r="AV404" i="3"/>
  <c r="N405" i="2" s="1"/>
  <c r="AV118" i="3"/>
  <c r="N119" i="2" s="1"/>
  <c r="BA918" i="3"/>
  <c r="AZ918" i="3"/>
  <c r="R919" i="2" s="1"/>
  <c r="AV918" i="3"/>
  <c r="N919" i="2" s="1"/>
  <c r="AW918" i="3"/>
  <c r="O919" i="2" s="1"/>
  <c r="AU918" i="3"/>
  <c r="M919" i="2" s="1"/>
  <c r="BB918" i="3"/>
  <c r="AT918" i="3"/>
  <c r="AX918" i="3"/>
  <c r="P919" i="2" s="1"/>
  <c r="BA227" i="3"/>
  <c r="AU227" i="3"/>
  <c r="M228" i="2" s="1"/>
  <c r="AW227" i="3"/>
  <c r="O228" i="2" s="1"/>
  <c r="AV227" i="3"/>
  <c r="N228" i="2" s="1"/>
  <c r="AX227" i="3"/>
  <c r="P228" i="2" s="1"/>
  <c r="AZ279" i="3"/>
  <c r="R280" i="2" s="1"/>
  <c r="BA279" i="3"/>
  <c r="AX279" i="3"/>
  <c r="P280" i="2" s="1"/>
  <c r="AW279" i="3"/>
  <c r="O280" i="2" s="1"/>
  <c r="AV279" i="3"/>
  <c r="N280" i="2" s="1"/>
  <c r="AT279" i="3"/>
  <c r="BB279" i="3"/>
  <c r="AU279" i="3"/>
  <c r="M280" i="2" s="1"/>
  <c r="AW431" i="3"/>
  <c r="O432" i="2" s="1"/>
  <c r="BA431" i="3"/>
  <c r="AV431" i="3"/>
  <c r="N432" i="2" s="1"/>
  <c r="BB431" i="3"/>
  <c r="AT431" i="3"/>
  <c r="AW81" i="3"/>
  <c r="O82" i="2" s="1"/>
  <c r="BA986" i="3"/>
  <c r="AU986" i="3"/>
  <c r="M987" i="2" s="1"/>
  <c r="AX986" i="3"/>
  <c r="P987" i="2" s="1"/>
  <c r="AV986" i="3"/>
  <c r="N987" i="2" s="1"/>
  <c r="AU190" i="3"/>
  <c r="M191" i="2" s="1"/>
  <c r="BA190" i="3"/>
  <c r="AW190" i="3"/>
  <c r="O191" i="2" s="1"/>
  <c r="BB190" i="3"/>
  <c r="AT190" i="3"/>
  <c r="AX190" i="3"/>
  <c r="P191" i="2" s="1"/>
  <c r="BA735" i="3"/>
  <c r="AV735" i="3"/>
  <c r="N736" i="2" s="1"/>
  <c r="AU735" i="3"/>
  <c r="M736" i="2" s="1"/>
  <c r="AW735" i="3"/>
  <c r="O736" i="2" s="1"/>
  <c r="AT735" i="3"/>
  <c r="BB735" i="3"/>
  <c r="AX735" i="3"/>
  <c r="P736" i="2" s="1"/>
  <c r="AU100" i="3"/>
  <c r="M101" i="2" s="1"/>
  <c r="BA100" i="3"/>
  <c r="AZ100" i="3"/>
  <c r="R101" i="2" s="1"/>
  <c r="BB100" i="3"/>
  <c r="AW100" i="3"/>
  <c r="O101" i="2" s="1"/>
  <c r="AT100" i="3"/>
  <c r="AV100" i="3"/>
  <c r="N101" i="2" s="1"/>
  <c r="BA86" i="3"/>
  <c r="AT86" i="3"/>
  <c r="AW86" i="3"/>
  <c r="O87" i="2" s="1"/>
  <c r="AU86" i="3"/>
  <c r="M87" i="2" s="1"/>
  <c r="AV86" i="3"/>
  <c r="N87" i="2" s="1"/>
  <c r="AZ713" i="3"/>
  <c r="R714" i="2" s="1"/>
  <c r="BB641" i="3"/>
  <c r="BA113" i="3"/>
  <c r="AU113" i="3"/>
  <c r="M114" i="2" s="1"/>
  <c r="BB113" i="3"/>
  <c r="AZ113" i="3"/>
  <c r="R114" i="2" s="1"/>
  <c r="AW113" i="3"/>
  <c r="O114" i="2" s="1"/>
  <c r="AX113" i="3"/>
  <c r="P114" i="2" s="1"/>
  <c r="AV113" i="3"/>
  <c r="N114" i="2" s="1"/>
  <c r="BA898" i="3"/>
  <c r="AX898" i="3"/>
  <c r="P899" i="2" s="1"/>
  <c r="AU898" i="3"/>
  <c r="M899" i="2" s="1"/>
  <c r="AW898" i="3"/>
  <c r="O899" i="2" s="1"/>
  <c r="AZ898" i="3"/>
  <c r="R899" i="2" s="1"/>
  <c r="AV898" i="3"/>
  <c r="N899" i="2" s="1"/>
  <c r="BB898" i="3"/>
  <c r="AW144" i="3"/>
  <c r="O145" i="2" s="1"/>
  <c r="AZ144" i="3"/>
  <c r="R145" i="2" s="1"/>
  <c r="AU144" i="3"/>
  <c r="M145" i="2" s="1"/>
  <c r="BA144" i="3"/>
  <c r="AX144" i="3"/>
  <c r="P145" i="2" s="1"/>
  <c r="BB144" i="3"/>
  <c r="BA890" i="3"/>
  <c r="AV890" i="3"/>
  <c r="N891" i="2" s="1"/>
  <c r="AW890" i="3"/>
  <c r="O891" i="2" s="1"/>
  <c r="AU890" i="3"/>
  <c r="M891" i="2" s="1"/>
  <c r="AZ890" i="3"/>
  <c r="R891" i="2" s="1"/>
  <c r="AX890" i="3"/>
  <c r="P891" i="2" s="1"/>
  <c r="AT890" i="3"/>
  <c r="AX620" i="3"/>
  <c r="P621" i="2" s="1"/>
  <c r="AW438" i="3"/>
  <c r="O439" i="2" s="1"/>
  <c r="AX438" i="3"/>
  <c r="P439" i="2" s="1"/>
  <c r="BA438" i="3"/>
  <c r="AV438" i="3"/>
  <c r="N439" i="2" s="1"/>
  <c r="BB438" i="3"/>
  <c r="AT438" i="3"/>
  <c r="AU438" i="3"/>
  <c r="M439" i="2" s="1"/>
  <c r="AV83" i="3"/>
  <c r="N84" i="2" s="1"/>
  <c r="AU83" i="3"/>
  <c r="M84" i="2" s="1"/>
  <c r="AW83" i="3"/>
  <c r="O84" i="2" s="1"/>
  <c r="AX83" i="3"/>
  <c r="P84" i="2" s="1"/>
  <c r="BA83" i="3"/>
  <c r="BB83" i="3"/>
  <c r="AZ83" i="3"/>
  <c r="R84" i="2" s="1"/>
  <c r="AT83" i="3"/>
  <c r="BA410" i="3"/>
  <c r="AT410" i="3"/>
  <c r="AX410" i="3"/>
  <c r="P411" i="2" s="1"/>
  <c r="AU410" i="3"/>
  <c r="M411" i="2" s="1"/>
  <c r="AV410" i="3"/>
  <c r="N411" i="2" s="1"/>
  <c r="AW410" i="3"/>
  <c r="O411" i="2" s="1"/>
  <c r="AZ410" i="3"/>
  <c r="R411" i="2" s="1"/>
  <c r="BB968" i="3"/>
  <c r="AV968" i="3"/>
  <c r="N969" i="2" s="1"/>
  <c r="AZ968" i="3"/>
  <c r="R969" i="2" s="1"/>
  <c r="AX968" i="3"/>
  <c r="P969" i="2" s="1"/>
  <c r="AW968" i="3"/>
  <c r="O969" i="2" s="1"/>
  <c r="AU968" i="3"/>
  <c r="M969" i="2" s="1"/>
  <c r="BA968" i="3"/>
  <c r="AT968" i="3"/>
  <c r="AW732" i="3"/>
  <c r="O733" i="2" s="1"/>
  <c r="AV311" i="3"/>
  <c r="N312" i="2" s="1"/>
  <c r="BA311" i="3"/>
  <c r="AX311" i="3"/>
  <c r="P312" i="2" s="1"/>
  <c r="AU311" i="3"/>
  <c r="M312" i="2" s="1"/>
  <c r="AZ311" i="3"/>
  <c r="R312" i="2" s="1"/>
  <c r="BB311" i="3"/>
  <c r="AW311" i="3"/>
  <c r="O312" i="2" s="1"/>
  <c r="AT311" i="3"/>
  <c r="BB108" i="3"/>
  <c r="AX108" i="3"/>
  <c r="P109" i="2" s="1"/>
  <c r="AT108" i="3"/>
  <c r="AW108" i="3"/>
  <c r="O109" i="2" s="1"/>
  <c r="AZ108" i="3"/>
  <c r="R109" i="2" s="1"/>
  <c r="AV108" i="3"/>
  <c r="N109" i="2" s="1"/>
  <c r="BA108" i="3"/>
  <c r="AV754" i="3"/>
  <c r="N755" i="2" s="1"/>
  <c r="BA754" i="3"/>
  <c r="AX754" i="3"/>
  <c r="P755" i="2" s="1"/>
  <c r="AW754" i="3"/>
  <c r="O755" i="2" s="1"/>
  <c r="AU754" i="3"/>
  <c r="M755" i="2" s="1"/>
  <c r="BB754" i="3"/>
  <c r="AT754" i="3"/>
  <c r="AT719" i="3"/>
  <c r="AT899" i="3"/>
  <c r="AZ1020" i="3"/>
  <c r="R1021" i="2" s="1"/>
  <c r="BB1020" i="3"/>
  <c r="AU1020" i="3"/>
  <c r="M1021" i="2" s="1"/>
  <c r="AX1020" i="3"/>
  <c r="P1021" i="2" s="1"/>
  <c r="AW1020" i="3"/>
  <c r="O1021" i="2" s="1"/>
  <c r="AV1020" i="3"/>
  <c r="N1021" i="2" s="1"/>
  <c r="BA1020" i="3"/>
  <c r="AT1020" i="3"/>
  <c r="L1021" i="2" s="1"/>
  <c r="BA327" i="3"/>
  <c r="AZ327" i="3"/>
  <c r="R328" i="2" s="1"/>
  <c r="AT327" i="3"/>
  <c r="AX327" i="3"/>
  <c r="P328" i="2" s="1"/>
  <c r="AW327" i="3"/>
  <c r="O328" i="2" s="1"/>
  <c r="AV327" i="3"/>
  <c r="N328" i="2" s="1"/>
  <c r="BB327" i="3"/>
  <c r="AU327" i="3"/>
  <c r="M328" i="2" s="1"/>
  <c r="BA958" i="3"/>
  <c r="AW958" i="3"/>
  <c r="O959" i="2" s="1"/>
  <c r="AU958" i="3"/>
  <c r="M959" i="2" s="1"/>
  <c r="AV958" i="3"/>
  <c r="N959" i="2" s="1"/>
  <c r="AZ958" i="3"/>
  <c r="R959" i="2" s="1"/>
  <c r="BB958" i="3"/>
  <c r="AT958" i="3"/>
  <c r="AX958" i="3"/>
  <c r="P959" i="2" s="1"/>
  <c r="AX1893" i="3"/>
  <c r="BA1893" i="3"/>
  <c r="AV1893" i="3"/>
  <c r="AZ1893" i="3"/>
  <c r="AW1893" i="3"/>
  <c r="BB1893" i="3"/>
  <c r="AU1893" i="3"/>
  <c r="BA931" i="3"/>
  <c r="AW931" i="3"/>
  <c r="O932" i="2" s="1"/>
  <c r="AU931" i="3"/>
  <c r="M932" i="2" s="1"/>
  <c r="AZ931" i="3"/>
  <c r="R932" i="2" s="1"/>
  <c r="BB931" i="3"/>
  <c r="AV931" i="3"/>
  <c r="N932" i="2" s="1"/>
  <c r="AT931" i="3"/>
  <c r="AW936" i="3"/>
  <c r="O937" i="2" s="1"/>
  <c r="BA936" i="3"/>
  <c r="AU936" i="3"/>
  <c r="M937" i="2" s="1"/>
  <c r="AV936" i="3"/>
  <c r="N937" i="2" s="1"/>
  <c r="AX936" i="3"/>
  <c r="P937" i="2" s="1"/>
  <c r="AZ936" i="3"/>
  <c r="R937" i="2" s="1"/>
  <c r="BB936" i="3"/>
  <c r="AT936" i="3"/>
  <c r="AT208" i="3"/>
  <c r="BB359" i="3"/>
  <c r="AW972" i="3"/>
  <c r="O973" i="2" s="1"/>
  <c r="AX972" i="3"/>
  <c r="P973" i="2" s="1"/>
  <c r="AU972" i="3"/>
  <c r="M973" i="2" s="1"/>
  <c r="BA972" i="3"/>
  <c r="AV972" i="3"/>
  <c r="N973" i="2" s="1"/>
  <c r="AZ972" i="3"/>
  <c r="R973" i="2" s="1"/>
  <c r="BB972" i="3"/>
  <c r="AT972" i="3"/>
  <c r="AZ589" i="3"/>
  <c r="R590" i="2" s="1"/>
  <c r="AW589" i="3"/>
  <c r="O590" i="2" s="1"/>
  <c r="BA589" i="3"/>
  <c r="BB589" i="3"/>
  <c r="AU589" i="3"/>
  <c r="M590" i="2" s="1"/>
  <c r="AX589" i="3"/>
  <c r="P590" i="2" s="1"/>
  <c r="AT589" i="3"/>
  <c r="AV589" i="3"/>
  <c r="N590" i="2" s="1"/>
  <c r="BA519" i="3"/>
  <c r="AW519" i="3"/>
  <c r="O520" i="2" s="1"/>
  <c r="AV519" i="3"/>
  <c r="N520" i="2" s="1"/>
  <c r="AZ519" i="3"/>
  <c r="R520" i="2" s="1"/>
  <c r="AU519" i="3"/>
  <c r="M520" i="2" s="1"/>
  <c r="BB519" i="3"/>
  <c r="AX519" i="3"/>
  <c r="P520" i="2" s="1"/>
  <c r="AT519" i="3"/>
  <c r="AV752" i="3"/>
  <c r="N753" i="2" s="1"/>
  <c r="AT752" i="3"/>
  <c r="BA808" i="3"/>
  <c r="AU808" i="3"/>
  <c r="M809" i="2" s="1"/>
  <c r="AV808" i="3"/>
  <c r="N809" i="2" s="1"/>
  <c r="AX808" i="3"/>
  <c r="P809" i="2" s="1"/>
  <c r="AZ808" i="3"/>
  <c r="R809" i="2" s="1"/>
  <c r="AW808" i="3"/>
  <c r="O809" i="2" s="1"/>
  <c r="BB808" i="3"/>
  <c r="AT808" i="3"/>
  <c r="BA1054" i="3"/>
  <c r="AX1054" i="3"/>
  <c r="AW1054" i="3"/>
  <c r="BB1054" i="3"/>
  <c r="AU1054" i="3"/>
  <c r="AV1054" i="3"/>
  <c r="AZ1054" i="3"/>
  <c r="AT1054" i="3"/>
  <c r="AV645" i="3"/>
  <c r="N646" i="2" s="1"/>
  <c r="BA645" i="3"/>
  <c r="AX645" i="3"/>
  <c r="P646" i="2" s="1"/>
  <c r="AZ645" i="3"/>
  <c r="R646" i="2" s="1"/>
  <c r="BB645" i="3"/>
  <c r="AW645" i="3"/>
  <c r="O646" i="2" s="1"/>
  <c r="AU645" i="3"/>
  <c r="M646" i="2" s="1"/>
  <c r="AT645" i="3"/>
  <c r="AV873" i="3"/>
  <c r="N874" i="2" s="1"/>
  <c r="BA873" i="3"/>
  <c r="AU873" i="3"/>
  <c r="M874" i="2" s="1"/>
  <c r="AZ873" i="3"/>
  <c r="R874" i="2" s="1"/>
  <c r="AX873" i="3"/>
  <c r="P874" i="2" s="1"/>
  <c r="AW873" i="3"/>
  <c r="O874" i="2" s="1"/>
  <c r="BB873" i="3"/>
  <c r="AT873" i="3"/>
  <c r="AU1985" i="3"/>
  <c r="AW1985" i="3"/>
  <c r="BA1985" i="3"/>
  <c r="AV1985" i="3"/>
  <c r="AZ1985" i="3"/>
  <c r="BB1985" i="3"/>
  <c r="AX1985" i="3"/>
  <c r="AT1985" i="3"/>
  <c r="AU697" i="3"/>
  <c r="M698" i="2" s="1"/>
  <c r="BB1165" i="3"/>
  <c r="AV1165" i="3"/>
  <c r="AX1165" i="3"/>
  <c r="AZ1165" i="3"/>
  <c r="AW1165" i="3"/>
  <c r="AU1165" i="3"/>
  <c r="BA1165" i="3"/>
  <c r="AX931" i="3"/>
  <c r="P932" i="2" s="1"/>
  <c r="BA887" i="3"/>
  <c r="AZ887" i="3"/>
  <c r="R888" i="2" s="1"/>
  <c r="AX887" i="3"/>
  <c r="P888" i="2" s="1"/>
  <c r="BB887" i="3"/>
  <c r="AV887" i="3"/>
  <c r="N888" i="2" s="1"/>
  <c r="AU887" i="3"/>
  <c r="M888" i="2" s="1"/>
  <c r="AT887" i="3"/>
  <c r="AW213" i="3"/>
  <c r="O214" i="2" s="1"/>
  <c r="AV228" i="3"/>
  <c r="N229" i="2" s="1"/>
  <c r="AU80" i="3"/>
  <c r="M81" i="2" s="1"/>
  <c r="BA969" i="3"/>
  <c r="AV969" i="3"/>
  <c r="N970" i="2" s="1"/>
  <c r="AZ969" i="3"/>
  <c r="R970" i="2" s="1"/>
  <c r="AX969" i="3"/>
  <c r="P970" i="2" s="1"/>
  <c r="AT969" i="3"/>
  <c r="AU969" i="3"/>
  <c r="M970" i="2" s="1"/>
  <c r="BB969" i="3"/>
  <c r="AW969" i="3"/>
  <c r="O970" i="2" s="1"/>
  <c r="AZ776" i="3"/>
  <c r="R777" i="2" s="1"/>
  <c r="AZ754" i="3"/>
  <c r="R755" i="2" s="1"/>
  <c r="AW652" i="3"/>
  <c r="O653" i="2" s="1"/>
  <c r="AX652" i="3"/>
  <c r="P653" i="2" s="1"/>
  <c r="BA652" i="3"/>
  <c r="AV652" i="3"/>
  <c r="N653" i="2" s="1"/>
  <c r="BB652" i="3"/>
  <c r="AZ652" i="3"/>
  <c r="R653" i="2" s="1"/>
  <c r="AT652" i="3"/>
  <c r="AU652" i="3"/>
  <c r="M653" i="2" s="1"/>
  <c r="BB1015" i="3"/>
  <c r="AW1015" i="3"/>
  <c r="O1016" i="2" s="1"/>
  <c r="AV1015" i="3"/>
  <c r="N1016" i="2" s="1"/>
  <c r="BA1015" i="3"/>
  <c r="AU1015" i="3"/>
  <c r="M1016" i="2" s="1"/>
  <c r="AX1015" i="3"/>
  <c r="P1016" i="2" s="1"/>
  <c r="AZ1015" i="3"/>
  <c r="R1016" i="2" s="1"/>
  <c r="AT1015" i="3"/>
  <c r="L1016" i="2" s="1"/>
  <c r="AU582" i="3"/>
  <c r="M583" i="2" s="1"/>
  <c r="BA582" i="3"/>
  <c r="BB582" i="3"/>
  <c r="AW582" i="3"/>
  <c r="O583" i="2" s="1"/>
  <c r="AV582" i="3"/>
  <c r="N583" i="2" s="1"/>
  <c r="AX582" i="3"/>
  <c r="P583" i="2" s="1"/>
  <c r="AT582" i="3"/>
  <c r="AX2096" i="3"/>
  <c r="AZ2096" i="3"/>
  <c r="AU2096" i="3"/>
  <c r="AW2096" i="3"/>
  <c r="AV2096" i="3"/>
  <c r="BA2096" i="3"/>
  <c r="BB2096" i="3"/>
  <c r="AT2096" i="3"/>
  <c r="AZ21" i="3"/>
  <c r="R22" i="2" s="1"/>
  <c r="BB21" i="3"/>
  <c r="BA21" i="3"/>
  <c r="AX21" i="3"/>
  <c r="P22" i="2" s="1"/>
  <c r="AU21" i="3"/>
  <c r="M22" i="2" s="1"/>
  <c r="AT21" i="3"/>
  <c r="AV21" i="3"/>
  <c r="N22" i="2" s="1"/>
  <c r="AW21" i="3"/>
  <c r="O22" i="2" s="1"/>
  <c r="AZ763" i="3"/>
  <c r="R764" i="2" s="1"/>
  <c r="BB763" i="3"/>
  <c r="AV763" i="3"/>
  <c r="N764" i="2" s="1"/>
  <c r="BA763" i="3"/>
  <c r="AW763" i="3"/>
  <c r="O764" i="2" s="1"/>
  <c r="AU763" i="3"/>
  <c r="M764" i="2" s="1"/>
  <c r="AX763" i="3"/>
  <c r="P764" i="2" s="1"/>
  <c r="AT763" i="3"/>
  <c r="AZ762" i="3"/>
  <c r="R763" i="2" s="1"/>
  <c r="AX762" i="3"/>
  <c r="P763" i="2" s="1"/>
  <c r="AT762" i="3"/>
  <c r="BB762" i="3"/>
  <c r="BA911" i="3"/>
  <c r="AX911" i="3"/>
  <c r="P912" i="2" s="1"/>
  <c r="AV911" i="3"/>
  <c r="N912" i="2" s="1"/>
  <c r="BB911" i="3"/>
  <c r="AW911" i="3"/>
  <c r="O912" i="2" s="1"/>
  <c r="AX912" i="3"/>
  <c r="P913" i="2" s="1"/>
  <c r="AZ912" i="3"/>
  <c r="R913" i="2" s="1"/>
  <c r="BA912" i="3"/>
  <c r="AU912" i="3"/>
  <c r="M913" i="2" s="1"/>
  <c r="AV912" i="3"/>
  <c r="N913" i="2" s="1"/>
  <c r="AW912" i="3"/>
  <c r="O913" i="2" s="1"/>
  <c r="BB912" i="3"/>
  <c r="AT912" i="3"/>
  <c r="BA392" i="3"/>
  <c r="AW392" i="3"/>
  <c r="O393" i="2" s="1"/>
  <c r="AU392" i="3"/>
  <c r="M393" i="2" s="1"/>
  <c r="AX392" i="3"/>
  <c r="P393" i="2" s="1"/>
  <c r="AV392" i="3"/>
  <c r="N393" i="2" s="1"/>
  <c r="BB392" i="3"/>
  <c r="AZ392" i="3"/>
  <c r="R393" i="2" s="1"/>
  <c r="AT392" i="3"/>
  <c r="BA930" i="3"/>
  <c r="AZ930" i="3"/>
  <c r="R931" i="2" s="1"/>
  <c r="AV930" i="3"/>
  <c r="N931" i="2" s="1"/>
  <c r="BB930" i="3"/>
  <c r="AU930" i="3"/>
  <c r="M931" i="2" s="1"/>
  <c r="AX930" i="3"/>
  <c r="P931" i="2" s="1"/>
  <c r="AW930" i="3"/>
  <c r="O931" i="2" s="1"/>
  <c r="AT930" i="3"/>
  <c r="AV820" i="3"/>
  <c r="N821" i="2" s="1"/>
  <c r="AW820" i="3"/>
  <c r="O821" i="2" s="1"/>
  <c r="BA820" i="3"/>
  <c r="AX820" i="3"/>
  <c r="P821" i="2" s="1"/>
  <c r="AU820" i="3"/>
  <c r="M821" i="2" s="1"/>
  <c r="AZ820" i="3"/>
  <c r="R821" i="2" s="1"/>
  <c r="BB820" i="3"/>
  <c r="AT820" i="3"/>
  <c r="BA865" i="3"/>
  <c r="AV865" i="3"/>
  <c r="N866" i="2" s="1"/>
  <c r="AU865" i="3"/>
  <c r="M866" i="2" s="1"/>
  <c r="AX865" i="3"/>
  <c r="P866" i="2" s="1"/>
  <c r="AZ865" i="3"/>
  <c r="R866" i="2" s="1"/>
  <c r="AW865" i="3"/>
  <c r="O866" i="2" s="1"/>
  <c r="BB865" i="3"/>
  <c r="AT865" i="3"/>
  <c r="AW239" i="3"/>
  <c r="O240" i="2" s="1"/>
  <c r="AZ239" i="3"/>
  <c r="R240" i="2" s="1"/>
  <c r="BA239" i="3"/>
  <c r="AU239" i="3"/>
  <c r="M240" i="2" s="1"/>
  <c r="BB239" i="3"/>
  <c r="AV239" i="3"/>
  <c r="N240" i="2" s="1"/>
  <c r="BA711" i="3"/>
  <c r="AZ711" i="3"/>
  <c r="R712" i="2" s="1"/>
  <c r="AX711" i="3"/>
  <c r="P712" i="2" s="1"/>
  <c r="BB711" i="3"/>
  <c r="AW711" i="3"/>
  <c r="O712" i="2" s="1"/>
  <c r="AU711" i="3"/>
  <c r="M712" i="2" s="1"/>
  <c r="AT711" i="3"/>
  <c r="AV711" i="3"/>
  <c r="N712" i="2" s="1"/>
  <c r="AW391" i="3"/>
  <c r="O392" i="2" s="1"/>
  <c r="AX391" i="3"/>
  <c r="P392" i="2" s="1"/>
  <c r="AZ391" i="3"/>
  <c r="R392" i="2" s="1"/>
  <c r="AU391" i="3"/>
  <c r="M392" i="2" s="1"/>
  <c r="AV391" i="3"/>
  <c r="N392" i="2" s="1"/>
  <c r="BA391" i="3"/>
  <c r="BB391" i="3"/>
  <c r="AT391" i="3"/>
  <c r="BA136" i="3"/>
  <c r="AZ136" i="3"/>
  <c r="R137" i="2" s="1"/>
  <c r="AW136" i="3"/>
  <c r="O137" i="2" s="1"/>
  <c r="AU136" i="3"/>
  <c r="M137" i="2" s="1"/>
  <c r="AX136" i="3"/>
  <c r="P137" i="2" s="1"/>
  <c r="AV136" i="3"/>
  <c r="N137" i="2" s="1"/>
  <c r="AT136" i="3"/>
  <c r="BB136" i="3"/>
  <c r="AZ569" i="3"/>
  <c r="R570" i="2" s="1"/>
  <c r="BA793" i="3"/>
  <c r="AX793" i="3"/>
  <c r="P794" i="2" s="1"/>
  <c r="AV793" i="3"/>
  <c r="N794" i="2" s="1"/>
  <c r="BB793" i="3"/>
  <c r="AW793" i="3"/>
  <c r="O794" i="2" s="1"/>
  <c r="AU793" i="3"/>
  <c r="M794" i="2" s="1"/>
  <c r="AZ793" i="3"/>
  <c r="R794" i="2" s="1"/>
  <c r="AT793" i="3"/>
  <c r="AX1102" i="3"/>
  <c r="AV1102" i="3"/>
  <c r="BB1102" i="3"/>
  <c r="AT1102" i="3"/>
  <c r="AW838" i="3"/>
  <c r="O839" i="2" s="1"/>
  <c r="AZ838" i="3"/>
  <c r="R839" i="2" s="1"/>
  <c r="AU838" i="3"/>
  <c r="M839" i="2" s="1"/>
  <c r="BA838" i="3"/>
  <c r="AV838" i="3"/>
  <c r="N839" i="2" s="1"/>
  <c r="AX838" i="3"/>
  <c r="P839" i="2" s="1"/>
  <c r="BB838" i="3"/>
  <c r="AT838" i="3"/>
  <c r="AU523" i="3"/>
  <c r="M524" i="2" s="1"/>
  <c r="AW530" i="3"/>
  <c r="O531" i="2" s="1"/>
  <c r="BA530" i="3"/>
  <c r="AX530" i="3"/>
  <c r="P531" i="2" s="1"/>
  <c r="AV530" i="3"/>
  <c r="N531" i="2" s="1"/>
  <c r="AU530" i="3"/>
  <c r="M531" i="2" s="1"/>
  <c r="AZ530" i="3"/>
  <c r="R531" i="2" s="1"/>
  <c r="BB530" i="3"/>
  <c r="AT530" i="3"/>
  <c r="AU1191" i="3"/>
  <c r="AV1191" i="3"/>
  <c r="AW1191" i="3"/>
  <c r="AX1191" i="3"/>
  <c r="AT1191" i="3"/>
  <c r="BA1205" i="3"/>
  <c r="AV1205" i="3"/>
  <c r="AX1205" i="3"/>
  <c r="AW1205" i="3"/>
  <c r="BB1205" i="3"/>
  <c r="AZ1205" i="3"/>
  <c r="AU1205" i="3"/>
  <c r="AT1205" i="3"/>
  <c r="AX60" i="3"/>
  <c r="P61" i="2" s="1"/>
  <c r="BA60" i="3"/>
  <c r="AW60" i="3"/>
  <c r="O61" i="2" s="1"/>
  <c r="BB60" i="3"/>
  <c r="AV60" i="3"/>
  <c r="N61" i="2" s="1"/>
  <c r="AT60" i="3"/>
  <c r="AZ60" i="3"/>
  <c r="R61" i="2" s="1"/>
  <c r="AU60" i="3"/>
  <c r="M61" i="2" s="1"/>
  <c r="BB1086" i="3"/>
  <c r="AW1086" i="3"/>
  <c r="AV1086" i="3"/>
  <c r="AZ1086" i="3"/>
  <c r="AU1086" i="3"/>
  <c r="AX1086" i="3"/>
  <c r="BA1086" i="3"/>
  <c r="AT1086" i="3"/>
  <c r="AX787" i="3"/>
  <c r="P788" i="2" s="1"/>
  <c r="AZ787" i="3"/>
  <c r="R788" i="2" s="1"/>
  <c r="AU787" i="3"/>
  <c r="M788" i="2" s="1"/>
  <c r="AW787" i="3"/>
  <c r="O788" i="2" s="1"/>
  <c r="BA787" i="3"/>
  <c r="AV787" i="3"/>
  <c r="N788" i="2" s="1"/>
  <c r="AT787" i="3"/>
  <c r="BB787" i="3"/>
  <c r="AU561" i="3"/>
  <c r="M562" i="2" s="1"/>
  <c r="AZ561" i="3"/>
  <c r="R562" i="2" s="1"/>
  <c r="AU1239" i="3"/>
  <c r="AW1239" i="3"/>
  <c r="BB1239" i="3"/>
  <c r="AZ1239" i="3"/>
  <c r="BA1239" i="3"/>
  <c r="AX1239" i="3"/>
  <c r="AV1239" i="3"/>
  <c r="AT1239" i="3"/>
  <c r="AW1434" i="3"/>
  <c r="BB1434" i="3"/>
  <c r="AZ1434" i="3"/>
  <c r="BA1434" i="3"/>
  <c r="AT1434" i="3"/>
  <c r="AW1903" i="3"/>
  <c r="AZ1903" i="3"/>
  <c r="AU1903" i="3"/>
  <c r="AX1903" i="3"/>
  <c r="AV1903" i="3"/>
  <c r="BA1903" i="3"/>
  <c r="BB1903" i="3"/>
  <c r="AT1903" i="3"/>
  <c r="AV2054" i="3"/>
  <c r="BB2054" i="3"/>
  <c r="AW2054" i="3"/>
  <c r="AX2054" i="3"/>
  <c r="BA2054" i="3"/>
  <c r="AU2054" i="3"/>
  <c r="AZ2054" i="3"/>
  <c r="AT2054" i="3"/>
  <c r="AW1362" i="3"/>
  <c r="BA1362" i="3"/>
  <c r="BB1362" i="3"/>
  <c r="AX1362" i="3"/>
  <c r="AV1362" i="3"/>
  <c r="AZ1362" i="3"/>
  <c r="AU1362" i="3"/>
  <c r="AT1362" i="3"/>
  <c r="BA2192" i="3"/>
  <c r="BB2192" i="3"/>
  <c r="AV2192" i="3"/>
  <c r="AW2192" i="3"/>
  <c r="AX2192" i="3"/>
  <c r="AU2192" i="3"/>
  <c r="AZ2192" i="3"/>
  <c r="AT2192" i="3"/>
  <c r="AV1256" i="3"/>
  <c r="BB1256" i="3"/>
  <c r="AX1256" i="3"/>
  <c r="AW1256" i="3"/>
  <c r="AZ1256" i="3"/>
  <c r="AU1256" i="3"/>
  <c r="BA1256" i="3"/>
  <c r="AT1256" i="3"/>
  <c r="AW1784" i="3"/>
  <c r="AU1784" i="3"/>
  <c r="AX1784" i="3"/>
  <c r="BA1784" i="3"/>
  <c r="AZ1784" i="3"/>
  <c r="AV1784" i="3"/>
  <c r="BB1784" i="3"/>
  <c r="AT1784" i="3"/>
  <c r="AZ1160" i="3"/>
  <c r="BB1160" i="3"/>
  <c r="AW1160" i="3"/>
  <c r="AX1160" i="3"/>
  <c r="BA1160" i="3"/>
  <c r="AV1160" i="3"/>
  <c r="AU1160" i="3"/>
  <c r="AT1160" i="3"/>
  <c r="BA1648" i="3"/>
  <c r="AU1648" i="3"/>
  <c r="AV1648" i="3"/>
  <c r="AX1648" i="3"/>
  <c r="BB1648" i="3"/>
  <c r="AZ1648" i="3"/>
  <c r="AW1648" i="3"/>
  <c r="AT1648" i="3"/>
  <c r="AU2052" i="3"/>
  <c r="BA2052" i="3"/>
  <c r="AV2052" i="3"/>
  <c r="AW2052" i="3"/>
  <c r="AX2052" i="3"/>
  <c r="AZ2052" i="3"/>
  <c r="BB2052" i="3"/>
  <c r="AT2052" i="3"/>
  <c r="AU1186" i="3"/>
  <c r="BA1186" i="3"/>
  <c r="AW1186" i="3"/>
  <c r="AX1186" i="3"/>
  <c r="AZ1186" i="3"/>
  <c r="BB1186" i="3"/>
  <c r="AV1186" i="3"/>
  <c r="AT1186" i="3"/>
  <c r="AX698" i="3"/>
  <c r="P699" i="2" s="1"/>
  <c r="AZ698" i="3"/>
  <c r="R699" i="2" s="1"/>
  <c r="AV698" i="3"/>
  <c r="N699" i="2" s="1"/>
  <c r="AU698" i="3"/>
  <c r="M699" i="2" s="1"/>
  <c r="AW698" i="3"/>
  <c r="O699" i="2" s="1"/>
  <c r="AT698" i="3"/>
  <c r="AZ154" i="3"/>
  <c r="R155" i="2" s="1"/>
  <c r="AZ910" i="3"/>
  <c r="R911" i="2" s="1"/>
  <c r="BA910" i="3"/>
  <c r="AX910" i="3"/>
  <c r="P911" i="2" s="1"/>
  <c r="AV910" i="3"/>
  <c r="N911" i="2" s="1"/>
  <c r="AW910" i="3"/>
  <c r="O911" i="2" s="1"/>
  <c r="BB910" i="3"/>
  <c r="AU910" i="3"/>
  <c r="M911" i="2" s="1"/>
  <c r="AT910" i="3"/>
  <c r="BA112" i="3"/>
  <c r="AZ112" i="3"/>
  <c r="R113" i="2" s="1"/>
  <c r="AX112" i="3"/>
  <c r="P113" i="2" s="1"/>
  <c r="AU112" i="3"/>
  <c r="M113" i="2" s="1"/>
  <c r="BB112" i="3"/>
  <c r="AV112" i="3"/>
  <c r="N113" i="2" s="1"/>
  <c r="AW112" i="3"/>
  <c r="O113" i="2" s="1"/>
  <c r="AT112" i="3"/>
  <c r="AW900" i="3"/>
  <c r="O901" i="2" s="1"/>
  <c r="AZ900" i="3"/>
  <c r="R901" i="2" s="1"/>
  <c r="AU900" i="3"/>
  <c r="M901" i="2" s="1"/>
  <c r="BA900" i="3"/>
  <c r="AX900" i="3"/>
  <c r="P901" i="2" s="1"/>
  <c r="AV900" i="3"/>
  <c r="N901" i="2" s="1"/>
  <c r="AT900" i="3"/>
  <c r="BB900" i="3"/>
  <c r="AV2131" i="3"/>
  <c r="BA2131" i="3"/>
  <c r="AW2131" i="3"/>
  <c r="AX2131" i="3"/>
  <c r="AU2131" i="3"/>
  <c r="AZ2131" i="3"/>
  <c r="BB2131" i="3"/>
  <c r="AT2131" i="3"/>
  <c r="AU1038" i="3"/>
  <c r="AV1038" i="3"/>
  <c r="AW1038" i="3"/>
  <c r="AZ1038" i="3"/>
  <c r="BB1038" i="3"/>
  <c r="AX1038" i="3"/>
  <c r="BA1038" i="3"/>
  <c r="AT1038" i="3"/>
  <c r="BA486" i="3"/>
  <c r="AU486" i="3"/>
  <c r="M487" i="2" s="1"/>
  <c r="AT486" i="3"/>
  <c r="AV486" i="3"/>
  <c r="N487" i="2" s="1"/>
  <c r="AZ486" i="3"/>
  <c r="R487" i="2" s="1"/>
  <c r="AW486" i="3"/>
  <c r="O487" i="2" s="1"/>
  <c r="AX486" i="3"/>
  <c r="P487" i="2" s="1"/>
  <c r="BB486" i="3"/>
  <c r="BA939" i="3"/>
  <c r="AU939" i="3"/>
  <c r="M940" i="2" s="1"/>
  <c r="AV939" i="3"/>
  <c r="N940" i="2" s="1"/>
  <c r="AX939" i="3"/>
  <c r="P940" i="2" s="1"/>
  <c r="AZ939" i="3"/>
  <c r="R940" i="2" s="1"/>
  <c r="AU224" i="3"/>
  <c r="M225" i="2" s="1"/>
  <c r="BA224" i="3"/>
  <c r="AZ224" i="3"/>
  <c r="R225" i="2" s="1"/>
  <c r="AX224" i="3"/>
  <c r="P225" i="2" s="1"/>
  <c r="BB224" i="3"/>
  <c r="AV224" i="3"/>
  <c r="N225" i="2" s="1"/>
  <c r="AW224" i="3"/>
  <c r="O225" i="2" s="1"/>
  <c r="BA6" i="3"/>
  <c r="AW6" i="3"/>
  <c r="O7" i="2" s="1"/>
  <c r="AX6" i="3"/>
  <c r="P7" i="2" s="1"/>
  <c r="AV6" i="3"/>
  <c r="N7" i="2" s="1"/>
  <c r="AU6" i="3"/>
  <c r="M7" i="2" s="1"/>
  <c r="BA78" i="3"/>
  <c r="AU78" i="3"/>
  <c r="M79" i="2" s="1"/>
  <c r="AT78" i="3"/>
  <c r="AZ78" i="3"/>
  <c r="R79" i="2" s="1"/>
  <c r="AV78" i="3"/>
  <c r="N79" i="2" s="1"/>
  <c r="AW78" i="3"/>
  <c r="O79" i="2" s="1"/>
  <c r="BA180" i="3"/>
  <c r="AZ180" i="3"/>
  <c r="R181" i="2" s="1"/>
  <c r="AV180" i="3"/>
  <c r="N181" i="2" s="1"/>
  <c r="AU180" i="3"/>
  <c r="M181" i="2" s="1"/>
  <c r="BB180" i="3"/>
  <c r="AT180" i="3"/>
  <c r="BA601" i="3"/>
  <c r="AU601" i="3"/>
  <c r="M602" i="2" s="1"/>
  <c r="AX601" i="3"/>
  <c r="P602" i="2" s="1"/>
  <c r="AV601" i="3"/>
  <c r="N602" i="2" s="1"/>
  <c r="AZ601" i="3"/>
  <c r="R602" i="2" s="1"/>
  <c r="AW601" i="3"/>
  <c r="O602" i="2" s="1"/>
  <c r="AT601" i="3"/>
  <c r="AZ832" i="3"/>
  <c r="R833" i="2" s="1"/>
  <c r="AV832" i="3"/>
  <c r="N833" i="2" s="1"/>
  <c r="AU832" i="3"/>
  <c r="M833" i="2" s="1"/>
  <c r="BA832" i="3"/>
  <c r="AX832" i="3"/>
  <c r="P833" i="2" s="1"/>
  <c r="AW832" i="3"/>
  <c r="O833" i="2" s="1"/>
  <c r="BB832" i="3"/>
  <c r="AT832" i="3"/>
  <c r="BA85" i="3"/>
  <c r="AU85" i="3"/>
  <c r="M86" i="2" s="1"/>
  <c r="AZ85" i="3"/>
  <c r="R86" i="2" s="1"/>
  <c r="AV85" i="3"/>
  <c r="N86" i="2" s="1"/>
  <c r="AX85" i="3"/>
  <c r="P86" i="2" s="1"/>
  <c r="BA785" i="3"/>
  <c r="T786" i="2" s="1"/>
  <c r="AZ785" i="3"/>
  <c r="R786" i="2" s="1"/>
  <c r="AV785" i="3"/>
  <c r="N786" i="2" s="1"/>
  <c r="AU785" i="3"/>
  <c r="M786" i="2" s="1"/>
  <c r="AX785" i="3"/>
  <c r="P786" i="2" s="1"/>
  <c r="BB253" i="3"/>
  <c r="BA246" i="3"/>
  <c r="AW246" i="3"/>
  <c r="O247" i="2" s="1"/>
  <c r="AZ246" i="3"/>
  <c r="R247" i="2" s="1"/>
  <c r="AV246" i="3"/>
  <c r="N247" i="2" s="1"/>
  <c r="AX246" i="3"/>
  <c r="P247" i="2" s="1"/>
  <c r="AV1018" i="3"/>
  <c r="N1019" i="2" s="1"/>
  <c r="AU1018" i="3"/>
  <c r="M1019" i="2" s="1"/>
  <c r="BB1018" i="3"/>
  <c r="BA1018" i="3"/>
  <c r="AX1018" i="3"/>
  <c r="P1019" i="2" s="1"/>
  <c r="AW1018" i="3"/>
  <c r="O1019" i="2" s="1"/>
  <c r="AZ1018" i="3"/>
  <c r="R1019" i="2" s="1"/>
  <c r="AW938" i="3"/>
  <c r="O939" i="2" s="1"/>
  <c r="AX938" i="3"/>
  <c r="P939" i="2" s="1"/>
  <c r="BA938" i="3"/>
  <c r="AZ938" i="3"/>
  <c r="R939" i="2" s="1"/>
  <c r="BB938" i="3"/>
  <c r="AZ985" i="3"/>
  <c r="R986" i="2" s="1"/>
  <c r="BA985" i="3"/>
  <c r="AW985" i="3"/>
  <c r="O986" i="2" s="1"/>
  <c r="AU985" i="3"/>
  <c r="M986" i="2" s="1"/>
  <c r="AX985" i="3"/>
  <c r="P986" i="2" s="1"/>
  <c r="AV985" i="3"/>
  <c r="N986" i="2" s="1"/>
  <c r="AT985" i="3"/>
  <c r="BB985" i="3"/>
  <c r="BA963" i="3"/>
  <c r="AW963" i="3"/>
  <c r="O964" i="2" s="1"/>
  <c r="AX963" i="3"/>
  <c r="P964" i="2" s="1"/>
  <c r="AU963" i="3"/>
  <c r="M964" i="2" s="1"/>
  <c r="AV963" i="3"/>
  <c r="N964" i="2" s="1"/>
  <c r="AV129" i="3"/>
  <c r="N130" i="2" s="1"/>
  <c r="AU129" i="3"/>
  <c r="M130" i="2" s="1"/>
  <c r="AZ129" i="3"/>
  <c r="R130" i="2" s="1"/>
  <c r="BA129" i="3"/>
  <c r="AX129" i="3"/>
  <c r="P130" i="2" s="1"/>
  <c r="AW129" i="3"/>
  <c r="O130" i="2" s="1"/>
  <c r="BB129" i="3"/>
  <c r="AT939" i="3"/>
  <c r="BB78" i="3"/>
  <c r="BB6" i="3"/>
  <c r="BB601" i="3"/>
  <c r="AT228" i="3"/>
  <c r="AT963" i="3"/>
  <c r="BB216" i="3"/>
  <c r="BB208" i="3"/>
  <c r="BB163" i="3"/>
  <c r="AZ899" i="3"/>
  <c r="R900" i="2" s="1"/>
  <c r="AZ342" i="3"/>
  <c r="R343" i="2" s="1"/>
  <c r="AT404" i="3"/>
  <c r="AX314" i="3"/>
  <c r="P315" i="2" s="1"/>
  <c r="AU213" i="3"/>
  <c r="M214" i="2" s="1"/>
  <c r="AT951" i="3"/>
  <c r="AT6" i="3"/>
  <c r="AT986" i="3"/>
  <c r="BB177" i="3"/>
  <c r="AV1028" i="3"/>
  <c r="N1029" i="2" s="1"/>
  <c r="AZ1028" i="3"/>
  <c r="R1029" i="2" s="1"/>
  <c r="BB1028" i="3"/>
  <c r="AU1028" i="3"/>
  <c r="M1029" i="2" s="1"/>
  <c r="AX1028" i="3"/>
  <c r="P1029" i="2" s="1"/>
  <c r="AW1028" i="3"/>
  <c r="O1029" i="2" s="1"/>
  <c r="BA1028" i="3"/>
  <c r="BA965" i="3"/>
  <c r="AW965" i="3"/>
  <c r="O966" i="2" s="1"/>
  <c r="AU965" i="3"/>
  <c r="M966" i="2" s="1"/>
  <c r="AX965" i="3"/>
  <c r="P966" i="2" s="1"/>
  <c r="AZ965" i="3"/>
  <c r="R966" i="2" s="1"/>
  <c r="BB965" i="3"/>
  <c r="AT965" i="3"/>
  <c r="AW683" i="3"/>
  <c r="O684" i="2" s="1"/>
  <c r="BA683" i="3"/>
  <c r="BB683" i="3"/>
  <c r="AZ683" i="3"/>
  <c r="R684" i="2" s="1"/>
  <c r="AX683" i="3"/>
  <c r="P684" i="2" s="1"/>
  <c r="AU683" i="3"/>
  <c r="M684" i="2" s="1"/>
  <c r="AV683" i="3"/>
  <c r="N684" i="2" s="1"/>
  <c r="AT683" i="3"/>
  <c r="AZ727" i="3"/>
  <c r="R728" i="2" s="1"/>
  <c r="BA727" i="3"/>
  <c r="AW727" i="3"/>
  <c r="O728" i="2" s="1"/>
  <c r="AV727" i="3"/>
  <c r="N728" i="2" s="1"/>
  <c r="AX727" i="3"/>
  <c r="P728" i="2" s="1"/>
  <c r="AU727" i="3"/>
  <c r="M728" i="2" s="1"/>
  <c r="BB727" i="3"/>
  <c r="AT727" i="3"/>
  <c r="AT464" i="3"/>
  <c r="BA861" i="3"/>
  <c r="AV861" i="3"/>
  <c r="N862" i="2" s="1"/>
  <c r="AU861" i="3"/>
  <c r="M862" i="2" s="1"/>
  <c r="AZ861" i="3"/>
  <c r="R862" i="2" s="1"/>
  <c r="AX861" i="3"/>
  <c r="P862" i="2" s="1"/>
  <c r="AW861" i="3"/>
  <c r="O862" i="2" s="1"/>
  <c r="BB861" i="3"/>
  <c r="AT861" i="3"/>
  <c r="BA840" i="3"/>
  <c r="AV840" i="3"/>
  <c r="N841" i="2" s="1"/>
  <c r="AX840" i="3"/>
  <c r="P841" i="2" s="1"/>
  <c r="AZ840" i="3"/>
  <c r="R841" i="2" s="1"/>
  <c r="AW840" i="3"/>
  <c r="O841" i="2" s="1"/>
  <c r="AU840" i="3"/>
  <c r="M841" i="2" s="1"/>
  <c r="BB840" i="3"/>
  <c r="AT840" i="3"/>
  <c r="AU163" i="3"/>
  <c r="M164" i="2" s="1"/>
  <c r="AZ216" i="3"/>
  <c r="R217" i="2" s="1"/>
  <c r="AZ986" i="3"/>
  <c r="R987" i="2" s="1"/>
  <c r="AZ190" i="3"/>
  <c r="R191" i="2" s="1"/>
  <c r="AZ6" i="3"/>
  <c r="R7" i="2" s="1"/>
  <c r="AU267" i="3"/>
  <c r="M268" i="2" s="1"/>
  <c r="AZ267" i="3"/>
  <c r="R268" i="2" s="1"/>
  <c r="AV267" i="3"/>
  <c r="N268" i="2" s="1"/>
  <c r="AW267" i="3"/>
  <c r="O268" i="2" s="1"/>
  <c r="AX267" i="3"/>
  <c r="P268" i="2" s="1"/>
  <c r="BA267" i="3"/>
  <c r="AT267" i="3"/>
  <c r="BB267" i="3"/>
  <c r="BA223" i="3"/>
  <c r="AT223" i="3"/>
  <c r="AZ223" i="3"/>
  <c r="R224" i="2" s="1"/>
  <c r="AW223" i="3"/>
  <c r="O224" i="2" s="1"/>
  <c r="AV223" i="3"/>
  <c r="N224" i="2" s="1"/>
  <c r="AX223" i="3"/>
  <c r="P224" i="2" s="1"/>
  <c r="AU223" i="3"/>
  <c r="M224" i="2" s="1"/>
  <c r="BA35" i="3"/>
  <c r="AT35" i="3"/>
  <c r="AX35" i="3"/>
  <c r="P36" i="2" s="1"/>
  <c r="AU35" i="3"/>
  <c r="M36" i="2" s="1"/>
  <c r="BB35" i="3"/>
  <c r="AW35" i="3"/>
  <c r="O36" i="2" s="1"/>
  <c r="BA913" i="3"/>
  <c r="AX913" i="3"/>
  <c r="P914" i="2" s="1"/>
  <c r="AU913" i="3"/>
  <c r="M914" i="2" s="1"/>
  <c r="AV913" i="3"/>
  <c r="N914" i="2" s="1"/>
  <c r="AZ913" i="3"/>
  <c r="R914" i="2" s="1"/>
  <c r="AW913" i="3"/>
  <c r="O914" i="2" s="1"/>
  <c r="AT913" i="3"/>
  <c r="BB913" i="3"/>
  <c r="AU448" i="3"/>
  <c r="M449" i="2" s="1"/>
  <c r="AX764" i="3"/>
  <c r="P765" i="2" s="1"/>
  <c r="AV764" i="3"/>
  <c r="N765" i="2" s="1"/>
  <c r="BA764" i="3"/>
  <c r="AZ764" i="3"/>
  <c r="R765" i="2" s="1"/>
  <c r="AW764" i="3"/>
  <c r="O765" i="2" s="1"/>
  <c r="AU764" i="3"/>
  <c r="M765" i="2" s="1"/>
  <c r="BB764" i="3"/>
  <c r="AT764" i="3"/>
  <c r="L879" i="2"/>
  <c r="L704" i="2"/>
  <c r="AT562" i="3"/>
  <c r="BA835" i="3"/>
  <c r="AX835" i="3"/>
  <c r="P836" i="2" s="1"/>
  <c r="AW835" i="3"/>
  <c r="O836" i="2" s="1"/>
  <c r="AV835" i="3"/>
  <c r="N836" i="2" s="1"/>
  <c r="AZ835" i="3"/>
  <c r="R836" i="2" s="1"/>
  <c r="AU835" i="3"/>
  <c r="M836" i="2" s="1"/>
  <c r="BB835" i="3"/>
  <c r="AT835" i="3"/>
  <c r="BA837" i="3"/>
  <c r="BB837" i="3"/>
  <c r="AW837" i="3"/>
  <c r="O838" i="2" s="1"/>
  <c r="AT837" i="3"/>
  <c r="AU837" i="3"/>
  <c r="M838" i="2" s="1"/>
  <c r="AZ837" i="3"/>
  <c r="R838" i="2" s="1"/>
  <c r="AV837" i="3"/>
  <c r="N838" i="2" s="1"/>
  <c r="AX837" i="3"/>
  <c r="P838" i="2" s="1"/>
  <c r="AU320" i="3"/>
  <c r="M321" i="2" s="1"/>
  <c r="BA320" i="3"/>
  <c r="AT320" i="3"/>
  <c r="AW320" i="3"/>
  <c r="O321" i="2" s="1"/>
  <c r="AZ320" i="3"/>
  <c r="R321" i="2" s="1"/>
  <c r="AV320" i="3"/>
  <c r="N321" i="2" s="1"/>
  <c r="L921" i="2"/>
  <c r="BA419" i="3"/>
  <c r="AW419" i="3"/>
  <c r="O420" i="2" s="1"/>
  <c r="AV419" i="3"/>
  <c r="N420" i="2" s="1"/>
  <c r="AX419" i="3"/>
  <c r="P420" i="2" s="1"/>
  <c r="AU419" i="3"/>
  <c r="M420" i="2" s="1"/>
  <c r="BB419" i="3"/>
  <c r="AZ419" i="3"/>
  <c r="R420" i="2" s="1"/>
  <c r="AT419" i="3"/>
  <c r="BA471" i="3"/>
  <c r="AX471" i="3"/>
  <c r="P472" i="2" s="1"/>
  <c r="BB471" i="3"/>
  <c r="AV471" i="3"/>
  <c r="N472" i="2" s="1"/>
  <c r="AW471" i="3"/>
  <c r="O472" i="2" s="1"/>
  <c r="AZ471" i="3"/>
  <c r="R472" i="2" s="1"/>
  <c r="AU471" i="3"/>
  <c r="M472" i="2" s="1"/>
  <c r="AT471" i="3"/>
  <c r="BB954" i="3"/>
  <c r="AV954" i="3"/>
  <c r="N955" i="2" s="1"/>
  <c r="AW954" i="3"/>
  <c r="O955" i="2" s="1"/>
  <c r="AX954" i="3"/>
  <c r="P955" i="2" s="1"/>
  <c r="AZ954" i="3"/>
  <c r="R955" i="2" s="1"/>
  <c r="AU954" i="3"/>
  <c r="M955" i="2" s="1"/>
  <c r="BA954" i="3"/>
  <c r="AT954" i="3"/>
  <c r="L827" i="2"/>
  <c r="AX839" i="3"/>
  <c r="P840" i="2" s="1"/>
  <c r="AZ839" i="3"/>
  <c r="R840" i="2" s="1"/>
  <c r="AW839" i="3"/>
  <c r="O840" i="2" s="1"/>
  <c r="BA839" i="3"/>
  <c r="AU839" i="3"/>
  <c r="M840" i="2" s="1"/>
  <c r="AV839" i="3"/>
  <c r="N840" i="2" s="1"/>
  <c r="BB839" i="3"/>
  <c r="AT839" i="3"/>
  <c r="BA971" i="3"/>
  <c r="AT971" i="3"/>
  <c r="AZ971" i="3"/>
  <c r="R972" i="2" s="1"/>
  <c r="AV971" i="3"/>
  <c r="N972" i="2" s="1"/>
  <c r="AU971" i="3"/>
  <c r="M972" i="2" s="1"/>
  <c r="AX971" i="3"/>
  <c r="P972" i="2" s="1"/>
  <c r="AW971" i="3"/>
  <c r="O972" i="2" s="1"/>
  <c r="BB971" i="3"/>
  <c r="AZ2098" i="3"/>
  <c r="BB2098" i="3"/>
  <c r="AW2098" i="3"/>
  <c r="AX2098" i="3"/>
  <c r="AU2098" i="3"/>
  <c r="AV2098" i="3"/>
  <c r="AT2098" i="3"/>
  <c r="AV629" i="3"/>
  <c r="N630" i="2" s="1"/>
  <c r="BA892" i="3"/>
  <c r="AU892" i="3"/>
  <c r="M893" i="2" s="1"/>
  <c r="AW892" i="3"/>
  <c r="O893" i="2" s="1"/>
  <c r="AV892" i="3"/>
  <c r="N893" i="2" s="1"/>
  <c r="AX892" i="3"/>
  <c r="P893" i="2" s="1"/>
  <c r="AZ892" i="3"/>
  <c r="R893" i="2" s="1"/>
  <c r="BB892" i="3"/>
  <c r="AT892" i="3"/>
  <c r="BA708" i="3"/>
  <c r="AW708" i="3"/>
  <c r="O709" i="2" s="1"/>
  <c r="AZ708" i="3"/>
  <c r="R709" i="2" s="1"/>
  <c r="BB708" i="3"/>
  <c r="AX708" i="3"/>
  <c r="P709" i="2" s="1"/>
  <c r="AV708" i="3"/>
  <c r="N709" i="2" s="1"/>
  <c r="AU708" i="3"/>
  <c r="M709" i="2" s="1"/>
  <c r="AT708" i="3"/>
  <c r="AZ210" i="3"/>
  <c r="R211" i="2" s="1"/>
  <c r="AV210" i="3"/>
  <c r="N211" i="2" s="1"/>
  <c r="BA210" i="3"/>
  <c r="AW210" i="3"/>
  <c r="O211" i="2" s="1"/>
  <c r="AU210" i="3"/>
  <c r="M211" i="2" s="1"/>
  <c r="AX210" i="3"/>
  <c r="P211" i="2" s="1"/>
  <c r="BB210" i="3"/>
  <c r="AT210" i="3"/>
  <c r="AV852" i="3"/>
  <c r="N853" i="2" s="1"/>
  <c r="BA852" i="3"/>
  <c r="AU852" i="3"/>
  <c r="M853" i="2" s="1"/>
  <c r="AX852" i="3"/>
  <c r="P853" i="2" s="1"/>
  <c r="AW852" i="3"/>
  <c r="O853" i="2" s="1"/>
  <c r="AZ852" i="3"/>
  <c r="R853" i="2" s="1"/>
  <c r="AT852" i="3"/>
  <c r="BB852" i="3"/>
  <c r="AT553" i="3"/>
  <c r="L431" i="2"/>
  <c r="BA989" i="3"/>
  <c r="AX989" i="3"/>
  <c r="P990" i="2" s="1"/>
  <c r="AZ989" i="3"/>
  <c r="R990" i="2" s="1"/>
  <c r="AV989" i="3"/>
  <c r="N990" i="2" s="1"/>
  <c r="AU989" i="3"/>
  <c r="M990" i="2" s="1"/>
  <c r="AW989" i="3"/>
  <c r="O990" i="2" s="1"/>
  <c r="BB989" i="3"/>
  <c r="AT989" i="3"/>
  <c r="BB639" i="3"/>
  <c r="BB1175" i="3"/>
  <c r="AX1175" i="3"/>
  <c r="AU1175" i="3"/>
  <c r="BA1175" i="3"/>
  <c r="AV1175" i="3"/>
  <c r="AZ1175" i="3"/>
  <c r="AW1175" i="3"/>
  <c r="AT1175" i="3"/>
  <c r="AX468" i="3"/>
  <c r="P469" i="2" s="1"/>
  <c r="BB468" i="3"/>
  <c r="BA468" i="3"/>
  <c r="AZ468" i="3"/>
  <c r="R469" i="2" s="1"/>
  <c r="AU468" i="3"/>
  <c r="M469" i="2" s="1"/>
  <c r="AV468" i="3"/>
  <c r="N469" i="2" s="1"/>
  <c r="AW468" i="3"/>
  <c r="O469" i="2" s="1"/>
  <c r="AT468" i="3"/>
  <c r="AZ1879" i="3"/>
  <c r="AX1879" i="3"/>
  <c r="AW1879" i="3"/>
  <c r="BA1879" i="3"/>
  <c r="AU1879" i="3"/>
  <c r="BB1879" i="3"/>
  <c r="AV1879" i="3"/>
  <c r="AT1879" i="3"/>
  <c r="AV564" i="3"/>
  <c r="N565" i="2" s="1"/>
  <c r="BA564" i="3"/>
  <c r="AW564" i="3"/>
  <c r="O565" i="2" s="1"/>
  <c r="BB564" i="3"/>
  <c r="AU564" i="3"/>
  <c r="M565" i="2" s="1"/>
  <c r="AZ564" i="3"/>
  <c r="R565" i="2" s="1"/>
  <c r="AT564" i="3"/>
  <c r="AX564" i="3"/>
  <c r="P565" i="2" s="1"/>
  <c r="AV1277" i="3"/>
  <c r="AU1277" i="3"/>
  <c r="AX1277" i="3"/>
  <c r="BA1277" i="3"/>
  <c r="BB1277" i="3"/>
  <c r="AW1277" i="3"/>
  <c r="AZ1277" i="3"/>
  <c r="AT1277" i="3"/>
  <c r="BB1000" i="3"/>
  <c r="AV1000" i="3"/>
  <c r="N1001" i="2" s="1"/>
  <c r="AW1000" i="3"/>
  <c r="O1001" i="2" s="1"/>
  <c r="AU1000" i="3"/>
  <c r="M1001" i="2" s="1"/>
  <c r="BA1000" i="3"/>
  <c r="AX1000" i="3"/>
  <c r="P1001" i="2" s="1"/>
  <c r="AZ1000" i="3"/>
  <c r="R1001" i="2" s="1"/>
  <c r="BA142" i="3"/>
  <c r="AV142" i="3"/>
  <c r="N143" i="2" s="1"/>
  <c r="AX142" i="3"/>
  <c r="P143" i="2" s="1"/>
  <c r="AU142" i="3"/>
  <c r="M143" i="2" s="1"/>
  <c r="AZ142" i="3"/>
  <c r="R143" i="2" s="1"/>
  <c r="AT142" i="3"/>
  <c r="AW142" i="3"/>
  <c r="O143" i="2" s="1"/>
  <c r="BB142" i="3"/>
  <c r="BA1666" i="3"/>
  <c r="AX1666" i="3"/>
  <c r="AW1666" i="3"/>
  <c r="AV1666" i="3"/>
  <c r="AU1666" i="3"/>
  <c r="AZ1666" i="3"/>
  <c r="BB1666" i="3"/>
  <c r="AT1666" i="3"/>
  <c r="AZ1308" i="3"/>
  <c r="BA1308" i="3"/>
  <c r="AX1308" i="3"/>
  <c r="AW1308" i="3"/>
  <c r="AU1308" i="3"/>
  <c r="BB1308" i="3"/>
  <c r="AV1308" i="3"/>
  <c r="AT1308" i="3"/>
  <c r="BA1438" i="3"/>
  <c r="AU1438" i="3"/>
  <c r="AV1438" i="3"/>
  <c r="AZ1438" i="3"/>
  <c r="AW1438" i="3"/>
  <c r="BB1438" i="3"/>
  <c r="AX1438" i="3"/>
  <c r="AT1438" i="3"/>
  <c r="AW2214" i="3"/>
  <c r="AX2214" i="3"/>
  <c r="BA2214" i="3"/>
  <c r="AU2214" i="3"/>
  <c r="AZ2214" i="3"/>
  <c r="AV2214" i="3"/>
  <c r="BB2214" i="3"/>
  <c r="AT2214" i="3"/>
  <c r="BB1651" i="3"/>
  <c r="AW1651" i="3"/>
  <c r="BA1651" i="3"/>
  <c r="AU1651" i="3"/>
  <c r="AV1651" i="3"/>
  <c r="AZ1651" i="3"/>
  <c r="AX1651" i="3"/>
  <c r="AV1352" i="3"/>
  <c r="AW1352" i="3"/>
  <c r="AU1352" i="3"/>
  <c r="BA1352" i="3"/>
  <c r="AX1352" i="3"/>
  <c r="AZ1352" i="3"/>
  <c r="BB1352" i="3"/>
  <c r="AT1352" i="3"/>
  <c r="AU1709" i="3"/>
  <c r="AW1709" i="3"/>
  <c r="AZ1709" i="3"/>
  <c r="BB1709" i="3"/>
  <c r="AX1709" i="3"/>
  <c r="AV1709" i="3"/>
  <c r="BA1709" i="3"/>
  <c r="AT1709" i="3"/>
  <c r="AX1069" i="3"/>
  <c r="AZ1069" i="3"/>
  <c r="BB1069" i="3"/>
  <c r="AW1069" i="3"/>
  <c r="BA1069" i="3"/>
  <c r="AV1069" i="3"/>
  <c r="AU1069" i="3"/>
  <c r="AT1069" i="3"/>
  <c r="BB1110" i="3"/>
  <c r="AX1110" i="3"/>
  <c r="BA1110" i="3"/>
  <c r="AZ1110" i="3"/>
  <c r="AV1110" i="3"/>
  <c r="AW1110" i="3"/>
  <c r="AT1110" i="3"/>
  <c r="BB1023" i="3"/>
  <c r="AV1023" i="3"/>
  <c r="N1024" i="2" s="1"/>
  <c r="BA1023" i="3"/>
  <c r="AU1023" i="3"/>
  <c r="M1024" i="2" s="1"/>
  <c r="AX1023" i="3"/>
  <c r="P1024" i="2" s="1"/>
  <c r="AZ1023" i="3"/>
  <c r="R1024" i="2" s="1"/>
  <c r="AW1023" i="3"/>
  <c r="O1024" i="2" s="1"/>
  <c r="AT1023" i="3"/>
  <c r="L1024" i="2" s="1"/>
  <c r="AZ1696" i="3"/>
  <c r="AU1696" i="3"/>
  <c r="AV1696" i="3"/>
  <c r="AW1696" i="3"/>
  <c r="BA1696" i="3"/>
  <c r="AX1696" i="3"/>
  <c r="BB1696" i="3"/>
  <c r="AT1696" i="3"/>
  <c r="BA503" i="3"/>
  <c r="AU443" i="3"/>
  <c r="M444" i="2" s="1"/>
  <c r="AW828" i="3"/>
  <c r="O829" i="2" s="1"/>
  <c r="AU828" i="3"/>
  <c r="M829" i="2" s="1"/>
  <c r="AV828" i="3"/>
  <c r="N829" i="2" s="1"/>
  <c r="BA828" i="3"/>
  <c r="AX828" i="3"/>
  <c r="P829" i="2" s="1"/>
  <c r="AZ828" i="3"/>
  <c r="R829" i="2" s="1"/>
  <c r="AT828" i="3"/>
  <c r="BB828" i="3"/>
  <c r="L406" i="2"/>
  <c r="BA558" i="3"/>
  <c r="AV558" i="3"/>
  <c r="N559" i="2" s="1"/>
  <c r="AW558" i="3"/>
  <c r="O559" i="2" s="1"/>
  <c r="AX558" i="3"/>
  <c r="P559" i="2" s="1"/>
  <c r="AU558" i="3"/>
  <c r="M559" i="2" s="1"/>
  <c r="AZ558" i="3"/>
  <c r="R559" i="2" s="1"/>
  <c r="AT558" i="3"/>
  <c r="BB558" i="3"/>
  <c r="L843" i="2"/>
  <c r="AU402" i="3"/>
  <c r="M403" i="2" s="1"/>
  <c r="BB402" i="3"/>
  <c r="AZ402" i="3"/>
  <c r="R403" i="2" s="1"/>
  <c r="AW402" i="3"/>
  <c r="O403" i="2" s="1"/>
  <c r="BA402" i="3"/>
  <c r="AX402" i="3"/>
  <c r="P403" i="2" s="1"/>
  <c r="AT402" i="3"/>
  <c r="AV402" i="3"/>
  <c r="N403" i="2" s="1"/>
  <c r="BA664" i="3"/>
  <c r="AW664" i="3"/>
  <c r="O665" i="2" s="1"/>
  <c r="AX664" i="3"/>
  <c r="P665" i="2" s="1"/>
  <c r="BB664" i="3"/>
  <c r="AZ664" i="3"/>
  <c r="R665" i="2" s="1"/>
  <c r="AV664" i="3"/>
  <c r="N665" i="2" s="1"/>
  <c r="BA533" i="3"/>
  <c r="BA424" i="3"/>
  <c r="AZ424" i="3"/>
  <c r="R425" i="2" s="1"/>
  <c r="AX424" i="3"/>
  <c r="P425" i="2" s="1"/>
  <c r="AU424" i="3"/>
  <c r="M425" i="2" s="1"/>
  <c r="BB424" i="3"/>
  <c r="AT424" i="3"/>
  <c r="AV424" i="3"/>
  <c r="N425" i="2" s="1"/>
  <c r="AW424" i="3"/>
  <c r="O425" i="2" s="1"/>
  <c r="AV551" i="3"/>
  <c r="N552" i="2" s="1"/>
  <c r="AU666" i="3"/>
  <c r="M667" i="2" s="1"/>
  <c r="BA666" i="3"/>
  <c r="AW666" i="3"/>
  <c r="O667" i="2" s="1"/>
  <c r="AX666" i="3"/>
  <c r="P667" i="2" s="1"/>
  <c r="AZ666" i="3"/>
  <c r="R667" i="2" s="1"/>
  <c r="AV666" i="3"/>
  <c r="N667" i="2" s="1"/>
  <c r="BB666" i="3"/>
  <c r="AT666" i="3"/>
  <c r="AV2112" i="3"/>
  <c r="AW2112" i="3"/>
  <c r="AX2112" i="3"/>
  <c r="AU2112" i="3"/>
  <c r="AZ2112" i="3"/>
  <c r="BA2112" i="3"/>
  <c r="BB2112" i="3"/>
  <c r="AT2112" i="3"/>
  <c r="AZ669" i="3"/>
  <c r="R670" i="2" s="1"/>
  <c r="BB669" i="3"/>
  <c r="AW669" i="3"/>
  <c r="O670" i="2" s="1"/>
  <c r="AV669" i="3"/>
  <c r="N670" i="2" s="1"/>
  <c r="AU669" i="3"/>
  <c r="M670" i="2" s="1"/>
  <c r="BA669" i="3"/>
  <c r="AX669" i="3"/>
  <c r="P670" i="2" s="1"/>
  <c r="AT669" i="3"/>
  <c r="L107" i="2"/>
  <c r="BA713" i="3"/>
  <c r="AX713" i="3"/>
  <c r="P714" i="2" s="1"/>
  <c r="AW713" i="3"/>
  <c r="O714" i="2" s="1"/>
  <c r="AU713" i="3"/>
  <c r="M714" i="2" s="1"/>
  <c r="BB713" i="3"/>
  <c r="BA345" i="3"/>
  <c r="T346" i="2" s="1"/>
  <c r="AX345" i="3"/>
  <c r="P346" i="2" s="1"/>
  <c r="AU345" i="3"/>
  <c r="M346" i="2" s="1"/>
  <c r="AZ345" i="3"/>
  <c r="R346" i="2" s="1"/>
  <c r="AT345" i="3"/>
  <c r="AW345" i="3"/>
  <c r="O346" i="2" s="1"/>
  <c r="BB952" i="3"/>
  <c r="AW952" i="3"/>
  <c r="O953" i="2" s="1"/>
  <c r="AZ952" i="3"/>
  <c r="R953" i="2" s="1"/>
  <c r="AX952" i="3"/>
  <c r="P953" i="2" s="1"/>
  <c r="AU952" i="3"/>
  <c r="M953" i="2" s="1"/>
  <c r="BA952" i="3"/>
  <c r="AV952" i="3"/>
  <c r="N953" i="2" s="1"/>
  <c r="AT952" i="3"/>
  <c r="BA185" i="3"/>
  <c r="BA149" i="3"/>
  <c r="T150" i="2" s="1"/>
  <c r="AW149" i="3"/>
  <c r="O150" i="2" s="1"/>
  <c r="AZ149" i="3"/>
  <c r="R150" i="2" s="1"/>
  <c r="AV149" i="3"/>
  <c r="N150" i="2" s="1"/>
  <c r="AT149" i="3"/>
  <c r="AX149" i="3"/>
  <c r="P150" i="2" s="1"/>
  <c r="AU149" i="3"/>
  <c r="M150" i="2" s="1"/>
  <c r="BA665" i="3"/>
  <c r="AV665" i="3"/>
  <c r="N666" i="2" s="1"/>
  <c r="AW665" i="3"/>
  <c r="O666" i="2" s="1"/>
  <c r="BB665" i="3"/>
  <c r="AX665" i="3"/>
  <c r="P666" i="2" s="1"/>
  <c r="AU665" i="3"/>
  <c r="M666" i="2" s="1"/>
  <c r="AZ665" i="3"/>
  <c r="R666" i="2" s="1"/>
  <c r="BA81" i="3"/>
  <c r="T82" i="2" s="1"/>
  <c r="AU81" i="3"/>
  <c r="M82" i="2" s="1"/>
  <c r="AV81" i="3"/>
  <c r="N82" i="2" s="1"/>
  <c r="AT81" i="3"/>
  <c r="AZ81" i="3"/>
  <c r="R82" i="2" s="1"/>
  <c r="AX81" i="3"/>
  <c r="P82" i="2" s="1"/>
  <c r="BA357" i="3"/>
  <c r="T358" i="2" s="1"/>
  <c r="AT357" i="3"/>
  <c r="AX357" i="3"/>
  <c r="P358" i="2" s="1"/>
  <c r="BA298" i="3"/>
  <c r="T299" i="2" s="1"/>
  <c r="AV298" i="3"/>
  <c r="N299" i="2" s="1"/>
  <c r="AU298" i="3"/>
  <c r="M299" i="2" s="1"/>
  <c r="AT298" i="3"/>
  <c r="AZ298" i="3"/>
  <c r="R299" i="2" s="1"/>
  <c r="AX298" i="3"/>
  <c r="P299" i="2" s="1"/>
  <c r="AW164" i="3"/>
  <c r="O165" i="2" s="1"/>
  <c r="BA973" i="3"/>
  <c r="T974" i="2" s="1"/>
  <c r="AX973" i="3"/>
  <c r="P974" i="2" s="1"/>
  <c r="AW973" i="3"/>
  <c r="O974" i="2" s="1"/>
  <c r="AT973" i="3"/>
  <c r="AZ973" i="3"/>
  <c r="R974" i="2" s="1"/>
  <c r="AV973" i="3"/>
  <c r="N974" i="2" s="1"/>
  <c r="BA626" i="3"/>
  <c r="AV626" i="3"/>
  <c r="N627" i="2" s="1"/>
  <c r="AU626" i="3"/>
  <c r="M627" i="2" s="1"/>
  <c r="AX626" i="3"/>
  <c r="P627" i="2" s="1"/>
  <c r="BB626" i="3"/>
  <c r="AZ626" i="3"/>
  <c r="R627" i="2" s="1"/>
  <c r="AT626" i="3"/>
  <c r="BA75" i="3"/>
  <c r="AV75" i="3"/>
  <c r="N76" i="2" s="1"/>
  <c r="AU75" i="3"/>
  <c r="M76" i="2" s="1"/>
  <c r="BB75" i="3"/>
  <c r="AW75" i="3"/>
  <c r="O76" i="2" s="1"/>
  <c r="AX75" i="3"/>
  <c r="P76" i="2" s="1"/>
  <c r="AZ75" i="3"/>
  <c r="R76" i="2" s="1"/>
  <c r="BA897" i="3"/>
  <c r="AZ897" i="3"/>
  <c r="R898" i="2" s="1"/>
  <c r="AU897" i="3"/>
  <c r="M898" i="2" s="1"/>
  <c r="AX897" i="3"/>
  <c r="P898" i="2" s="1"/>
  <c r="AW897" i="3"/>
  <c r="O898" i="2" s="1"/>
  <c r="BB897" i="3"/>
  <c r="AV897" i="3"/>
  <c r="N898" i="2" s="1"/>
  <c r="AT897" i="3"/>
  <c r="AX876" i="3"/>
  <c r="P877" i="2" s="1"/>
  <c r="AW876" i="3"/>
  <c r="O877" i="2" s="1"/>
  <c r="AV876" i="3"/>
  <c r="N877" i="2" s="1"/>
  <c r="BA876" i="3"/>
  <c r="AU876" i="3"/>
  <c r="M877" i="2" s="1"/>
  <c r="AZ876" i="3"/>
  <c r="R877" i="2" s="1"/>
  <c r="BB876" i="3"/>
  <c r="BA544" i="3"/>
  <c r="AW544" i="3"/>
  <c r="O545" i="2" s="1"/>
  <c r="AX544" i="3"/>
  <c r="P545" i="2" s="1"/>
  <c r="AZ544" i="3"/>
  <c r="R545" i="2" s="1"/>
  <c r="AV544" i="3"/>
  <c r="N545" i="2" s="1"/>
  <c r="BB544" i="3"/>
  <c r="AU544" i="3"/>
  <c r="M545" i="2" s="1"/>
  <c r="AW908" i="3"/>
  <c r="O909" i="2" s="1"/>
  <c r="AV908" i="3"/>
  <c r="N909" i="2" s="1"/>
  <c r="BA908" i="3"/>
  <c r="AX908" i="3"/>
  <c r="P909" i="2" s="1"/>
  <c r="AU908" i="3"/>
  <c r="M909" i="2" s="1"/>
  <c r="AZ908" i="3"/>
  <c r="R909" i="2" s="1"/>
  <c r="AT908" i="3"/>
  <c r="BB908" i="3"/>
  <c r="BA199" i="3"/>
  <c r="AX199" i="3"/>
  <c r="P200" i="2" s="1"/>
  <c r="AV199" i="3"/>
  <c r="N200" i="2" s="1"/>
  <c r="AW199" i="3"/>
  <c r="O200" i="2" s="1"/>
  <c r="AU199" i="3"/>
  <c r="M200" i="2" s="1"/>
  <c r="AZ199" i="3"/>
  <c r="R200" i="2" s="1"/>
  <c r="BB199" i="3"/>
  <c r="AT199" i="3"/>
  <c r="BA617" i="3"/>
  <c r="AX617" i="3"/>
  <c r="P618" i="2" s="1"/>
  <c r="AW617" i="3"/>
  <c r="O618" i="2" s="1"/>
  <c r="AZ617" i="3"/>
  <c r="R618" i="2" s="1"/>
  <c r="AV617" i="3"/>
  <c r="N618" i="2" s="1"/>
  <c r="BB617" i="3"/>
  <c r="AT617" i="3"/>
  <c r="BA342" i="3"/>
  <c r="AW342" i="3"/>
  <c r="O343" i="2" s="1"/>
  <c r="AX342" i="3"/>
  <c r="P343" i="2" s="1"/>
  <c r="AU342" i="3"/>
  <c r="M343" i="2" s="1"/>
  <c r="AV342" i="3"/>
  <c r="N343" i="2" s="1"/>
  <c r="BB342" i="3"/>
  <c r="AZ686" i="3"/>
  <c r="R687" i="2" s="1"/>
  <c r="BA686" i="3"/>
  <c r="AV686" i="3"/>
  <c r="N687" i="2" s="1"/>
  <c r="AU686" i="3"/>
  <c r="M687" i="2" s="1"/>
  <c r="AW686" i="3"/>
  <c r="O687" i="2" s="1"/>
  <c r="BB686" i="3"/>
  <c r="AX512" i="3"/>
  <c r="P513" i="2" s="1"/>
  <c r="BA512" i="3"/>
  <c r="AW512" i="3"/>
  <c r="O513" i="2" s="1"/>
  <c r="AU512" i="3"/>
  <c r="M513" i="2" s="1"/>
  <c r="AV512" i="3"/>
  <c r="N513" i="2" s="1"/>
  <c r="AZ512" i="3"/>
  <c r="R513" i="2" s="1"/>
  <c r="BB512" i="3"/>
  <c r="BA980" i="3"/>
  <c r="AX980" i="3"/>
  <c r="P981" i="2" s="1"/>
  <c r="AW980" i="3"/>
  <c r="O981" i="2" s="1"/>
  <c r="AU980" i="3"/>
  <c r="M981" i="2" s="1"/>
  <c r="AV980" i="3"/>
  <c r="N981" i="2" s="1"/>
  <c r="BB980" i="3"/>
  <c r="AZ980" i="3"/>
  <c r="R981" i="2" s="1"/>
  <c r="AU973" i="3"/>
  <c r="M974" i="2" s="1"/>
  <c r="AW785" i="3"/>
  <c r="O786" i="2" s="1"/>
  <c r="AW85" i="3"/>
  <c r="O86" i="2" s="1"/>
  <c r="BA53" i="3"/>
  <c r="AT53" i="3"/>
  <c r="AX53" i="3"/>
  <c r="P54" i="2" s="1"/>
  <c r="AV53" i="3"/>
  <c r="N54" i="2" s="1"/>
  <c r="AW53" i="3"/>
  <c r="O54" i="2" s="1"/>
  <c r="AU53" i="3"/>
  <c r="M54" i="2" s="1"/>
  <c r="BA314" i="3"/>
  <c r="AZ314" i="3"/>
  <c r="R315" i="2" s="1"/>
  <c r="BB314" i="3"/>
  <c r="AV314" i="3"/>
  <c r="N315" i="2" s="1"/>
  <c r="AU314" i="3"/>
  <c r="M315" i="2" s="1"/>
  <c r="AX420" i="3"/>
  <c r="P421" i="2" s="1"/>
  <c r="AZ420" i="3"/>
  <c r="R421" i="2" s="1"/>
  <c r="AU420" i="3"/>
  <c r="M421" i="2" s="1"/>
  <c r="AV420" i="3"/>
  <c r="N421" i="2" s="1"/>
  <c r="BB420" i="3"/>
  <c r="BA420" i="3"/>
  <c r="AW420" i="3"/>
  <c r="O421" i="2" s="1"/>
  <c r="AT420" i="3"/>
  <c r="BA213" i="3"/>
  <c r="AZ213" i="3"/>
  <c r="R214" i="2" s="1"/>
  <c r="AX213" i="3"/>
  <c r="P214" i="2" s="1"/>
  <c r="AV213" i="3"/>
  <c r="N214" i="2" s="1"/>
  <c r="AV206" i="3"/>
  <c r="N207" i="2" s="1"/>
  <c r="AX5" i="3"/>
  <c r="P6" i="2" s="1"/>
  <c r="AW5" i="3"/>
  <c r="O6" i="2" s="1"/>
  <c r="AZ5" i="3"/>
  <c r="R6" i="2" s="1"/>
  <c r="AU5" i="3"/>
  <c r="M6" i="2" s="1"/>
  <c r="BA5" i="3"/>
  <c r="BB5" i="3"/>
  <c r="AV5" i="3"/>
  <c r="N6" i="2" s="1"/>
  <c r="AT5" i="3"/>
  <c r="AT270" i="3"/>
  <c r="AU246" i="3"/>
  <c r="M247" i="2" s="1"/>
  <c r="AV938" i="3"/>
  <c r="N939" i="2" s="1"/>
  <c r="AV776" i="3"/>
  <c r="N777" i="2" s="1"/>
  <c r="AW180" i="3"/>
  <c r="O181" i="2" s="1"/>
  <c r="BA24" i="3"/>
  <c r="AV24" i="3"/>
  <c r="N25" i="2" s="1"/>
  <c r="AZ24" i="3"/>
  <c r="R25" i="2" s="1"/>
  <c r="AX24" i="3"/>
  <c r="P25" i="2" s="1"/>
  <c r="AW24" i="3"/>
  <c r="O25" i="2" s="1"/>
  <c r="BB24" i="3"/>
  <c r="AU24" i="3"/>
  <c r="M25" i="2" s="1"/>
  <c r="BA951" i="3"/>
  <c r="AV951" i="3"/>
  <c r="N952" i="2" s="1"/>
  <c r="AU951" i="3"/>
  <c r="M952" i="2" s="1"/>
  <c r="AX951" i="3"/>
  <c r="P952" i="2" s="1"/>
  <c r="AW951" i="3"/>
  <c r="O952" i="2" s="1"/>
  <c r="AV895" i="3"/>
  <c r="N896" i="2" s="1"/>
  <c r="AU895" i="3"/>
  <c r="M896" i="2" s="1"/>
  <c r="BA895" i="3"/>
  <c r="T896" i="2" s="1"/>
  <c r="AZ895" i="3"/>
  <c r="R896" i="2" s="1"/>
  <c r="AW895" i="3"/>
  <c r="O896" i="2" s="1"/>
  <c r="AX895" i="3"/>
  <c r="P896" i="2" s="1"/>
  <c r="AT895" i="3"/>
  <c r="AW587" i="3"/>
  <c r="O588" i="2" s="1"/>
  <c r="BA587" i="3"/>
  <c r="T588" i="2" s="1"/>
  <c r="AX587" i="3"/>
  <c r="P588" i="2" s="1"/>
  <c r="AZ587" i="3"/>
  <c r="R588" i="2" s="1"/>
  <c r="AV587" i="3"/>
  <c r="N588" i="2" s="1"/>
  <c r="AU587" i="3"/>
  <c r="M588" i="2" s="1"/>
  <c r="AT587" i="3"/>
  <c r="AZ364" i="3"/>
  <c r="R365" i="2" s="1"/>
  <c r="AV364" i="3"/>
  <c r="N365" i="2" s="1"/>
  <c r="BA364" i="3"/>
  <c r="AX364" i="3"/>
  <c r="P365" i="2" s="1"/>
  <c r="AW364" i="3"/>
  <c r="O365" i="2" s="1"/>
  <c r="BB364" i="3"/>
  <c r="AU364" i="3"/>
  <c r="M365" i="2" s="1"/>
  <c r="AX2005" i="3"/>
  <c r="AU2005" i="3"/>
  <c r="AV2005" i="3"/>
  <c r="BB2005" i="3"/>
  <c r="AW2005" i="3"/>
  <c r="BA2005" i="3"/>
  <c r="AZ2005" i="3"/>
  <c r="AT2005" i="3"/>
  <c r="AX592" i="3"/>
  <c r="P593" i="2" s="1"/>
  <c r="BA592" i="3"/>
  <c r="AZ592" i="3"/>
  <c r="R593" i="2" s="1"/>
  <c r="AV592" i="3"/>
  <c r="N593" i="2" s="1"/>
  <c r="AU592" i="3"/>
  <c r="M593" i="2" s="1"/>
  <c r="BB592" i="3"/>
  <c r="AT592" i="3"/>
  <c r="AW592" i="3"/>
  <c r="O593" i="2" s="1"/>
  <c r="BA488" i="3"/>
  <c r="AX488" i="3"/>
  <c r="P489" i="2" s="1"/>
  <c r="BB488" i="3"/>
  <c r="AV488" i="3"/>
  <c r="N489" i="2" s="1"/>
  <c r="AZ488" i="3"/>
  <c r="R489" i="2" s="1"/>
  <c r="AU488" i="3"/>
  <c r="M489" i="2" s="1"/>
  <c r="AW488" i="3"/>
  <c r="O489" i="2" s="1"/>
  <c r="AU628" i="3"/>
  <c r="M629" i="2" s="1"/>
  <c r="AZ628" i="3"/>
  <c r="R629" i="2" s="1"/>
  <c r="BA628" i="3"/>
  <c r="AX628" i="3"/>
  <c r="P629" i="2" s="1"/>
  <c r="AW628" i="3"/>
  <c r="O629" i="2" s="1"/>
  <c r="AV628" i="3"/>
  <c r="N629" i="2" s="1"/>
  <c r="AT628" i="3"/>
  <c r="BB628" i="3"/>
  <c r="AV956" i="3"/>
  <c r="N957" i="2" s="1"/>
  <c r="AX956" i="3"/>
  <c r="P957" i="2" s="1"/>
  <c r="BA956" i="3"/>
  <c r="T957" i="2" s="1"/>
  <c r="AZ956" i="3"/>
  <c r="R957" i="2" s="1"/>
  <c r="AW956" i="3"/>
  <c r="O957" i="2" s="1"/>
  <c r="AU956" i="3"/>
  <c r="M957" i="2" s="1"/>
  <c r="AT956" i="3"/>
  <c r="BB53" i="3"/>
  <c r="AT37" i="3"/>
  <c r="AZ37" i="3"/>
  <c r="R38" i="2" s="1"/>
  <c r="AX421" i="3"/>
  <c r="P422" i="2" s="1"/>
  <c r="BA885" i="3"/>
  <c r="AV885" i="3"/>
  <c r="N886" i="2" s="1"/>
  <c r="BB885" i="3"/>
  <c r="AZ885" i="3"/>
  <c r="R886" i="2" s="1"/>
  <c r="AX885" i="3"/>
  <c r="P886" i="2" s="1"/>
  <c r="AU885" i="3"/>
  <c r="M886" i="2" s="1"/>
  <c r="BA328" i="3"/>
  <c r="AZ328" i="3"/>
  <c r="R329" i="2" s="1"/>
  <c r="AW328" i="3"/>
  <c r="O329" i="2" s="1"/>
  <c r="AV328" i="3"/>
  <c r="N329" i="2" s="1"/>
  <c r="AU328" i="3"/>
  <c r="M329" i="2" s="1"/>
  <c r="AX328" i="3"/>
  <c r="P329" i="2" s="1"/>
  <c r="BB328" i="3"/>
  <c r="AT328" i="3"/>
  <c r="AW1029" i="3"/>
  <c r="O1030" i="2" s="1"/>
  <c r="AZ1029" i="3"/>
  <c r="R1030" i="2" s="1"/>
  <c r="BA1029" i="3"/>
  <c r="BB1029" i="3"/>
  <c r="AV1029" i="3"/>
  <c r="N1030" i="2" s="1"/>
  <c r="AU1029" i="3"/>
  <c r="M1030" i="2" s="1"/>
  <c r="AX1029" i="3"/>
  <c r="P1030" i="2" s="1"/>
  <c r="AT1029" i="3"/>
  <c r="L1030" i="2" s="1"/>
  <c r="BB951" i="3"/>
  <c r="BA974" i="3"/>
  <c r="AX974" i="3"/>
  <c r="P975" i="2" s="1"/>
  <c r="AZ974" i="3"/>
  <c r="R975" i="2" s="1"/>
  <c r="AW974" i="3"/>
  <c r="O975" i="2" s="1"/>
  <c r="AV974" i="3"/>
  <c r="N975" i="2" s="1"/>
  <c r="AU974" i="3"/>
  <c r="M975" i="2" s="1"/>
  <c r="AT974" i="3"/>
  <c r="BB974" i="3"/>
  <c r="AU309" i="3"/>
  <c r="M310" i="2" s="1"/>
  <c r="BA309" i="3"/>
  <c r="T310" i="2" s="1"/>
  <c r="AZ309" i="3"/>
  <c r="R310" i="2" s="1"/>
  <c r="AV309" i="3"/>
  <c r="N310" i="2" s="1"/>
  <c r="AW309" i="3"/>
  <c r="O310" i="2" s="1"/>
  <c r="AX309" i="3"/>
  <c r="P310" i="2" s="1"/>
  <c r="AT309" i="3"/>
  <c r="BB174" i="3"/>
  <c r="BB246" i="3"/>
  <c r="BB86" i="3"/>
  <c r="AX599" i="3"/>
  <c r="P600" i="2" s="1"/>
  <c r="AV599" i="3"/>
  <c r="N600" i="2" s="1"/>
  <c r="AW599" i="3"/>
  <c r="O600" i="2" s="1"/>
  <c r="BA599" i="3"/>
  <c r="BB599" i="3"/>
  <c r="AZ599" i="3"/>
  <c r="R600" i="2" s="1"/>
  <c r="AU599" i="3"/>
  <c r="M600" i="2" s="1"/>
  <c r="AT599" i="3"/>
  <c r="AW949" i="3"/>
  <c r="O950" i="2" s="1"/>
  <c r="BB949" i="3"/>
  <c r="BA949" i="3"/>
  <c r="AX949" i="3"/>
  <c r="P950" i="2" s="1"/>
  <c r="AU949" i="3"/>
  <c r="M950" i="2" s="1"/>
  <c r="AV949" i="3"/>
  <c r="N950" i="2" s="1"/>
  <c r="AZ949" i="3"/>
  <c r="R950" i="2" s="1"/>
  <c r="BB939" i="3"/>
  <c r="BB986" i="3"/>
  <c r="BB213" i="3"/>
  <c r="BA177" i="3"/>
  <c r="AW177" i="3"/>
  <c r="O178" i="2" s="1"/>
  <c r="AX177" i="3"/>
  <c r="P178" i="2" s="1"/>
  <c r="AZ177" i="3"/>
  <c r="R178" i="2" s="1"/>
  <c r="AU177" i="3"/>
  <c r="M178" i="2" s="1"/>
  <c r="AT177" i="3"/>
  <c r="AX899" i="3"/>
  <c r="P900" i="2" s="1"/>
  <c r="BA902" i="3"/>
  <c r="AV902" i="3"/>
  <c r="N903" i="2" s="1"/>
  <c r="AX902" i="3"/>
  <c r="P903" i="2" s="1"/>
  <c r="AW902" i="3"/>
  <c r="O903" i="2" s="1"/>
  <c r="AZ902" i="3"/>
  <c r="R903" i="2" s="1"/>
  <c r="BB902" i="3"/>
  <c r="AT902" i="3"/>
  <c r="AX520" i="3"/>
  <c r="P521" i="2" s="1"/>
  <c r="AV520" i="3"/>
  <c r="N521" i="2" s="1"/>
  <c r="BB520" i="3"/>
  <c r="AU520" i="3"/>
  <c r="M521" i="2" s="1"/>
  <c r="AT520" i="3"/>
  <c r="BA896" i="3"/>
  <c r="BB896" i="3"/>
  <c r="AW896" i="3"/>
  <c r="O897" i="2" s="1"/>
  <c r="AZ896" i="3"/>
  <c r="R897" i="2" s="1"/>
  <c r="AX896" i="3"/>
  <c r="P897" i="2" s="1"/>
  <c r="AU896" i="3"/>
  <c r="M897" i="2" s="1"/>
  <c r="AT896" i="3"/>
  <c r="AV896" i="3"/>
  <c r="N897" i="2" s="1"/>
  <c r="AW1144" i="3"/>
  <c r="BB1144" i="3"/>
  <c r="AV1144" i="3"/>
  <c r="BA1144" i="3"/>
  <c r="AX1144" i="3"/>
  <c r="AZ1144" i="3"/>
  <c r="AU1144" i="3"/>
  <c r="AT1144" i="3"/>
  <c r="AV916" i="3"/>
  <c r="N917" i="2" s="1"/>
  <c r="BB916" i="3"/>
  <c r="BA707" i="3"/>
  <c r="AV707" i="3"/>
  <c r="N708" i="2" s="1"/>
  <c r="AZ707" i="3"/>
  <c r="R708" i="2" s="1"/>
  <c r="AU707" i="3"/>
  <c r="M708" i="2" s="1"/>
  <c r="BB707" i="3"/>
  <c r="AW707" i="3"/>
  <c r="O708" i="2" s="1"/>
  <c r="AX707" i="3"/>
  <c r="P708" i="2" s="1"/>
  <c r="AW298" i="3"/>
  <c r="O299" i="2" s="1"/>
  <c r="AW297" i="3"/>
  <c r="O298" i="2" s="1"/>
  <c r="AV345" i="3"/>
  <c r="N346" i="2" s="1"/>
  <c r="AU750" i="3"/>
  <c r="M751" i="2" s="1"/>
  <c r="AW750" i="3"/>
  <c r="O751" i="2" s="1"/>
  <c r="BA750" i="3"/>
  <c r="AV750" i="3"/>
  <c r="N751" i="2" s="1"/>
  <c r="AZ750" i="3"/>
  <c r="R751" i="2" s="1"/>
  <c r="AX750" i="3"/>
  <c r="P751" i="2" s="1"/>
  <c r="BB750" i="3"/>
  <c r="AT750" i="3"/>
  <c r="AT776" i="3"/>
  <c r="AV713" i="3"/>
  <c r="N714" i="2" s="1"/>
  <c r="BA480" i="3"/>
  <c r="AZ480" i="3"/>
  <c r="R481" i="2" s="1"/>
  <c r="AW480" i="3"/>
  <c r="O481" i="2" s="1"/>
  <c r="AX480" i="3"/>
  <c r="P481" i="2" s="1"/>
  <c r="BB480" i="3"/>
  <c r="AU480" i="3"/>
  <c r="M481" i="2" s="1"/>
  <c r="AV480" i="3"/>
  <c r="N481" i="2" s="1"/>
  <c r="AT480" i="3"/>
  <c r="BA355" i="3"/>
  <c r="AZ355" i="3"/>
  <c r="R356" i="2" s="1"/>
  <c r="AX355" i="3"/>
  <c r="P356" i="2" s="1"/>
  <c r="AT355" i="3"/>
  <c r="AV355" i="3"/>
  <c r="N356" i="2" s="1"/>
  <c r="AU355" i="3"/>
  <c r="M356" i="2" s="1"/>
  <c r="BB355" i="3"/>
  <c r="AW355" i="3"/>
  <c r="O356" i="2" s="1"/>
  <c r="AZ547" i="3"/>
  <c r="R548" i="2" s="1"/>
  <c r="AW893" i="3"/>
  <c r="O894" i="2" s="1"/>
  <c r="AX893" i="3"/>
  <c r="P894" i="2" s="1"/>
  <c r="AZ893" i="3"/>
  <c r="R894" i="2" s="1"/>
  <c r="AV893" i="3"/>
  <c r="N894" i="2" s="1"/>
  <c r="BA893" i="3"/>
  <c r="AU893" i="3"/>
  <c r="M894" i="2" s="1"/>
  <c r="AT893" i="3"/>
  <c r="BB893" i="3"/>
  <c r="AW251" i="3"/>
  <c r="O252" i="2" s="1"/>
  <c r="AU251" i="3"/>
  <c r="M252" i="2" s="1"/>
  <c r="AX251" i="3"/>
  <c r="P252" i="2" s="1"/>
  <c r="AV251" i="3"/>
  <c r="N252" i="2" s="1"/>
  <c r="AZ251" i="3"/>
  <c r="R252" i="2" s="1"/>
  <c r="BB251" i="3"/>
  <c r="BA251" i="3"/>
  <c r="AT251" i="3"/>
  <c r="BA2039" i="3"/>
  <c r="AV2039" i="3"/>
  <c r="AZ2039" i="3"/>
  <c r="AU2039" i="3"/>
  <c r="AX2039" i="3"/>
  <c r="BB2039" i="3"/>
  <c r="AT2039" i="3"/>
  <c r="BA608" i="3"/>
  <c r="AW608" i="3"/>
  <c r="O609" i="2" s="1"/>
  <c r="AZ608" i="3"/>
  <c r="R609" i="2" s="1"/>
  <c r="AU608" i="3"/>
  <c r="M609" i="2" s="1"/>
  <c r="BB608" i="3"/>
  <c r="AX608" i="3"/>
  <c r="P609" i="2" s="1"/>
  <c r="AT608" i="3"/>
  <c r="AV608" i="3"/>
  <c r="N609" i="2" s="1"/>
  <c r="BB1084" i="3"/>
  <c r="BA1084" i="3"/>
  <c r="AW1084" i="3"/>
  <c r="AZ1084" i="3"/>
  <c r="AV1084" i="3"/>
  <c r="AU1084" i="3"/>
  <c r="AX1084" i="3"/>
  <c r="AT1084" i="3"/>
  <c r="BA161" i="3"/>
  <c r="BB161" i="3"/>
  <c r="AX161" i="3"/>
  <c r="P162" i="2" s="1"/>
  <c r="AZ161" i="3"/>
  <c r="R162" i="2" s="1"/>
  <c r="AV161" i="3"/>
  <c r="N162" i="2" s="1"/>
  <c r="AU161" i="3"/>
  <c r="M162" i="2" s="1"/>
  <c r="AW161" i="3"/>
  <c r="O162" i="2" s="1"/>
  <c r="AT161" i="3"/>
  <c r="AZ904" i="3"/>
  <c r="R905" i="2" s="1"/>
  <c r="BA904" i="3"/>
  <c r="AW904" i="3"/>
  <c r="O905" i="2" s="1"/>
  <c r="AU904" i="3"/>
  <c r="M905" i="2" s="1"/>
  <c r="AX904" i="3"/>
  <c r="P905" i="2" s="1"/>
  <c r="AV904" i="3"/>
  <c r="N905" i="2" s="1"/>
  <c r="AT904" i="3"/>
  <c r="BB904" i="3"/>
  <c r="AV281" i="3"/>
  <c r="N282" i="2" s="1"/>
  <c r="AT281" i="3"/>
  <c r="AZ281" i="3"/>
  <c r="R282" i="2" s="1"/>
  <c r="AU281" i="3"/>
  <c r="M282" i="2" s="1"/>
  <c r="BA281" i="3"/>
  <c r="AW281" i="3"/>
  <c r="O282" i="2" s="1"/>
  <c r="BB281" i="3"/>
  <c r="AX281" i="3"/>
  <c r="P282" i="2" s="1"/>
  <c r="BA401" i="3"/>
  <c r="AZ401" i="3"/>
  <c r="R402" i="2" s="1"/>
  <c r="AW401" i="3"/>
  <c r="O402" i="2" s="1"/>
  <c r="AV401" i="3"/>
  <c r="N402" i="2" s="1"/>
  <c r="AU401" i="3"/>
  <c r="M402" i="2" s="1"/>
  <c r="BB401" i="3"/>
  <c r="AT401" i="3"/>
  <c r="AX401" i="3"/>
  <c r="P402" i="2" s="1"/>
  <c r="AW423" i="3"/>
  <c r="O424" i="2" s="1"/>
  <c r="BA423" i="3"/>
  <c r="AU423" i="3"/>
  <c r="M424" i="2" s="1"/>
  <c r="BB423" i="3"/>
  <c r="AX423" i="3"/>
  <c r="P424" i="2" s="1"/>
  <c r="AZ423" i="3"/>
  <c r="R424" i="2" s="1"/>
  <c r="AT423" i="3"/>
  <c r="AV423" i="3"/>
  <c r="N424" i="2" s="1"/>
  <c r="BA598" i="3"/>
  <c r="AW598" i="3"/>
  <c r="O599" i="2" s="1"/>
  <c r="AU598" i="3"/>
  <c r="M599" i="2" s="1"/>
  <c r="AV598" i="3"/>
  <c r="N599" i="2" s="1"/>
  <c r="AZ598" i="3"/>
  <c r="R599" i="2" s="1"/>
  <c r="BB598" i="3"/>
  <c r="AX598" i="3"/>
  <c r="P599" i="2" s="1"/>
  <c r="AT598" i="3"/>
  <c r="AT379" i="3"/>
  <c r="AW549" i="3"/>
  <c r="O550" i="2" s="1"/>
  <c r="BA549" i="3"/>
  <c r="AX549" i="3"/>
  <c r="P550" i="2" s="1"/>
  <c r="BB549" i="3"/>
  <c r="AV549" i="3"/>
  <c r="N550" i="2" s="1"/>
  <c r="AU549" i="3"/>
  <c r="M550" i="2" s="1"/>
  <c r="AZ549" i="3"/>
  <c r="R550" i="2" s="1"/>
  <c r="AT549" i="3"/>
  <c r="BA658" i="3"/>
  <c r="AZ658" i="3"/>
  <c r="R659" i="2" s="1"/>
  <c r="BB658" i="3"/>
  <c r="AV658" i="3"/>
  <c r="N659" i="2" s="1"/>
  <c r="AU658" i="3"/>
  <c r="M659" i="2" s="1"/>
  <c r="AW658" i="3"/>
  <c r="O659" i="2" s="1"/>
  <c r="AX658" i="3"/>
  <c r="P659" i="2" s="1"/>
  <c r="AT658" i="3"/>
  <c r="AT54" i="3"/>
  <c r="BA277" i="3"/>
  <c r="AX277" i="3"/>
  <c r="P278" i="2" s="1"/>
  <c r="AU277" i="3"/>
  <c r="M278" i="2" s="1"/>
  <c r="AZ277" i="3"/>
  <c r="R278" i="2" s="1"/>
  <c r="AV277" i="3"/>
  <c r="N278" i="2" s="1"/>
  <c r="AW277" i="3"/>
  <c r="O278" i="2" s="1"/>
  <c r="BB277" i="3"/>
  <c r="AT277" i="3"/>
  <c r="BA457" i="3"/>
  <c r="AZ457" i="3"/>
  <c r="R458" i="2" s="1"/>
  <c r="AW457" i="3"/>
  <c r="O458" i="2" s="1"/>
  <c r="AX457" i="3"/>
  <c r="P458" i="2" s="1"/>
  <c r="AU457" i="3"/>
  <c r="M458" i="2" s="1"/>
  <c r="AV457" i="3"/>
  <c r="N458" i="2" s="1"/>
  <c r="BB457" i="3"/>
  <c r="AT457" i="3"/>
  <c r="L683" i="2"/>
  <c r="BA668" i="3"/>
  <c r="AZ668" i="3"/>
  <c r="R669" i="2" s="1"/>
  <c r="AU668" i="3"/>
  <c r="M669" i="2" s="1"/>
  <c r="AX668" i="3"/>
  <c r="P669" i="2" s="1"/>
  <c r="AW668" i="3"/>
  <c r="O669" i="2" s="1"/>
  <c r="AV668" i="3"/>
  <c r="N669" i="2" s="1"/>
  <c r="BB668" i="3"/>
  <c r="AT668" i="3"/>
  <c r="L470" i="2"/>
  <c r="AT463" i="3"/>
  <c r="BA2114" i="3"/>
  <c r="BB2114" i="3"/>
  <c r="AZ2114" i="3"/>
  <c r="AW2114" i="3"/>
  <c r="AX2114" i="3"/>
  <c r="AU2114" i="3"/>
  <c r="AV2114" i="3"/>
  <c r="AT2114" i="3"/>
  <c r="AU378" i="3"/>
  <c r="M379" i="2" s="1"/>
  <c r="AZ242" i="3"/>
  <c r="R243" i="2" s="1"/>
  <c r="AV242" i="3"/>
  <c r="N243" i="2" s="1"/>
  <c r="BB242" i="3"/>
  <c r="AU242" i="3"/>
  <c r="M243" i="2" s="1"/>
  <c r="AX242" i="3"/>
  <c r="P243" i="2" s="1"/>
  <c r="AW242" i="3"/>
  <c r="O243" i="2" s="1"/>
  <c r="AT242" i="3"/>
  <c r="AU1005" i="3"/>
  <c r="M1006" i="2" s="1"/>
  <c r="AV1005" i="3"/>
  <c r="N1006" i="2" s="1"/>
  <c r="AX1005" i="3"/>
  <c r="P1006" i="2" s="1"/>
  <c r="AZ1005" i="3"/>
  <c r="R1006" i="2" s="1"/>
  <c r="AW1005" i="3"/>
  <c r="O1006" i="2" s="1"/>
  <c r="BA1005" i="3"/>
  <c r="BB1005" i="3"/>
  <c r="AT1005" i="3"/>
  <c r="L1006" i="2" s="1"/>
  <c r="AU313" i="3"/>
  <c r="M314" i="2" s="1"/>
  <c r="AW313" i="3"/>
  <c r="O314" i="2" s="1"/>
  <c r="BB313" i="3"/>
  <c r="AZ313" i="3"/>
  <c r="R314" i="2" s="1"/>
  <c r="AV313" i="3"/>
  <c r="N314" i="2" s="1"/>
  <c r="AX313" i="3"/>
  <c r="P314" i="2" s="1"/>
  <c r="BA313" i="3"/>
  <c r="AT313" i="3"/>
  <c r="AV866" i="3"/>
  <c r="N867" i="2" s="1"/>
  <c r="BA866" i="3"/>
  <c r="AX866" i="3"/>
  <c r="P867" i="2" s="1"/>
  <c r="AZ866" i="3"/>
  <c r="R867" i="2" s="1"/>
  <c r="AW866" i="3"/>
  <c r="O867" i="2" s="1"/>
  <c r="AU866" i="3"/>
  <c r="M867" i="2" s="1"/>
  <c r="BB866" i="3"/>
  <c r="AT866" i="3"/>
  <c r="BA198" i="3"/>
  <c r="AV198" i="3"/>
  <c r="N199" i="2" s="1"/>
  <c r="AX198" i="3"/>
  <c r="P199" i="2" s="1"/>
  <c r="AU198" i="3"/>
  <c r="M199" i="2" s="1"/>
  <c r="AW198" i="3"/>
  <c r="O199" i="2" s="1"/>
  <c r="AZ198" i="3"/>
  <c r="R199" i="2" s="1"/>
  <c r="BB198" i="3"/>
  <c r="AT198" i="3"/>
  <c r="BA263" i="3"/>
  <c r="AU263" i="3"/>
  <c r="M264" i="2" s="1"/>
  <c r="AW263" i="3"/>
  <c r="O264" i="2" s="1"/>
  <c r="AT263" i="3"/>
  <c r="AX263" i="3"/>
  <c r="P264" i="2" s="1"/>
  <c r="AV263" i="3"/>
  <c r="N264" i="2" s="1"/>
  <c r="AZ263" i="3"/>
  <c r="R264" i="2" s="1"/>
  <c r="BB263" i="3"/>
  <c r="BA1222" i="3"/>
  <c r="AU1222" i="3"/>
  <c r="AZ1222" i="3"/>
  <c r="AV1222" i="3"/>
  <c r="AW1222" i="3"/>
  <c r="AX1222" i="3"/>
  <c r="BB1222" i="3"/>
  <c r="AT1222" i="3"/>
  <c r="AW1139" i="3"/>
  <c r="AU1139" i="3"/>
  <c r="AZ1139" i="3"/>
  <c r="AX1139" i="3"/>
  <c r="AV1139" i="3"/>
  <c r="BA1139" i="3"/>
  <c r="BB1139" i="3"/>
  <c r="AT1139" i="3"/>
  <c r="AX1327" i="3"/>
  <c r="BA1327" i="3"/>
  <c r="BB1327" i="3"/>
  <c r="AZ1327" i="3"/>
  <c r="AU1327" i="3"/>
  <c r="AW1327" i="3"/>
  <c r="AV1327" i="3"/>
  <c r="AT1327" i="3"/>
  <c r="AU1138" i="3"/>
  <c r="AZ1138" i="3"/>
  <c r="AW1138" i="3"/>
  <c r="AV1138" i="3"/>
  <c r="AX1138" i="3"/>
  <c r="BA1138" i="3"/>
  <c r="BB1138" i="3"/>
  <c r="AT1138" i="3"/>
  <c r="AX2085" i="3"/>
  <c r="AW2085" i="3"/>
  <c r="BA2085" i="3"/>
  <c r="AZ2085" i="3"/>
  <c r="BB2085" i="3"/>
  <c r="AU2085" i="3"/>
  <c r="AV2085" i="3"/>
  <c r="AT2085" i="3"/>
  <c r="AX1063" i="3"/>
  <c r="AU1063" i="3"/>
  <c r="BA1063" i="3"/>
  <c r="AV1063" i="3"/>
  <c r="AZ1063" i="3"/>
  <c r="AW1063" i="3"/>
  <c r="BB1063" i="3"/>
  <c r="AT1063" i="3"/>
  <c r="AV65" i="3"/>
  <c r="N66" i="2" s="1"/>
  <c r="BB65" i="3"/>
  <c r="BA65" i="3"/>
  <c r="AX65" i="3"/>
  <c r="P66" i="2" s="1"/>
  <c r="AW65" i="3"/>
  <c r="O66" i="2" s="1"/>
  <c r="AZ65" i="3"/>
  <c r="R66" i="2" s="1"/>
  <c r="AU65" i="3"/>
  <c r="M66" i="2" s="1"/>
  <c r="AT65" i="3"/>
  <c r="BA1030" i="3"/>
  <c r="AU1030" i="3"/>
  <c r="M1031" i="2" s="1"/>
  <c r="AW1030" i="3"/>
  <c r="O1031" i="2" s="1"/>
  <c r="AX1030" i="3"/>
  <c r="P1031" i="2" s="1"/>
  <c r="AV1030" i="3"/>
  <c r="N1031" i="2" s="1"/>
  <c r="BB1030" i="3"/>
  <c r="AZ1030" i="3"/>
  <c r="R1031" i="2" s="1"/>
  <c r="AT1030" i="3"/>
  <c r="L1031" i="2" s="1"/>
  <c r="BA1265" i="3"/>
  <c r="AV1265" i="3"/>
  <c r="AZ1265" i="3"/>
  <c r="AW1265" i="3"/>
  <c r="BB1265" i="3"/>
  <c r="AU1265" i="3"/>
  <c r="AX1265" i="3"/>
  <c r="AT1265" i="3"/>
  <c r="BA1982" i="3"/>
  <c r="AU1982" i="3"/>
  <c r="AZ1982" i="3"/>
  <c r="AV1982" i="3"/>
  <c r="BB1982" i="3"/>
  <c r="AW1982" i="3"/>
  <c r="AX1982" i="3"/>
  <c r="AT1982" i="3"/>
  <c r="AW1555" i="3"/>
  <c r="BA1555" i="3"/>
  <c r="AU1555" i="3"/>
  <c r="AV1555" i="3"/>
  <c r="AZ1555" i="3"/>
  <c r="AX1555" i="3"/>
  <c r="BB1555" i="3"/>
  <c r="AT1555" i="3"/>
  <c r="AX1724" i="3"/>
  <c r="AZ1724" i="3"/>
  <c r="AV1724" i="3"/>
  <c r="AW1724" i="3"/>
  <c r="BB1724" i="3"/>
  <c r="AU1724" i="3"/>
  <c r="BA1724" i="3"/>
  <c r="AT1724" i="3"/>
  <c r="AV1255" i="3"/>
  <c r="AW1255" i="3"/>
  <c r="BA1255" i="3"/>
  <c r="BB1255" i="3"/>
  <c r="AU1255" i="3"/>
  <c r="AZ1255" i="3"/>
  <c r="AX1255" i="3"/>
  <c r="AT1255" i="3"/>
  <c r="BA1825" i="3"/>
  <c r="AZ1825" i="3"/>
  <c r="AW1825" i="3"/>
  <c r="AU1825" i="3"/>
  <c r="AV1825" i="3"/>
  <c r="AX1825" i="3"/>
  <c r="BB1825" i="3"/>
  <c r="AT1825" i="3"/>
  <c r="AU1646" i="3"/>
  <c r="AX1646" i="3"/>
  <c r="AZ1646" i="3"/>
  <c r="AW1646" i="3"/>
  <c r="AV1646" i="3"/>
  <c r="BA1646" i="3"/>
  <c r="BB1646" i="3"/>
  <c r="AT1646" i="3"/>
  <c r="BB1549" i="3"/>
  <c r="AZ1549" i="3"/>
  <c r="AW1549" i="3"/>
  <c r="AU1549" i="3"/>
  <c r="AX1549" i="3"/>
  <c r="BA1549" i="3"/>
  <c r="AV1549" i="3"/>
  <c r="AT1549" i="3"/>
  <c r="AU1605" i="3"/>
  <c r="AW1605" i="3"/>
  <c r="AZ1605" i="3"/>
  <c r="BA1605" i="3"/>
  <c r="BB1605" i="3"/>
  <c r="AX1605" i="3"/>
  <c r="AV1605" i="3"/>
  <c r="AT1605" i="3"/>
  <c r="AZ2029" i="3"/>
  <c r="AU2029" i="3"/>
  <c r="BA2029" i="3"/>
  <c r="AX2029" i="3"/>
  <c r="AV2029" i="3"/>
  <c r="AW2029" i="3"/>
  <c r="BB2029" i="3"/>
  <c r="AT2029" i="3"/>
  <c r="L443" i="2"/>
  <c r="BA10" i="3"/>
  <c r="AZ10" i="3"/>
  <c r="R11" i="2" s="1"/>
  <c r="BB10" i="3"/>
  <c r="AV10" i="3"/>
  <c r="N11" i="2" s="1"/>
  <c r="AX10" i="3"/>
  <c r="P11" i="2" s="1"/>
  <c r="AW10" i="3"/>
  <c r="O11" i="2" s="1"/>
  <c r="AU10" i="3"/>
  <c r="M11" i="2" s="1"/>
  <c r="AT10" i="3"/>
  <c r="AV1078" i="3"/>
  <c r="AW1078" i="3"/>
  <c r="AX1078" i="3"/>
  <c r="BA1078" i="3"/>
  <c r="AU1078" i="3"/>
  <c r="AZ1078" i="3"/>
  <c r="BB1078" i="3"/>
  <c r="AT1078" i="3"/>
  <c r="AX1819" i="3"/>
  <c r="BB1819" i="3"/>
  <c r="AW1819" i="3"/>
  <c r="AV1819" i="3"/>
  <c r="AU1819" i="3"/>
  <c r="BA1819" i="3"/>
  <c r="AZ1819" i="3"/>
  <c r="AT1819" i="3"/>
  <c r="BA373" i="3"/>
  <c r="AZ373" i="3"/>
  <c r="R374" i="2" s="1"/>
  <c r="AX373" i="3"/>
  <c r="P374" i="2" s="1"/>
  <c r="AW373" i="3"/>
  <c r="O374" i="2" s="1"/>
  <c r="AU373" i="3"/>
  <c r="M374" i="2" s="1"/>
  <c r="BB373" i="3"/>
  <c r="AT373" i="3"/>
  <c r="AV373" i="3"/>
  <c r="N374" i="2" s="1"/>
  <c r="AW1168" i="3"/>
  <c r="AU1168" i="3"/>
  <c r="BA1168" i="3"/>
  <c r="AZ1168" i="3"/>
  <c r="AV1168" i="3"/>
  <c r="BB1168" i="3"/>
  <c r="AX1168" i="3"/>
  <c r="AT1168" i="3"/>
  <c r="BA631" i="3"/>
  <c r="BB631" i="3"/>
  <c r="AW631" i="3"/>
  <c r="O632" i="2" s="1"/>
  <c r="AZ631" i="3"/>
  <c r="R632" i="2" s="1"/>
  <c r="AU631" i="3"/>
  <c r="M632" i="2" s="1"/>
  <c r="AV631" i="3"/>
  <c r="N632" i="2" s="1"/>
  <c r="AT631" i="3"/>
  <c r="AX631" i="3"/>
  <c r="P632" i="2" s="1"/>
  <c r="AW644" i="3"/>
  <c r="O645" i="2" s="1"/>
  <c r="AV644" i="3"/>
  <c r="N645" i="2" s="1"/>
  <c r="AX644" i="3"/>
  <c r="P645" i="2" s="1"/>
  <c r="BA644" i="3"/>
  <c r="AU644" i="3"/>
  <c r="M645" i="2" s="1"/>
  <c r="AZ644" i="3"/>
  <c r="R645" i="2" s="1"/>
  <c r="BB644" i="3"/>
  <c r="AT644" i="3"/>
  <c r="AU128" i="3"/>
  <c r="M129" i="2" s="1"/>
  <c r="AZ128" i="3"/>
  <c r="R129" i="2" s="1"/>
  <c r="AV128" i="3"/>
  <c r="N129" i="2" s="1"/>
  <c r="AT128" i="3"/>
  <c r="BB128" i="3"/>
  <c r="AW128" i="3"/>
  <c r="O129" i="2" s="1"/>
  <c r="AX128" i="3"/>
  <c r="P129" i="2" s="1"/>
  <c r="BA128" i="3"/>
  <c r="AU736" i="3"/>
  <c r="M737" i="2" s="1"/>
  <c r="AW736" i="3"/>
  <c r="O737" i="2" s="1"/>
  <c r="AT736" i="3"/>
  <c r="AV736" i="3"/>
  <c r="N737" i="2" s="1"/>
  <c r="AZ736" i="3"/>
  <c r="R737" i="2" s="1"/>
  <c r="AX736" i="3"/>
  <c r="P737" i="2" s="1"/>
  <c r="BB736" i="3"/>
  <c r="BA736" i="3"/>
  <c r="AU2067" i="3"/>
  <c r="BA2067" i="3"/>
  <c r="BB2067" i="3"/>
  <c r="AW2067" i="3"/>
  <c r="AX2067" i="3"/>
  <c r="AZ2067" i="3"/>
  <c r="AV2067" i="3"/>
  <c r="AT2067" i="3"/>
  <c r="AZ407" i="3"/>
  <c r="R408" i="2" s="1"/>
  <c r="BA935" i="3"/>
  <c r="AW935" i="3"/>
  <c r="O936" i="2" s="1"/>
  <c r="AX935" i="3"/>
  <c r="P936" i="2" s="1"/>
  <c r="AV935" i="3"/>
  <c r="N936" i="2" s="1"/>
  <c r="AZ935" i="3"/>
  <c r="R936" i="2" s="1"/>
  <c r="AU935" i="3"/>
  <c r="M936" i="2" s="1"/>
  <c r="BB935" i="3"/>
  <c r="AT935" i="3"/>
  <c r="BA996" i="3"/>
  <c r="AX996" i="3"/>
  <c r="P997" i="2" s="1"/>
  <c r="AU996" i="3"/>
  <c r="M997" i="2" s="1"/>
  <c r="AV996" i="3"/>
  <c r="N997" i="2" s="1"/>
  <c r="AW996" i="3"/>
  <c r="O997" i="2" s="1"/>
  <c r="BB996" i="3"/>
  <c r="AZ996" i="3"/>
  <c r="R997" i="2" s="1"/>
  <c r="AT996" i="3"/>
  <c r="L997" i="2" s="1"/>
  <c r="BA359" i="3"/>
  <c r="AZ359" i="3"/>
  <c r="R360" i="2" s="1"/>
  <c r="AW359" i="3"/>
  <c r="O360" i="2" s="1"/>
  <c r="AV359" i="3"/>
  <c r="N360" i="2" s="1"/>
  <c r="AU359" i="3"/>
  <c r="M360" i="2" s="1"/>
  <c r="BA777" i="3"/>
  <c r="AZ777" i="3"/>
  <c r="R778" i="2" s="1"/>
  <c r="AW777" i="3"/>
  <c r="O778" i="2" s="1"/>
  <c r="AV777" i="3"/>
  <c r="N778" i="2" s="1"/>
  <c r="AX777" i="3"/>
  <c r="P778" i="2" s="1"/>
  <c r="AU777" i="3"/>
  <c r="M778" i="2" s="1"/>
  <c r="BB777" i="3"/>
  <c r="AV169" i="3"/>
  <c r="N170" i="2" s="1"/>
  <c r="AX169" i="3"/>
  <c r="P170" i="2" s="1"/>
  <c r="BA169" i="3"/>
  <c r="T170" i="2" s="1"/>
  <c r="AW169" i="3"/>
  <c r="O170" i="2" s="1"/>
  <c r="AT169" i="3"/>
  <c r="AU169" i="3"/>
  <c r="M170" i="2" s="1"/>
  <c r="AZ169" i="3"/>
  <c r="R170" i="2" s="1"/>
  <c r="AX39" i="3"/>
  <c r="P40" i="2" s="1"/>
  <c r="AZ39" i="3"/>
  <c r="R40" i="2" s="1"/>
  <c r="AU39" i="3"/>
  <c r="M40" i="2" s="1"/>
  <c r="AW39" i="3"/>
  <c r="O40" i="2" s="1"/>
  <c r="AV39" i="3"/>
  <c r="N40" i="2" s="1"/>
  <c r="BA39" i="3"/>
  <c r="AT39" i="3"/>
  <c r="BB39" i="3"/>
  <c r="BA228" i="3"/>
  <c r="AU228" i="3"/>
  <c r="M229" i="2" s="1"/>
  <c r="BB228" i="3"/>
  <c r="AZ228" i="3"/>
  <c r="R229" i="2" s="1"/>
  <c r="BA165" i="3"/>
  <c r="AU165" i="3"/>
  <c r="M166" i="2" s="1"/>
  <c r="AV165" i="3"/>
  <c r="N166" i="2" s="1"/>
  <c r="AW165" i="3"/>
  <c r="O166" i="2" s="1"/>
  <c r="AZ165" i="3"/>
  <c r="R166" i="2" s="1"/>
  <c r="BB165" i="3"/>
  <c r="AX165" i="3"/>
  <c r="P166" i="2" s="1"/>
  <c r="BA987" i="3"/>
  <c r="AZ987" i="3"/>
  <c r="R988" i="2" s="1"/>
  <c r="AU987" i="3"/>
  <c r="M988" i="2" s="1"/>
  <c r="AV987" i="3"/>
  <c r="N988" i="2" s="1"/>
  <c r="AX987" i="3"/>
  <c r="P988" i="2" s="1"/>
  <c r="AW987" i="3"/>
  <c r="O988" i="2" s="1"/>
  <c r="AT987" i="3"/>
  <c r="BA882" i="3"/>
  <c r="AZ882" i="3"/>
  <c r="R883" i="2" s="1"/>
  <c r="AV882" i="3"/>
  <c r="N883" i="2" s="1"/>
  <c r="AX882" i="3"/>
  <c r="P883" i="2" s="1"/>
  <c r="AU882" i="3"/>
  <c r="M883" i="2" s="1"/>
  <c r="BB882" i="3"/>
  <c r="AW882" i="3"/>
  <c r="O883" i="2" s="1"/>
  <c r="BA216" i="3"/>
  <c r="AT216" i="3"/>
  <c r="AW216" i="3"/>
  <c r="O217" i="2" s="1"/>
  <c r="AU216" i="3"/>
  <c r="M217" i="2" s="1"/>
  <c r="AX216" i="3"/>
  <c r="P217" i="2" s="1"/>
  <c r="BA208" i="3"/>
  <c r="AZ208" i="3"/>
  <c r="R209" i="2" s="1"/>
  <c r="AV208" i="3"/>
  <c r="N209" i="2" s="1"/>
  <c r="AU208" i="3"/>
  <c r="M209" i="2" s="1"/>
  <c r="AW208" i="3"/>
  <c r="O209" i="2" s="1"/>
  <c r="AT163" i="3"/>
  <c r="BA163" i="3"/>
  <c r="AZ163" i="3"/>
  <c r="R164" i="2" s="1"/>
  <c r="AV163" i="3"/>
  <c r="N164" i="2" s="1"/>
  <c r="AX163" i="3"/>
  <c r="P164" i="2" s="1"/>
  <c r="AW978" i="3"/>
  <c r="O979" i="2" s="1"/>
  <c r="AZ978" i="3"/>
  <c r="R979" i="2" s="1"/>
  <c r="BA978" i="3"/>
  <c r="BB978" i="3"/>
  <c r="AU978" i="3"/>
  <c r="M979" i="2" s="1"/>
  <c r="AT978" i="3"/>
  <c r="AX978" i="3"/>
  <c r="P979" i="2" s="1"/>
  <c r="AU483" i="3"/>
  <c r="M484" i="2" s="1"/>
  <c r="AV483" i="3"/>
  <c r="N484" i="2" s="1"/>
  <c r="AX483" i="3"/>
  <c r="P484" i="2" s="1"/>
  <c r="BB483" i="3"/>
  <c r="AZ483" i="3"/>
  <c r="R484" i="2" s="1"/>
  <c r="BA483" i="3"/>
  <c r="AW483" i="3"/>
  <c r="O484" i="2" s="1"/>
  <c r="AT483" i="3"/>
  <c r="BA831" i="3"/>
  <c r="AW831" i="3"/>
  <c r="O832" i="2" s="1"/>
  <c r="AX831" i="3"/>
  <c r="P832" i="2" s="1"/>
  <c r="AU831" i="3"/>
  <c r="M832" i="2" s="1"/>
  <c r="AV831" i="3"/>
  <c r="N832" i="2" s="1"/>
  <c r="AZ831" i="3"/>
  <c r="R832" i="2" s="1"/>
  <c r="BB831" i="3"/>
  <c r="AT785" i="3"/>
  <c r="AT297" i="3"/>
  <c r="AT174" i="3"/>
  <c r="AW899" i="3"/>
  <c r="O900" i="2" s="1"/>
  <c r="AT1018" i="3"/>
  <c r="BB776" i="3"/>
  <c r="BB297" i="3"/>
  <c r="AT938" i="3"/>
  <c r="BB296" i="3"/>
  <c r="BB963" i="3"/>
  <c r="BB214" i="3"/>
  <c r="AT129" i="3"/>
  <c r="AT859" i="3"/>
  <c r="AT555" i="3"/>
  <c r="AT227" i="3"/>
  <c r="AX431" i="3"/>
  <c r="P432" i="2" s="1"/>
  <c r="AW986" i="3"/>
  <c r="O987" i="2" s="1"/>
  <c r="AU297" i="3"/>
  <c r="M298" i="2" s="1"/>
  <c r="AV190" i="3"/>
  <c r="N191" i="2" s="1"/>
  <c r="AZ735" i="3"/>
  <c r="R736" i="2" s="1"/>
  <c r="AX359" i="3"/>
  <c r="P360" i="2" s="1"/>
  <c r="AW228" i="3"/>
  <c r="O229" i="2" s="1"/>
  <c r="AX100" i="3"/>
  <c r="P101" i="2" s="1"/>
  <c r="AZ86" i="3"/>
  <c r="R87" i="2" s="1"/>
  <c r="AT113" i="3"/>
  <c r="AT898" i="3"/>
  <c r="AT144" i="3"/>
  <c r="BB890" i="3"/>
  <c r="BB410" i="3"/>
  <c r="BB85" i="3"/>
  <c r="AT85" i="3"/>
  <c r="AT253" i="3"/>
  <c r="AT224" i="3"/>
  <c r="AT314" i="3"/>
  <c r="AT1893" i="3"/>
  <c r="AT665" i="3"/>
  <c r="AT121" i="3"/>
  <c r="BA341" i="3"/>
  <c r="BB341" i="3"/>
  <c r="AZ341" i="3"/>
  <c r="R342" i="2" s="1"/>
  <c r="AW341" i="3"/>
  <c r="O342" i="2" s="1"/>
  <c r="AV341" i="3"/>
  <c r="N342" i="2" s="1"/>
  <c r="AX341" i="3"/>
  <c r="P342" i="2" s="1"/>
  <c r="BB1152" i="3"/>
  <c r="AZ1152" i="3"/>
  <c r="BA1152" i="3"/>
  <c r="AV1152" i="3"/>
  <c r="AX1152" i="3"/>
  <c r="AW1152" i="3"/>
  <c r="AU1152" i="3"/>
  <c r="AT876" i="3"/>
  <c r="BA923" i="3"/>
  <c r="AZ923" i="3"/>
  <c r="R924" i="2" s="1"/>
  <c r="AV923" i="3"/>
  <c r="N924" i="2" s="1"/>
  <c r="AU923" i="3"/>
  <c r="M924" i="2" s="1"/>
  <c r="AW923" i="3"/>
  <c r="O924" i="2" s="1"/>
  <c r="AX923" i="3"/>
  <c r="P924" i="2" s="1"/>
  <c r="AT923" i="3"/>
  <c r="BB923" i="3"/>
  <c r="BA539" i="3"/>
  <c r="AU539" i="3"/>
  <c r="M540" i="2" s="1"/>
  <c r="AW539" i="3"/>
  <c r="O540" i="2" s="1"/>
  <c r="AZ539" i="3"/>
  <c r="R540" i="2" s="1"/>
  <c r="AX539" i="3"/>
  <c r="P540" i="2" s="1"/>
  <c r="BB539" i="3"/>
  <c r="AV539" i="3"/>
  <c r="N540" i="2" s="1"/>
  <c r="AT539" i="3"/>
  <c r="AT790" i="3"/>
  <c r="AT1165" i="3"/>
  <c r="BB731" i="3"/>
  <c r="AU731" i="3"/>
  <c r="M732" i="2" s="1"/>
  <c r="AW731" i="3"/>
  <c r="O732" i="2" s="1"/>
  <c r="BA731" i="3"/>
  <c r="AX731" i="3"/>
  <c r="P732" i="2" s="1"/>
  <c r="AZ731" i="3"/>
  <c r="R732" i="2" s="1"/>
  <c r="AV731" i="3"/>
  <c r="N732" i="2" s="1"/>
  <c r="AT731" i="3"/>
  <c r="BA550" i="3"/>
  <c r="BB550" i="3"/>
  <c r="AV550" i="3"/>
  <c r="N551" i="2" s="1"/>
  <c r="AW550" i="3"/>
  <c r="O551" i="2" s="1"/>
  <c r="AU550" i="3"/>
  <c r="M551" i="2" s="1"/>
  <c r="AT550" i="3"/>
  <c r="AX550" i="3"/>
  <c r="P551" i="2" s="1"/>
  <c r="AZ550" i="3"/>
  <c r="R551" i="2" s="1"/>
  <c r="AW887" i="3"/>
  <c r="O888" i="2" s="1"/>
  <c r="AW885" i="3"/>
  <c r="O886" i="2" s="1"/>
  <c r="AX86" i="3"/>
  <c r="P87" i="2" s="1"/>
  <c r="AU938" i="3"/>
  <c r="M939" i="2" s="1"/>
  <c r="AZ582" i="3"/>
  <c r="R583" i="2" s="1"/>
  <c r="BA607" i="3"/>
  <c r="AV607" i="3"/>
  <c r="N608" i="2" s="1"/>
  <c r="BB607" i="3"/>
  <c r="AZ607" i="3"/>
  <c r="R608" i="2" s="1"/>
  <c r="AW607" i="3"/>
  <c r="O608" i="2" s="1"/>
  <c r="AU607" i="3"/>
  <c r="M608" i="2" s="1"/>
  <c r="AX607" i="3"/>
  <c r="P608" i="2" s="1"/>
  <c r="AT607" i="3"/>
  <c r="AW718" i="3"/>
  <c r="O719" i="2" s="1"/>
  <c r="AU718" i="3"/>
  <c r="M719" i="2" s="1"/>
  <c r="AV718" i="3"/>
  <c r="N719" i="2" s="1"/>
  <c r="BB718" i="3"/>
  <c r="AX718" i="3"/>
  <c r="P719" i="2" s="1"/>
  <c r="BA718" i="3"/>
  <c r="AZ718" i="3"/>
  <c r="R719" i="2" s="1"/>
  <c r="AT718" i="3"/>
  <c r="BA22" i="3"/>
  <c r="AZ22" i="3"/>
  <c r="R23" i="2" s="1"/>
  <c r="AU22" i="3"/>
  <c r="M23" i="2" s="1"/>
  <c r="AV22" i="3"/>
  <c r="N23" i="2" s="1"/>
  <c r="AT22" i="3"/>
  <c r="AX22" i="3"/>
  <c r="P23" i="2" s="1"/>
  <c r="BB22" i="3"/>
  <c r="AW22" i="3"/>
  <c r="O23" i="2" s="1"/>
  <c r="AW880" i="3"/>
  <c r="O881" i="2" s="1"/>
  <c r="AV880" i="3"/>
  <c r="N881" i="2" s="1"/>
  <c r="AX880" i="3"/>
  <c r="P881" i="2" s="1"/>
  <c r="BB880" i="3"/>
  <c r="AZ880" i="3"/>
  <c r="R881" i="2" s="1"/>
  <c r="AU880" i="3"/>
  <c r="M881" i="2" s="1"/>
  <c r="BA880" i="3"/>
  <c r="AT880" i="3"/>
  <c r="BA437" i="3"/>
  <c r="BB437" i="3"/>
  <c r="AX437" i="3"/>
  <c r="P438" i="2" s="1"/>
  <c r="AZ437" i="3"/>
  <c r="R438" i="2" s="1"/>
  <c r="AW437" i="3"/>
  <c r="O438" i="2" s="1"/>
  <c r="AV437" i="3"/>
  <c r="N438" i="2" s="1"/>
  <c r="AU437" i="3"/>
  <c r="M438" i="2" s="1"/>
  <c r="AT437" i="3"/>
  <c r="BA869" i="3"/>
  <c r="AW869" i="3"/>
  <c r="O870" i="2" s="1"/>
  <c r="AV869" i="3"/>
  <c r="N870" i="2" s="1"/>
  <c r="AZ869" i="3"/>
  <c r="R870" i="2" s="1"/>
  <c r="AX869" i="3"/>
  <c r="P870" i="2" s="1"/>
  <c r="AU869" i="3"/>
  <c r="M870" i="2" s="1"/>
  <c r="BB869" i="3"/>
  <c r="AT869" i="3"/>
  <c r="L892" i="2"/>
  <c r="AW337" i="3"/>
  <c r="O338" i="2" s="1"/>
  <c r="AU337" i="3"/>
  <c r="M338" i="2" s="1"/>
  <c r="AZ337" i="3"/>
  <c r="R338" i="2" s="1"/>
  <c r="BA337" i="3"/>
  <c r="BB337" i="3"/>
  <c r="AV337" i="3"/>
  <c r="N338" i="2" s="1"/>
  <c r="AX337" i="3"/>
  <c r="P338" i="2" s="1"/>
  <c r="AT337" i="3"/>
  <c r="L475" i="2"/>
  <c r="AZ269" i="3"/>
  <c r="R270" i="2" s="1"/>
  <c r="AX269" i="3"/>
  <c r="P270" i="2" s="1"/>
  <c r="AU269" i="3"/>
  <c r="M270" i="2" s="1"/>
  <c r="BA269" i="3"/>
  <c r="AW269" i="3"/>
  <c r="O270" i="2" s="1"/>
  <c r="BB269" i="3"/>
  <c r="AV269" i="3"/>
  <c r="N270" i="2" s="1"/>
  <c r="AT269" i="3"/>
  <c r="L814" i="2"/>
  <c r="AX211" i="3"/>
  <c r="P212" i="2" s="1"/>
  <c r="AU211" i="3"/>
  <c r="M212" i="2" s="1"/>
  <c r="AV211" i="3"/>
  <c r="N212" i="2" s="1"/>
  <c r="BB211" i="3"/>
  <c r="AW211" i="3"/>
  <c r="O212" i="2" s="1"/>
  <c r="AT211" i="3"/>
  <c r="AZ211" i="3"/>
  <c r="R212" i="2" s="1"/>
  <c r="BA211" i="3"/>
  <c r="BA353" i="3"/>
  <c r="AZ353" i="3"/>
  <c r="R354" i="2" s="1"/>
  <c r="AT353" i="3"/>
  <c r="AU353" i="3"/>
  <c r="M354" i="2" s="1"/>
  <c r="AX353" i="3"/>
  <c r="P354" i="2" s="1"/>
  <c r="AW353" i="3"/>
  <c r="O354" i="2" s="1"/>
  <c r="AV353" i="3"/>
  <c r="N354" i="2" s="1"/>
  <c r="BB353" i="3"/>
  <c r="AW624" i="3"/>
  <c r="O625" i="2" s="1"/>
  <c r="BA624" i="3"/>
  <c r="AX624" i="3"/>
  <c r="P625" i="2" s="1"/>
  <c r="AU624" i="3"/>
  <c r="M625" i="2" s="1"/>
  <c r="AZ624" i="3"/>
  <c r="R625" i="2" s="1"/>
  <c r="BB624" i="3"/>
  <c r="AT624" i="3"/>
  <c r="AV624" i="3"/>
  <c r="N625" i="2" s="1"/>
  <c r="AV232" i="3"/>
  <c r="N233" i="2" s="1"/>
  <c r="L657" i="2"/>
  <c r="AU655" i="3"/>
  <c r="M656" i="2" s="1"/>
  <c r="BA655" i="3"/>
  <c r="AZ655" i="3"/>
  <c r="R656" i="2" s="1"/>
  <c r="BB655" i="3"/>
  <c r="AX655" i="3"/>
  <c r="P656" i="2" s="1"/>
  <c r="AV655" i="3"/>
  <c r="N656" i="2" s="1"/>
  <c r="AT655" i="3"/>
  <c r="AW655" i="3"/>
  <c r="O656" i="2" s="1"/>
  <c r="AV855" i="3"/>
  <c r="N856" i="2" s="1"/>
  <c r="BA855" i="3"/>
  <c r="AW855" i="3"/>
  <c r="O856" i="2" s="1"/>
  <c r="AX855" i="3"/>
  <c r="P856" i="2" s="1"/>
  <c r="AZ855" i="3"/>
  <c r="R856" i="2" s="1"/>
  <c r="AU855" i="3"/>
  <c r="M856" i="2" s="1"/>
  <c r="AT855" i="3"/>
  <c r="BB855" i="3"/>
  <c r="AX632" i="3"/>
  <c r="P633" i="2" s="1"/>
  <c r="AU28" i="3"/>
  <c r="M29" i="2" s="1"/>
  <c r="AW28" i="3"/>
  <c r="O29" i="2" s="1"/>
  <c r="BA28" i="3"/>
  <c r="AZ28" i="3"/>
  <c r="R29" i="2" s="1"/>
  <c r="AX28" i="3"/>
  <c r="P29" i="2" s="1"/>
  <c r="BB28" i="3"/>
  <c r="AV28" i="3"/>
  <c r="N29" i="2" s="1"/>
  <c r="AT28" i="3"/>
  <c r="AV286" i="3"/>
  <c r="N287" i="2" s="1"/>
  <c r="AU286" i="3"/>
  <c r="M287" i="2" s="1"/>
  <c r="AW286" i="3"/>
  <c r="O287" i="2" s="1"/>
  <c r="BA286" i="3"/>
  <c r="AX286" i="3"/>
  <c r="P287" i="2" s="1"/>
  <c r="AZ286" i="3"/>
  <c r="R287" i="2" s="1"/>
  <c r="BB286" i="3"/>
  <c r="AT286" i="3"/>
  <c r="L430" i="2"/>
  <c r="BA291" i="3"/>
  <c r="AZ291" i="3"/>
  <c r="R292" i="2" s="1"/>
  <c r="AV291" i="3"/>
  <c r="N292" i="2" s="1"/>
  <c r="AW291" i="3"/>
  <c r="O292" i="2" s="1"/>
  <c r="AX291" i="3"/>
  <c r="P292" i="2" s="1"/>
  <c r="AU291" i="3"/>
  <c r="M292" i="2" s="1"/>
  <c r="BB291" i="3"/>
  <c r="AT291" i="3"/>
  <c r="BA247" i="3"/>
  <c r="AV247" i="3"/>
  <c r="N248" i="2" s="1"/>
  <c r="AW247" i="3"/>
  <c r="O248" i="2" s="1"/>
  <c r="AU247" i="3"/>
  <c r="M248" i="2" s="1"/>
  <c r="AX247" i="3"/>
  <c r="P248" i="2" s="1"/>
  <c r="AZ247" i="3"/>
  <c r="R248" i="2" s="1"/>
  <c r="AT247" i="3"/>
  <c r="BB247" i="3"/>
  <c r="BA848" i="3"/>
  <c r="AU848" i="3"/>
  <c r="M849" i="2" s="1"/>
  <c r="AW848" i="3"/>
  <c r="O849" i="2" s="1"/>
  <c r="AZ848" i="3"/>
  <c r="R849" i="2" s="1"/>
  <c r="AX848" i="3"/>
  <c r="P849" i="2" s="1"/>
  <c r="AV848" i="3"/>
  <c r="N849" i="2" s="1"/>
  <c r="AT848" i="3"/>
  <c r="BB848" i="3"/>
  <c r="BA2073" i="3"/>
  <c r="AU2073" i="3"/>
  <c r="AX2073" i="3"/>
  <c r="AZ2073" i="3"/>
  <c r="AV2073" i="3"/>
  <c r="BB2073" i="3"/>
  <c r="AW2073" i="3"/>
  <c r="AT2073" i="3"/>
  <c r="AW274" i="3"/>
  <c r="O275" i="2" s="1"/>
  <c r="AV274" i="3"/>
  <c r="N275" i="2" s="1"/>
  <c r="AX274" i="3"/>
  <c r="P275" i="2" s="1"/>
  <c r="BA274" i="3"/>
  <c r="AZ274" i="3"/>
  <c r="R275" i="2" s="1"/>
  <c r="BB274" i="3"/>
  <c r="AU274" i="3"/>
  <c r="M275" i="2" s="1"/>
  <c r="AT274" i="3"/>
  <c r="AV467" i="3"/>
  <c r="N468" i="2" s="1"/>
  <c r="BA467" i="3"/>
  <c r="AX467" i="3"/>
  <c r="P468" i="2" s="1"/>
  <c r="AW467" i="3"/>
  <c r="O468" i="2" s="1"/>
  <c r="BB467" i="3"/>
  <c r="AU467" i="3"/>
  <c r="M468" i="2" s="1"/>
  <c r="AT467" i="3"/>
  <c r="AZ467" i="3"/>
  <c r="R468" i="2" s="1"/>
  <c r="BA289" i="3"/>
  <c r="BA660" i="3"/>
  <c r="AW660" i="3"/>
  <c r="O661" i="2" s="1"/>
  <c r="AU660" i="3"/>
  <c r="M661" i="2" s="1"/>
  <c r="AV660" i="3"/>
  <c r="N661" i="2" s="1"/>
  <c r="AZ660" i="3"/>
  <c r="R661" i="2" s="1"/>
  <c r="AX660" i="3"/>
  <c r="P661" i="2" s="1"/>
  <c r="BB660" i="3"/>
  <c r="AT660" i="3"/>
  <c r="BB560" i="3"/>
  <c r="AZ1224" i="3"/>
  <c r="AX1224" i="3"/>
  <c r="BA1224" i="3"/>
  <c r="BB1224" i="3"/>
  <c r="AV1224" i="3"/>
  <c r="AU1224" i="3"/>
  <c r="AW1224" i="3"/>
  <c r="AT1224" i="3"/>
  <c r="BA1206" i="3"/>
  <c r="BB1206" i="3"/>
  <c r="AU1206" i="3"/>
  <c r="AV1206" i="3"/>
  <c r="AZ1206" i="3"/>
  <c r="AX1206" i="3"/>
  <c r="AW1206" i="3"/>
  <c r="AT1206" i="3"/>
  <c r="BB2154" i="3"/>
  <c r="AU2154" i="3"/>
  <c r="AZ2154" i="3"/>
  <c r="AW2154" i="3"/>
  <c r="AV2154" i="3"/>
  <c r="AX2154" i="3"/>
  <c r="BA2154" i="3"/>
  <c r="AT2154" i="3"/>
  <c r="AU2093" i="3"/>
  <c r="BB2093" i="3"/>
  <c r="AW2093" i="3"/>
  <c r="AV2093" i="3"/>
  <c r="BA2093" i="3"/>
  <c r="AX2093" i="3"/>
  <c r="AZ2093" i="3"/>
  <c r="AT2093" i="3"/>
  <c r="AW1703" i="3"/>
  <c r="AV1703" i="3"/>
  <c r="BB1703" i="3"/>
  <c r="BA1703" i="3"/>
  <c r="AU1703" i="3"/>
  <c r="AZ1703" i="3"/>
  <c r="AX1703" i="3"/>
  <c r="AT1703" i="3"/>
  <c r="AW1128" i="3"/>
  <c r="BA1128" i="3"/>
  <c r="BB1128" i="3"/>
  <c r="AZ1128" i="3"/>
  <c r="AU1128" i="3"/>
  <c r="AV1128" i="3"/>
  <c r="AX1128" i="3"/>
  <c r="AT1128" i="3"/>
  <c r="AW111" i="3"/>
  <c r="O112" i="2" s="1"/>
  <c r="BA111" i="3"/>
  <c r="AZ111" i="3"/>
  <c r="R112" i="2" s="1"/>
  <c r="AV111" i="3"/>
  <c r="N112" i="2" s="1"/>
  <c r="AU111" i="3"/>
  <c r="M112" i="2" s="1"/>
  <c r="AX111" i="3"/>
  <c r="P112" i="2" s="1"/>
  <c r="AT111" i="3"/>
  <c r="BB111" i="3"/>
  <c r="AX95" i="3"/>
  <c r="P96" i="2" s="1"/>
  <c r="AW1275" i="3"/>
  <c r="BB1275" i="3"/>
  <c r="AU1275" i="3"/>
  <c r="BA1275" i="3"/>
  <c r="AV1275" i="3"/>
  <c r="AX1275" i="3"/>
  <c r="AZ1275" i="3"/>
  <c r="AT1275" i="3"/>
  <c r="AV2110" i="3"/>
  <c r="BA2110" i="3"/>
  <c r="AZ2110" i="3"/>
  <c r="AX2110" i="3"/>
  <c r="AU2110" i="3"/>
  <c r="AW2110" i="3"/>
  <c r="BB2110" i="3"/>
  <c r="AT2110" i="3"/>
  <c r="AX1729" i="3"/>
  <c r="BB1729" i="3"/>
  <c r="AU1729" i="3"/>
  <c r="AZ1729" i="3"/>
  <c r="AW1729" i="3"/>
  <c r="AV1729" i="3"/>
  <c r="BA1729" i="3"/>
  <c r="AT1729" i="3"/>
  <c r="BB2008" i="3"/>
  <c r="AZ2008" i="3"/>
  <c r="AW2008" i="3"/>
  <c r="AX2008" i="3"/>
  <c r="AU2008" i="3"/>
  <c r="AV2008" i="3"/>
  <c r="BA2008" i="3"/>
  <c r="AT2008" i="3"/>
  <c r="AV1926" i="3"/>
  <c r="BA1926" i="3"/>
  <c r="AZ1926" i="3"/>
  <c r="AX1926" i="3"/>
  <c r="AU1926" i="3"/>
  <c r="AW1926" i="3"/>
  <c r="BB1926" i="3"/>
  <c r="AT1926" i="3"/>
  <c r="BA1466" i="3"/>
  <c r="AU1466" i="3"/>
  <c r="AW1466" i="3"/>
  <c r="AX1466" i="3"/>
  <c r="BB1466" i="3"/>
  <c r="AV1466" i="3"/>
  <c r="AZ1466" i="3"/>
  <c r="AT1466" i="3"/>
  <c r="AV1975" i="3"/>
  <c r="BB1975" i="3"/>
  <c r="AW1975" i="3"/>
  <c r="AU1975" i="3"/>
  <c r="BA1975" i="3"/>
  <c r="AX1975" i="3"/>
  <c r="AZ1975" i="3"/>
  <c r="AT1975" i="3"/>
  <c r="BB1928" i="3"/>
  <c r="AX1928" i="3"/>
  <c r="AZ1928" i="3"/>
  <c r="AV1928" i="3"/>
  <c r="AW1928" i="3"/>
  <c r="AU1928" i="3"/>
  <c r="BA1928" i="3"/>
  <c r="AT1928" i="3"/>
  <c r="AW1485" i="3"/>
  <c r="AX2169" i="3"/>
  <c r="AW2169" i="3"/>
  <c r="AV2169" i="3"/>
  <c r="BB2169" i="3"/>
  <c r="AU2169" i="3"/>
  <c r="AZ2169" i="3"/>
  <c r="BA2169" i="3"/>
  <c r="AT2169" i="3"/>
  <c r="BB2161" i="3"/>
  <c r="AU2161" i="3"/>
  <c r="AZ2161" i="3"/>
  <c r="AX2161" i="3"/>
  <c r="AW2161" i="3"/>
  <c r="AV2161" i="3"/>
  <c r="BA2161" i="3"/>
  <c r="AT2161" i="3"/>
  <c r="BA1878" i="3"/>
  <c r="AX1878" i="3"/>
  <c r="AZ1878" i="3"/>
  <c r="AV1878" i="3"/>
  <c r="AW1878" i="3"/>
  <c r="BB1878" i="3"/>
  <c r="AU1878" i="3"/>
  <c r="AT1878" i="3"/>
  <c r="BA894" i="3"/>
  <c r="AZ894" i="3"/>
  <c r="R895" i="2" s="1"/>
  <c r="AV894" i="3"/>
  <c r="N895" i="2" s="1"/>
  <c r="AX894" i="3"/>
  <c r="P895" i="2" s="1"/>
  <c r="AU894" i="3"/>
  <c r="M895" i="2" s="1"/>
  <c r="AW894" i="3"/>
  <c r="O895" i="2" s="1"/>
  <c r="BB894" i="3"/>
  <c r="AT894" i="3"/>
  <c r="AV1278" i="3"/>
  <c r="BB1278" i="3"/>
  <c r="AW1278" i="3"/>
  <c r="AZ1278" i="3"/>
  <c r="BA1278" i="3"/>
  <c r="AX1278" i="3"/>
  <c r="AU1278" i="3"/>
  <c r="AT1278" i="3"/>
  <c r="AW1736" i="3"/>
  <c r="BB1736" i="3"/>
  <c r="AV1736" i="3"/>
  <c r="AZ1736" i="3"/>
  <c r="AX1736" i="3"/>
  <c r="AU1736" i="3"/>
  <c r="BA1736" i="3"/>
  <c r="AT1736" i="3"/>
  <c r="AZ1471" i="3"/>
  <c r="AU1471" i="3"/>
  <c r="BA1471" i="3"/>
  <c r="AV1471" i="3"/>
  <c r="AX1471" i="3"/>
  <c r="AW1471" i="3"/>
  <c r="BB1471" i="3"/>
  <c r="AT1471" i="3"/>
  <c r="AV1953" i="3"/>
  <c r="AX1953" i="3"/>
  <c r="BA1953" i="3"/>
  <c r="AU1953" i="3"/>
  <c r="AZ1953" i="3"/>
  <c r="AW1953" i="3"/>
  <c r="BB1953" i="3"/>
  <c r="AT1953" i="3"/>
  <c r="AW1117" i="3"/>
  <c r="AU1117" i="3"/>
  <c r="BB1117" i="3"/>
  <c r="AX1117" i="3"/>
  <c r="AV1117" i="3"/>
  <c r="BA1117" i="3"/>
  <c r="AZ1117" i="3"/>
  <c r="AT1117" i="3"/>
  <c r="BB794" i="3"/>
  <c r="BA794" i="3"/>
  <c r="AZ794" i="3"/>
  <c r="R795" i="2" s="1"/>
  <c r="AV794" i="3"/>
  <c r="N795" i="2" s="1"/>
  <c r="AX794" i="3"/>
  <c r="P795" i="2" s="1"/>
  <c r="AW794" i="3"/>
  <c r="O795" i="2" s="1"/>
  <c r="AT794" i="3"/>
  <c r="AU794" i="3"/>
  <c r="M795" i="2" s="1"/>
  <c r="AU868" i="3"/>
  <c r="M869" i="2" s="1"/>
  <c r="BA868" i="3"/>
  <c r="AX868" i="3"/>
  <c r="P869" i="2" s="1"/>
  <c r="AW868" i="3"/>
  <c r="O869" i="2" s="1"/>
  <c r="AZ868" i="3"/>
  <c r="R869" i="2" s="1"/>
  <c r="AV868" i="3"/>
  <c r="N869" i="2" s="1"/>
  <c r="AT868" i="3"/>
  <c r="BB868" i="3"/>
  <c r="BB71" i="3"/>
  <c r="BB255" i="3"/>
  <c r="AZ255" i="3"/>
  <c r="R256" i="2" s="1"/>
  <c r="AV255" i="3"/>
  <c r="N256" i="2" s="1"/>
  <c r="AX255" i="3"/>
  <c r="P256" i="2" s="1"/>
  <c r="BA255" i="3"/>
  <c r="AW255" i="3"/>
  <c r="O256" i="2" s="1"/>
  <c r="AT255" i="3"/>
  <c r="AU255" i="3"/>
  <c r="M256" i="2" s="1"/>
  <c r="AZ2063" i="3"/>
  <c r="AV2063" i="3"/>
  <c r="AW2063" i="3"/>
  <c r="BA2063" i="3"/>
  <c r="BB2063" i="3"/>
  <c r="AX2063" i="3"/>
  <c r="AU2063" i="3"/>
  <c r="AT2063" i="3"/>
  <c r="AX2065" i="3"/>
  <c r="BA2065" i="3"/>
  <c r="AW2065" i="3"/>
  <c r="AU2065" i="3"/>
  <c r="AV2065" i="3"/>
  <c r="BB2065" i="3"/>
  <c r="AZ2065" i="3"/>
  <c r="AT2065" i="3"/>
  <c r="BA742" i="3"/>
  <c r="AW742" i="3"/>
  <c r="O743" i="2" s="1"/>
  <c r="AX742" i="3"/>
  <c r="P743" i="2" s="1"/>
  <c r="AZ742" i="3"/>
  <c r="R743" i="2" s="1"/>
  <c r="AV742" i="3"/>
  <c r="N743" i="2" s="1"/>
  <c r="BB742" i="3"/>
  <c r="AT742" i="3"/>
  <c r="AU742" i="3"/>
  <c r="M743" i="2" s="1"/>
  <c r="AV999" i="3"/>
  <c r="N1000" i="2" s="1"/>
  <c r="BA999" i="3"/>
  <c r="AU999" i="3"/>
  <c r="M1000" i="2" s="1"/>
  <c r="AX999" i="3"/>
  <c r="P1000" i="2" s="1"/>
  <c r="AZ999" i="3"/>
  <c r="R1000" i="2" s="1"/>
  <c r="AW999" i="3"/>
  <c r="O1000" i="2" s="1"/>
  <c r="BB999" i="3"/>
  <c r="AT999" i="3"/>
  <c r="L1000" i="2" s="1"/>
  <c r="BA883" i="3"/>
  <c r="AU883" i="3"/>
  <c r="M884" i="2" s="1"/>
  <c r="AW883" i="3"/>
  <c r="O884" i="2" s="1"/>
  <c r="AZ883" i="3"/>
  <c r="R884" i="2" s="1"/>
  <c r="AX883" i="3"/>
  <c r="P884" i="2" s="1"/>
  <c r="AV883" i="3"/>
  <c r="N884" i="2" s="1"/>
  <c r="AT883" i="3"/>
  <c r="BB883" i="3"/>
  <c r="AX2045" i="3"/>
  <c r="AZ2045" i="3"/>
  <c r="AV2045" i="3"/>
  <c r="BA2045" i="3"/>
  <c r="AW2045" i="3"/>
  <c r="AU2045" i="3"/>
  <c r="BB2045" i="3"/>
  <c r="AT2045" i="3"/>
  <c r="AX500" i="3"/>
  <c r="P501" i="2" s="1"/>
  <c r="BA925" i="3"/>
  <c r="AV925" i="3"/>
  <c r="N926" i="2" s="1"/>
  <c r="AU925" i="3"/>
  <c r="M926" i="2" s="1"/>
  <c r="AW925" i="3"/>
  <c r="O926" i="2" s="1"/>
  <c r="AZ925" i="3"/>
  <c r="R926" i="2" s="1"/>
  <c r="AX925" i="3"/>
  <c r="P926" i="2" s="1"/>
  <c r="AT925" i="3"/>
  <c r="BB925" i="3"/>
  <c r="BA563" i="3"/>
  <c r="AW563" i="3"/>
  <c r="O564" i="2" s="1"/>
  <c r="AV563" i="3"/>
  <c r="N564" i="2" s="1"/>
  <c r="AU563" i="3"/>
  <c r="M564" i="2" s="1"/>
  <c r="BB563" i="3"/>
  <c r="AZ563" i="3"/>
  <c r="R564" i="2" s="1"/>
  <c r="AX2088" i="3"/>
  <c r="BA2088" i="3"/>
  <c r="AU2088" i="3"/>
  <c r="AV2088" i="3"/>
  <c r="AW2088" i="3"/>
  <c r="AZ2088" i="3"/>
  <c r="BB2088" i="3"/>
  <c r="AV477" i="3"/>
  <c r="N478" i="2" s="1"/>
  <c r="BA477" i="3"/>
  <c r="AZ477" i="3"/>
  <c r="R478" i="2" s="1"/>
  <c r="AW477" i="3"/>
  <c r="O478" i="2" s="1"/>
  <c r="AX477" i="3"/>
  <c r="P478" i="2" s="1"/>
  <c r="BB477" i="3"/>
  <c r="AT797" i="3"/>
  <c r="AU477" i="3"/>
  <c r="M478" i="2" s="1"/>
  <c r="AT87" i="3"/>
  <c r="AT729" i="3"/>
  <c r="AT603" i="3"/>
  <c r="AT919" i="3"/>
  <c r="AU226" i="3"/>
  <c r="M227" i="2" s="1"/>
  <c r="BA226" i="3"/>
  <c r="AZ226" i="3"/>
  <c r="R227" i="2" s="1"/>
  <c r="AV226" i="3"/>
  <c r="N227" i="2" s="1"/>
  <c r="AW226" i="3"/>
  <c r="O227" i="2" s="1"/>
  <c r="BB226" i="3"/>
  <c r="AT226" i="3"/>
  <c r="AX226" i="3"/>
  <c r="P227" i="2" s="1"/>
  <c r="BA905" i="3"/>
  <c r="AU905" i="3"/>
  <c r="M906" i="2" s="1"/>
  <c r="AW905" i="3"/>
  <c r="O906" i="2" s="1"/>
  <c r="AZ905" i="3"/>
  <c r="R906" i="2" s="1"/>
  <c r="AV905" i="3"/>
  <c r="N906" i="2" s="1"/>
  <c r="AX905" i="3"/>
  <c r="P906" i="2" s="1"/>
  <c r="AT905" i="3"/>
  <c r="BB905" i="3"/>
  <c r="AX948" i="3"/>
  <c r="P949" i="2" s="1"/>
  <c r="BA485" i="3"/>
  <c r="AZ485" i="3"/>
  <c r="R486" i="2" s="1"/>
  <c r="AX485" i="3"/>
  <c r="P486" i="2" s="1"/>
  <c r="AU485" i="3"/>
  <c r="M486" i="2" s="1"/>
  <c r="AV485" i="3"/>
  <c r="N486" i="2" s="1"/>
  <c r="BB485" i="3"/>
  <c r="AW485" i="3"/>
  <c r="O486" i="2" s="1"/>
  <c r="AT485" i="3"/>
  <c r="AX429" i="3"/>
  <c r="P430" i="2" s="1"/>
  <c r="BB682" i="3"/>
  <c r="BA518" i="3"/>
  <c r="AZ518" i="3"/>
  <c r="R519" i="2" s="1"/>
  <c r="AU518" i="3"/>
  <c r="M519" i="2" s="1"/>
  <c r="AW518" i="3"/>
  <c r="O519" i="2" s="1"/>
  <c r="AV518" i="3"/>
  <c r="N519" i="2" s="1"/>
  <c r="AX518" i="3"/>
  <c r="P519" i="2" s="1"/>
  <c r="AT518" i="3"/>
  <c r="BB518" i="3"/>
  <c r="AW2053" i="3"/>
  <c r="AU2053" i="3"/>
  <c r="AV2053" i="3"/>
  <c r="AX2053" i="3"/>
  <c r="BB2053" i="3"/>
  <c r="BA2053" i="3"/>
  <c r="AZ2053" i="3"/>
  <c r="AT2053" i="3"/>
  <c r="BA745" i="3"/>
  <c r="AV745" i="3"/>
  <c r="N746" i="2" s="1"/>
  <c r="BB745" i="3"/>
  <c r="AU745" i="3"/>
  <c r="M746" i="2" s="1"/>
  <c r="AX745" i="3"/>
  <c r="P746" i="2" s="1"/>
  <c r="AZ745" i="3"/>
  <c r="R746" i="2" s="1"/>
  <c r="AW745" i="3"/>
  <c r="O746" i="2" s="1"/>
  <c r="AT745" i="3"/>
  <c r="BA1227" i="3"/>
  <c r="AX1227" i="3"/>
  <c r="AU1227" i="3"/>
  <c r="AZ1227" i="3"/>
  <c r="BB1227" i="3"/>
  <c r="AV1227" i="3"/>
  <c r="AW1227" i="3"/>
  <c r="AT1227" i="3"/>
  <c r="BB1170" i="3"/>
  <c r="AV1170" i="3"/>
  <c r="AU1170" i="3"/>
  <c r="AW1170" i="3"/>
  <c r="AX1170" i="3"/>
  <c r="AZ1170" i="3"/>
  <c r="BA1170" i="3"/>
  <c r="AT1170" i="3"/>
  <c r="AZ1812" i="3"/>
  <c r="AV1812" i="3"/>
  <c r="BA1812" i="3"/>
  <c r="AW1812" i="3"/>
  <c r="AX1812" i="3"/>
  <c r="BB1812" i="3"/>
  <c r="AU1812" i="3"/>
  <c r="AT1812" i="3"/>
  <c r="AZ2034" i="3"/>
  <c r="AX2034" i="3"/>
  <c r="AU2034" i="3"/>
  <c r="AW2034" i="3"/>
  <c r="AV2034" i="3"/>
  <c r="BB2034" i="3"/>
  <c r="BA2034" i="3"/>
  <c r="AT2034" i="3"/>
  <c r="BA1061" i="3"/>
  <c r="AW1061" i="3"/>
  <c r="AZ1061" i="3"/>
  <c r="AU1061" i="3"/>
  <c r="BB1061" i="3"/>
  <c r="AX1061" i="3"/>
  <c r="AV1061" i="3"/>
  <c r="AT1061" i="3"/>
  <c r="BB1083" i="3"/>
  <c r="AU1083" i="3"/>
  <c r="BA1083" i="3"/>
  <c r="AV1083" i="3"/>
  <c r="AZ1083" i="3"/>
  <c r="AW1083" i="3"/>
  <c r="AX1083" i="3"/>
  <c r="AT1083" i="3"/>
  <c r="AV1672" i="3"/>
  <c r="AX1672" i="3"/>
  <c r="AZ1672" i="3"/>
  <c r="BA1672" i="3"/>
  <c r="BB1672" i="3"/>
  <c r="AW1672" i="3"/>
  <c r="AU1672" i="3"/>
  <c r="AT1672" i="3"/>
  <c r="BB578" i="3"/>
  <c r="BA237" i="3"/>
  <c r="AW237" i="3"/>
  <c r="O238" i="2" s="1"/>
  <c r="AX237" i="3"/>
  <c r="P238" i="2" s="1"/>
  <c r="AZ237" i="3"/>
  <c r="R238" i="2" s="1"/>
  <c r="AV237" i="3"/>
  <c r="N238" i="2" s="1"/>
  <c r="AU237" i="3"/>
  <c r="M238" i="2" s="1"/>
  <c r="AT237" i="3"/>
  <c r="BB237" i="3"/>
  <c r="AZ1156" i="3"/>
  <c r="AX1156" i="3"/>
  <c r="AV1156" i="3"/>
  <c r="AU1156" i="3"/>
  <c r="BB1156" i="3"/>
  <c r="BA1156" i="3"/>
  <c r="AW1156" i="3"/>
  <c r="AT1156" i="3"/>
  <c r="AZ1328" i="3"/>
  <c r="BB1328" i="3"/>
  <c r="BA1328" i="3"/>
  <c r="AV1328" i="3"/>
  <c r="AX1328" i="3"/>
  <c r="AU1328" i="3"/>
  <c r="AW1328" i="3"/>
  <c r="AT1328" i="3"/>
  <c r="AW1537" i="3"/>
  <c r="AV1537" i="3"/>
  <c r="AZ1537" i="3"/>
  <c r="AX1537" i="3"/>
  <c r="BA1537" i="3"/>
  <c r="BB1537" i="3"/>
  <c r="AU1537" i="3"/>
  <c r="AT1537" i="3"/>
  <c r="AZ1147" i="3"/>
  <c r="BB1147" i="3"/>
  <c r="AU1147" i="3"/>
  <c r="BA1147" i="3"/>
  <c r="AV1147" i="3"/>
  <c r="AW1147" i="3"/>
  <c r="AX1147" i="3"/>
  <c r="AT1147" i="3"/>
  <c r="AV1715" i="3"/>
  <c r="AW1715" i="3"/>
  <c r="AX1715" i="3"/>
  <c r="BA1715" i="3"/>
  <c r="BB1715" i="3"/>
  <c r="AZ1715" i="3"/>
  <c r="AU1715" i="3"/>
  <c r="AT1715" i="3"/>
  <c r="AV1155" i="3"/>
  <c r="AW1155" i="3"/>
  <c r="AZ1155" i="3"/>
  <c r="BB1155" i="3"/>
  <c r="AX1155" i="3"/>
  <c r="BA1155" i="3"/>
  <c r="AU1155" i="3"/>
  <c r="AT1155" i="3"/>
  <c r="AV1663" i="3"/>
  <c r="AU1663" i="3"/>
  <c r="AX1663" i="3"/>
  <c r="BB1663" i="3"/>
  <c r="AZ1663" i="3"/>
  <c r="BA1663" i="3"/>
  <c r="AW1663" i="3"/>
  <c r="AT1663" i="3"/>
  <c r="AW1458" i="3"/>
  <c r="AV1458" i="3"/>
  <c r="AX1458" i="3"/>
  <c r="BA1458" i="3"/>
  <c r="BB1458" i="3"/>
  <c r="AZ1458" i="3"/>
  <c r="AU1458" i="3"/>
  <c r="AT1458" i="3"/>
  <c r="BA1539" i="3"/>
  <c r="AV1539" i="3"/>
  <c r="AX1539" i="3"/>
  <c r="AU1539" i="3"/>
  <c r="AZ1539" i="3"/>
  <c r="BB1539" i="3"/>
  <c r="AW1539" i="3"/>
  <c r="AT1539" i="3"/>
  <c r="AZ1403" i="3"/>
  <c r="AV1403" i="3"/>
  <c r="AW1403" i="3"/>
  <c r="BB1403" i="3"/>
  <c r="AU1403" i="3"/>
  <c r="BA1403" i="3"/>
  <c r="AX1403" i="3"/>
  <c r="AT1403" i="3"/>
  <c r="AX1203" i="3"/>
  <c r="AW1203" i="3"/>
  <c r="BA1203" i="3"/>
  <c r="AU1203" i="3"/>
  <c r="AZ1203" i="3"/>
  <c r="BB1203" i="3"/>
  <c r="AV1203" i="3"/>
  <c r="AT1203" i="3"/>
  <c r="AZ1543" i="3"/>
  <c r="AU1543" i="3"/>
  <c r="BB1543" i="3"/>
  <c r="AV1543" i="3"/>
  <c r="BA1543" i="3"/>
  <c r="AW1543" i="3"/>
  <c r="AX1543" i="3"/>
  <c r="AT1543" i="3"/>
  <c r="AW613" i="3"/>
  <c r="O614" i="2" s="1"/>
  <c r="AU1303" i="3"/>
  <c r="AW1303" i="3"/>
  <c r="AZ1303" i="3"/>
  <c r="AX1303" i="3"/>
  <c r="AV1303" i="3"/>
  <c r="BA1303" i="3"/>
  <c r="BB1303" i="3"/>
  <c r="AT1303" i="3"/>
  <c r="BA367" i="3"/>
  <c r="AV367" i="3"/>
  <c r="N368" i="2" s="1"/>
  <c r="AW367" i="3"/>
  <c r="O368" i="2" s="1"/>
  <c r="AZ367" i="3"/>
  <c r="R368" i="2" s="1"/>
  <c r="AT367" i="3"/>
  <c r="AU802" i="3"/>
  <c r="M803" i="2" s="1"/>
  <c r="AW802" i="3"/>
  <c r="O803" i="2" s="1"/>
  <c r="BB802" i="3"/>
  <c r="AX802" i="3"/>
  <c r="P803" i="2" s="1"/>
  <c r="AV802" i="3"/>
  <c r="N803" i="2" s="1"/>
  <c r="AZ802" i="3"/>
  <c r="R803" i="2" s="1"/>
  <c r="BA802" i="3"/>
  <c r="BA676" i="3"/>
  <c r="AW676" i="3"/>
  <c r="O677" i="2" s="1"/>
  <c r="AX676" i="3"/>
  <c r="P677" i="2" s="1"/>
  <c r="AZ676" i="3"/>
  <c r="R677" i="2" s="1"/>
  <c r="AU676" i="3"/>
  <c r="M677" i="2" s="1"/>
  <c r="BB676" i="3"/>
  <c r="AX915" i="3"/>
  <c r="P916" i="2" s="1"/>
  <c r="AV915" i="3"/>
  <c r="N916" i="2" s="1"/>
  <c r="BA915" i="3"/>
  <c r="T916" i="2" s="1"/>
  <c r="AW915" i="3"/>
  <c r="O916" i="2" s="1"/>
  <c r="AZ915" i="3"/>
  <c r="R916" i="2" s="1"/>
  <c r="AU915" i="3"/>
  <c r="M916" i="2" s="1"/>
  <c r="BA975" i="3"/>
  <c r="T976" i="2" s="1"/>
  <c r="AZ975" i="3"/>
  <c r="R976" i="2" s="1"/>
  <c r="AV975" i="3"/>
  <c r="N976" i="2" s="1"/>
  <c r="AW975" i="3"/>
  <c r="O976" i="2" s="1"/>
  <c r="AX975" i="3"/>
  <c r="P976" i="2" s="1"/>
  <c r="AU975" i="3"/>
  <c r="M976" i="2" s="1"/>
  <c r="AU714" i="3"/>
  <c r="M715" i="2" s="1"/>
  <c r="AW714" i="3"/>
  <c r="O715" i="2" s="1"/>
  <c r="BB714" i="3"/>
  <c r="BA714" i="3"/>
  <c r="AT714" i="3"/>
  <c r="AZ714" i="3"/>
  <c r="R715" i="2" s="1"/>
  <c r="AX714" i="3"/>
  <c r="P715" i="2" s="1"/>
  <c r="AV714" i="3"/>
  <c r="N715" i="2" s="1"/>
  <c r="AW384" i="3"/>
  <c r="O385" i="2" s="1"/>
  <c r="AX384" i="3"/>
  <c r="P385" i="2" s="1"/>
  <c r="AV384" i="3"/>
  <c r="N385" i="2" s="1"/>
  <c r="AZ384" i="3"/>
  <c r="R385" i="2" s="1"/>
  <c r="AU384" i="3"/>
  <c r="M385" i="2" s="1"/>
  <c r="BA384" i="3"/>
  <c r="T385" i="2" s="1"/>
  <c r="AT384" i="3"/>
  <c r="AW42" i="3"/>
  <c r="O43" i="2" s="1"/>
  <c r="AU42" i="3"/>
  <c r="M43" i="2" s="1"/>
  <c r="AZ42" i="3"/>
  <c r="R43" i="2" s="1"/>
  <c r="BA42" i="3"/>
  <c r="AV42" i="3"/>
  <c r="N43" i="2" s="1"/>
  <c r="AT42" i="3"/>
  <c r="BB42" i="3"/>
  <c r="AX42" i="3"/>
  <c r="P43" i="2" s="1"/>
  <c r="AZ493" i="3"/>
  <c r="R494" i="2" s="1"/>
  <c r="BA493" i="3"/>
  <c r="AW493" i="3"/>
  <c r="O494" i="2" s="1"/>
  <c r="AU493" i="3"/>
  <c r="M494" i="2" s="1"/>
  <c r="AV493" i="3"/>
  <c r="N494" i="2" s="1"/>
  <c r="BB493" i="3"/>
  <c r="AX493" i="3"/>
  <c r="P494" i="2" s="1"/>
  <c r="AU26" i="3"/>
  <c r="M27" i="2" s="1"/>
  <c r="AW26" i="3"/>
  <c r="O27" i="2" s="1"/>
  <c r="AX843" i="3"/>
  <c r="P844" i="2" s="1"/>
  <c r="AV843" i="3"/>
  <c r="N844" i="2" s="1"/>
  <c r="AZ843" i="3"/>
  <c r="R844" i="2" s="1"/>
  <c r="AW843" i="3"/>
  <c r="O844" i="2" s="1"/>
  <c r="BA843" i="3"/>
  <c r="AU843" i="3"/>
  <c r="M844" i="2" s="1"/>
  <c r="BB843" i="3"/>
  <c r="AX803" i="3"/>
  <c r="P804" i="2" s="1"/>
  <c r="AZ803" i="3"/>
  <c r="R804" i="2" s="1"/>
  <c r="BA803" i="3"/>
  <c r="AV803" i="3"/>
  <c r="N804" i="2" s="1"/>
  <c r="AW803" i="3"/>
  <c r="O804" i="2" s="1"/>
  <c r="BB803" i="3"/>
  <c r="AU803" i="3"/>
  <c r="M804" i="2" s="1"/>
  <c r="BA888" i="3"/>
  <c r="AU888" i="3"/>
  <c r="M889" i="2" s="1"/>
  <c r="AX888" i="3"/>
  <c r="P889" i="2" s="1"/>
  <c r="AV888" i="3"/>
  <c r="N889" i="2" s="1"/>
  <c r="AW888" i="3"/>
  <c r="O889" i="2" s="1"/>
  <c r="AZ888" i="3"/>
  <c r="R889" i="2" s="1"/>
  <c r="BB888" i="3"/>
  <c r="AT888" i="3"/>
  <c r="BA20" i="3"/>
  <c r="AW20" i="3"/>
  <c r="O21" i="2" s="1"/>
  <c r="AZ20" i="3"/>
  <c r="R21" i="2" s="1"/>
  <c r="AX20" i="3"/>
  <c r="P21" i="2" s="1"/>
  <c r="AU20" i="3"/>
  <c r="M21" i="2" s="1"/>
  <c r="BB20" i="3"/>
  <c r="AW818" i="3"/>
  <c r="O819" i="2" s="1"/>
  <c r="BA818" i="3"/>
  <c r="AZ818" i="3"/>
  <c r="R819" i="2" s="1"/>
  <c r="AU818" i="3"/>
  <c r="M819" i="2" s="1"/>
  <c r="AX818" i="3"/>
  <c r="P819" i="2" s="1"/>
  <c r="AV818" i="3"/>
  <c r="N819" i="2" s="1"/>
  <c r="BB818" i="3"/>
  <c r="AZ662" i="3"/>
  <c r="R663" i="2" s="1"/>
  <c r="AV662" i="3"/>
  <c r="N663" i="2" s="1"/>
  <c r="AW662" i="3"/>
  <c r="O663" i="2" s="1"/>
  <c r="AX662" i="3"/>
  <c r="P663" i="2" s="1"/>
  <c r="AU662" i="3"/>
  <c r="M663" i="2" s="1"/>
  <c r="BA662" i="3"/>
  <c r="BB662" i="3"/>
  <c r="BA830" i="3"/>
  <c r="AZ830" i="3"/>
  <c r="R831" i="2" s="1"/>
  <c r="AV830" i="3"/>
  <c r="N831" i="2" s="1"/>
  <c r="AX830" i="3"/>
  <c r="P831" i="2" s="1"/>
  <c r="AW830" i="3"/>
  <c r="O831" i="2" s="1"/>
  <c r="AU830" i="3"/>
  <c r="M831" i="2" s="1"/>
  <c r="AU367" i="3"/>
  <c r="M368" i="2" s="1"/>
  <c r="AT802" i="3"/>
  <c r="BA891" i="3"/>
  <c r="AW891" i="3"/>
  <c r="O892" i="2" s="1"/>
  <c r="AZ891" i="3"/>
  <c r="R892" i="2" s="1"/>
  <c r="AV891" i="3"/>
  <c r="N892" i="2" s="1"/>
  <c r="AX891" i="3"/>
  <c r="P892" i="2" s="1"/>
  <c r="AU891" i="3"/>
  <c r="M892" i="2" s="1"/>
  <c r="AZ399" i="3"/>
  <c r="R400" i="2" s="1"/>
  <c r="AX399" i="3"/>
  <c r="P400" i="2" s="1"/>
  <c r="BA399" i="3"/>
  <c r="AW399" i="3"/>
  <c r="O400" i="2" s="1"/>
  <c r="AU399" i="3"/>
  <c r="M400" i="2" s="1"/>
  <c r="AV399" i="3"/>
  <c r="N400" i="2" s="1"/>
  <c r="BB399" i="3"/>
  <c r="BB319" i="3"/>
  <c r="AZ319" i="3"/>
  <c r="R320" i="2" s="1"/>
  <c r="AT12" i="3"/>
  <c r="BB352" i="3"/>
  <c r="AT493" i="3"/>
  <c r="AW616" i="3"/>
  <c r="O617" i="2" s="1"/>
  <c r="BA474" i="3"/>
  <c r="AZ474" i="3"/>
  <c r="R475" i="2" s="1"/>
  <c r="AX474" i="3"/>
  <c r="P475" i="2" s="1"/>
  <c r="AV474" i="3"/>
  <c r="N475" i="2" s="1"/>
  <c r="AW474" i="3"/>
  <c r="O475" i="2" s="1"/>
  <c r="BB474" i="3"/>
  <c r="AU474" i="3"/>
  <c r="M475" i="2" s="1"/>
  <c r="BA845" i="3"/>
  <c r="AZ845" i="3"/>
  <c r="R846" i="2" s="1"/>
  <c r="AU845" i="3"/>
  <c r="M846" i="2" s="1"/>
  <c r="AV845" i="3"/>
  <c r="N846" i="2" s="1"/>
  <c r="AW845" i="3"/>
  <c r="O846" i="2" s="1"/>
  <c r="AX845" i="3"/>
  <c r="P846" i="2" s="1"/>
  <c r="BB845" i="3"/>
  <c r="AZ847" i="3"/>
  <c r="R848" i="2" s="1"/>
  <c r="AV847" i="3"/>
  <c r="N848" i="2" s="1"/>
  <c r="BA847" i="3"/>
  <c r="AW847" i="3"/>
  <c r="O848" i="2" s="1"/>
  <c r="AU847" i="3"/>
  <c r="M848" i="2" s="1"/>
  <c r="AX847" i="3"/>
  <c r="P848" i="2" s="1"/>
  <c r="BB847" i="3"/>
  <c r="BA696" i="3"/>
  <c r="AV696" i="3"/>
  <c r="N697" i="2" s="1"/>
  <c r="AZ696" i="3"/>
  <c r="R697" i="2" s="1"/>
  <c r="AX696" i="3"/>
  <c r="P697" i="2" s="1"/>
  <c r="AU696" i="3"/>
  <c r="M697" i="2" s="1"/>
  <c r="AW696" i="3"/>
  <c r="O697" i="2" s="1"/>
  <c r="BB696" i="3"/>
  <c r="AT696" i="3"/>
  <c r="BA759" i="3"/>
  <c r="AX759" i="3"/>
  <c r="P760" i="2" s="1"/>
  <c r="AV759" i="3"/>
  <c r="N760" i="2" s="1"/>
  <c r="AW759" i="3"/>
  <c r="O760" i="2" s="1"/>
  <c r="BB759" i="3"/>
  <c r="AZ759" i="3"/>
  <c r="R760" i="2" s="1"/>
  <c r="BB813" i="3"/>
  <c r="BA813" i="3"/>
  <c r="AW813" i="3"/>
  <c r="O814" i="2" s="1"/>
  <c r="AX813" i="3"/>
  <c r="P814" i="2" s="1"/>
  <c r="AV813" i="3"/>
  <c r="N814" i="2" s="1"/>
  <c r="AU813" i="3"/>
  <c r="M814" i="2" s="1"/>
  <c r="AZ813" i="3"/>
  <c r="R814" i="2" s="1"/>
  <c r="AX447" i="3"/>
  <c r="P448" i="2" s="1"/>
  <c r="AZ924" i="3"/>
  <c r="R925" i="2" s="1"/>
  <c r="AX924" i="3"/>
  <c r="P925" i="2" s="1"/>
  <c r="AV924" i="3"/>
  <c r="N925" i="2" s="1"/>
  <c r="AU924" i="3"/>
  <c r="M925" i="2" s="1"/>
  <c r="AW924" i="3"/>
  <c r="O925" i="2" s="1"/>
  <c r="BA924" i="3"/>
  <c r="BB924" i="3"/>
  <c r="AT948" i="3"/>
  <c r="BA415" i="3"/>
  <c r="AX415" i="3"/>
  <c r="P416" i="2" s="1"/>
  <c r="AU415" i="3"/>
  <c r="M416" i="2" s="1"/>
  <c r="AV415" i="3"/>
  <c r="N416" i="2" s="1"/>
  <c r="AW415" i="3"/>
  <c r="O416" i="2" s="1"/>
  <c r="AZ415" i="3"/>
  <c r="R416" i="2" s="1"/>
  <c r="BB415" i="3"/>
  <c r="BA604" i="3"/>
  <c r="AW604" i="3"/>
  <c r="O605" i="2" s="1"/>
  <c r="AX604" i="3"/>
  <c r="P605" i="2" s="1"/>
  <c r="AV604" i="3"/>
  <c r="N605" i="2" s="1"/>
  <c r="AU604" i="3"/>
  <c r="M605" i="2" s="1"/>
  <c r="AZ604" i="3"/>
  <c r="R605" i="2" s="1"/>
  <c r="BB891" i="3"/>
  <c r="AU393" i="3"/>
  <c r="M394" i="2" s="1"/>
  <c r="AV393" i="3"/>
  <c r="N394" i="2" s="1"/>
  <c r="BA393" i="3"/>
  <c r="BB393" i="3"/>
  <c r="AX393" i="3"/>
  <c r="P394" i="2" s="1"/>
  <c r="AW393" i="3"/>
  <c r="O394" i="2" s="1"/>
  <c r="AT393" i="3"/>
  <c r="BA2079" i="3"/>
  <c r="AZ2079" i="3"/>
  <c r="AW2079" i="3"/>
  <c r="AX2079" i="3"/>
  <c r="AU2079" i="3"/>
  <c r="BB2079" i="3"/>
  <c r="AV2079" i="3"/>
  <c r="AZ2084" i="3"/>
  <c r="AV2084" i="3"/>
  <c r="AX2084" i="3"/>
  <c r="AU2084" i="3"/>
  <c r="AW2084" i="3"/>
  <c r="BA2084" i="3"/>
  <c r="BB2084" i="3"/>
  <c r="AT2084" i="3"/>
  <c r="BA967" i="3"/>
  <c r="T968" i="2" s="1"/>
  <c r="AU967" i="3"/>
  <c r="M968" i="2" s="1"/>
  <c r="AW967" i="3"/>
  <c r="O968" i="2" s="1"/>
  <c r="AX967" i="3"/>
  <c r="P968" i="2" s="1"/>
  <c r="AV967" i="3"/>
  <c r="N968" i="2" s="1"/>
  <c r="AZ967" i="3"/>
  <c r="R968" i="2" s="1"/>
  <c r="AT967" i="3"/>
  <c r="AZ278" i="3"/>
  <c r="R279" i="2" s="1"/>
  <c r="BA278" i="3"/>
  <c r="AV278" i="3"/>
  <c r="N279" i="2" s="1"/>
  <c r="AU278" i="3"/>
  <c r="M279" i="2" s="1"/>
  <c r="AW278" i="3"/>
  <c r="O279" i="2" s="1"/>
  <c r="AX278" i="3"/>
  <c r="P279" i="2" s="1"/>
  <c r="BB278" i="3"/>
  <c r="BA394" i="3"/>
  <c r="AW394" i="3"/>
  <c r="O395" i="2" s="1"/>
  <c r="AU394" i="3"/>
  <c r="M395" i="2" s="1"/>
  <c r="AZ394" i="3"/>
  <c r="R395" i="2" s="1"/>
  <c r="BB394" i="3"/>
  <c r="AV394" i="3"/>
  <c r="N395" i="2" s="1"/>
  <c r="AX394" i="3"/>
  <c r="P395" i="2" s="1"/>
  <c r="AT394" i="3"/>
  <c r="BA430" i="3"/>
  <c r="BB430" i="3"/>
  <c r="AV430" i="3"/>
  <c r="N431" i="2" s="1"/>
  <c r="AU430" i="3"/>
  <c r="M431" i="2" s="1"/>
  <c r="AZ430" i="3"/>
  <c r="R431" i="2" s="1"/>
  <c r="AX430" i="3"/>
  <c r="P431" i="2" s="1"/>
  <c r="AW430" i="3"/>
  <c r="O431" i="2" s="1"/>
  <c r="AU548" i="3"/>
  <c r="M549" i="2" s="1"/>
  <c r="BA661" i="3"/>
  <c r="AV661" i="3"/>
  <c r="N662" i="2" s="1"/>
  <c r="AZ661" i="3"/>
  <c r="R662" i="2" s="1"/>
  <c r="AX661" i="3"/>
  <c r="P662" i="2" s="1"/>
  <c r="AW661" i="3"/>
  <c r="O662" i="2" s="1"/>
  <c r="BB661" i="3"/>
  <c r="AU661" i="3"/>
  <c r="M662" i="2" s="1"/>
  <c r="AT676" i="3"/>
  <c r="BA116" i="3"/>
  <c r="AX116" i="3"/>
  <c r="P117" i="2" s="1"/>
  <c r="AZ116" i="3"/>
  <c r="R117" i="2" s="1"/>
  <c r="AU116" i="3"/>
  <c r="M117" i="2" s="1"/>
  <c r="BB116" i="3"/>
  <c r="O117" i="2"/>
  <c r="BA425" i="3"/>
  <c r="AU2229" i="3"/>
  <c r="AX2229" i="3"/>
  <c r="AV2229" i="3"/>
  <c r="AW2229" i="3"/>
  <c r="BB2229" i="3"/>
  <c r="AZ2229" i="3"/>
  <c r="BA2229" i="3"/>
  <c r="AU1969" i="3"/>
  <c r="AX1969" i="3"/>
  <c r="BB1969" i="3"/>
  <c r="AW1969" i="3"/>
  <c r="AV1969" i="3"/>
  <c r="AZ1969" i="3"/>
  <c r="BA1969" i="3"/>
  <c r="AU1100" i="3"/>
  <c r="AZ1100" i="3"/>
  <c r="AX1100" i="3"/>
  <c r="AW1100" i="3"/>
  <c r="BB1100" i="3"/>
  <c r="AV1100" i="3"/>
  <c r="BA1100" i="3"/>
  <c r="AW524" i="3"/>
  <c r="O525" i="2" s="1"/>
  <c r="AV524" i="3"/>
  <c r="N525" i="2" s="1"/>
  <c r="BA524" i="3"/>
  <c r="AX524" i="3"/>
  <c r="P525" i="2" s="1"/>
  <c r="AU524" i="3"/>
  <c r="M525" i="2" s="1"/>
  <c r="AT524" i="3"/>
  <c r="BB524" i="3"/>
  <c r="AZ524" i="3"/>
  <c r="R525" i="2" s="1"/>
  <c r="AW1042" i="3"/>
  <c r="AX1042" i="3"/>
  <c r="AU1042" i="3"/>
  <c r="BB1042" i="3"/>
  <c r="AV1042" i="3"/>
  <c r="AZ1042" i="3"/>
  <c r="BA1042" i="3"/>
  <c r="AV124" i="3"/>
  <c r="N125" i="2" s="1"/>
  <c r="BB124" i="3"/>
  <c r="BA7" i="3"/>
  <c r="AU7" i="3"/>
  <c r="M8" i="2" s="1"/>
  <c r="AZ7" i="3"/>
  <c r="R8" i="2" s="1"/>
  <c r="AV7" i="3"/>
  <c r="N8" i="2" s="1"/>
  <c r="BB7" i="3"/>
  <c r="AT7" i="3"/>
  <c r="AW7" i="3"/>
  <c r="O8" i="2" s="1"/>
  <c r="AX7" i="3"/>
  <c r="P8" i="2" s="1"/>
  <c r="BA1210" i="3"/>
  <c r="BB1210" i="3"/>
  <c r="AU1210" i="3"/>
  <c r="AV1210" i="3"/>
  <c r="AZ1210" i="3"/>
  <c r="AX1210" i="3"/>
  <c r="AW1210" i="3"/>
  <c r="AT1210" i="3"/>
  <c r="AU133" i="3"/>
  <c r="M134" i="2" s="1"/>
  <c r="AX133" i="3"/>
  <c r="P134" i="2" s="1"/>
  <c r="AZ133" i="3"/>
  <c r="R134" i="2" s="1"/>
  <c r="BA133" i="3"/>
  <c r="T134" i="2" s="1"/>
  <c r="AV133" i="3"/>
  <c r="N134" i="2" s="1"/>
  <c r="AT133" i="3"/>
  <c r="AW133" i="3"/>
  <c r="O134" i="2" s="1"/>
  <c r="BA572" i="3"/>
  <c r="T573" i="2" s="1"/>
  <c r="AX572" i="3"/>
  <c r="P573" i="2" s="1"/>
  <c r="BA132" i="3"/>
  <c r="AV132" i="3"/>
  <c r="N133" i="2" s="1"/>
  <c r="AZ132" i="3"/>
  <c r="R133" i="2" s="1"/>
  <c r="AW132" i="3"/>
  <c r="O133" i="2" s="1"/>
  <c r="AX132" i="3"/>
  <c r="P133" i="2" s="1"/>
  <c r="AU132" i="3"/>
  <c r="M133" i="2" s="1"/>
  <c r="BB132" i="3"/>
  <c r="AT371" i="3"/>
  <c r="BA729" i="3"/>
  <c r="T730" i="2" s="1"/>
  <c r="AV729" i="3"/>
  <c r="N730" i="2" s="1"/>
  <c r="AX729" i="3"/>
  <c r="P730" i="2" s="1"/>
  <c r="AZ729" i="3"/>
  <c r="R730" i="2" s="1"/>
  <c r="AU729" i="3"/>
  <c r="M730" i="2" s="1"/>
  <c r="AW729" i="3"/>
  <c r="O730" i="2" s="1"/>
  <c r="BB1213" i="3"/>
  <c r="AW1213" i="3"/>
  <c r="AX1213" i="3"/>
  <c r="AU1213" i="3"/>
  <c r="BA1213" i="3"/>
  <c r="AV1213" i="3"/>
  <c r="AZ1213" i="3"/>
  <c r="AT1213" i="3"/>
  <c r="BA723" i="3"/>
  <c r="AV723" i="3"/>
  <c r="N724" i="2" s="1"/>
  <c r="AX723" i="3"/>
  <c r="P724" i="2" s="1"/>
  <c r="BB723" i="3"/>
  <c r="AZ723" i="3"/>
  <c r="R724" i="2" s="1"/>
  <c r="AT723" i="3"/>
  <c r="BA442" i="3"/>
  <c r="AU442" i="3"/>
  <c r="M443" i="2" s="1"/>
  <c r="AW442" i="3"/>
  <c r="O443" i="2" s="1"/>
  <c r="AV442" i="3"/>
  <c r="N443" i="2" s="1"/>
  <c r="AZ442" i="3"/>
  <c r="R443" i="2" s="1"/>
  <c r="AX442" i="3"/>
  <c r="P443" i="2" s="1"/>
  <c r="BB442" i="3"/>
  <c r="BA1044" i="3"/>
  <c r="BB1044" i="3"/>
  <c r="AZ1044" i="3"/>
  <c r="AV1044" i="3"/>
  <c r="AW1044" i="3"/>
  <c r="AX1044" i="3"/>
  <c r="AU1044" i="3"/>
  <c r="AT1044" i="3"/>
  <c r="AZ2051" i="3"/>
  <c r="AX2051" i="3"/>
  <c r="BB2051" i="3"/>
  <c r="AV2051" i="3"/>
  <c r="BA2051" i="3"/>
  <c r="AU2051" i="3"/>
  <c r="AW2051" i="3"/>
  <c r="AT2051" i="3"/>
  <c r="AX1177" i="3"/>
  <c r="AU1177" i="3"/>
  <c r="AV1177" i="3"/>
  <c r="AZ1177" i="3"/>
  <c r="BA1177" i="3"/>
  <c r="BB1177" i="3"/>
  <c r="AW1177" i="3"/>
  <c r="BA55" i="3"/>
  <c r="AW55" i="3"/>
  <c r="O56" i="2" s="1"/>
  <c r="AV55" i="3"/>
  <c r="N56" i="2" s="1"/>
  <c r="AX55" i="3"/>
  <c r="P56" i="2" s="1"/>
  <c r="AZ55" i="3"/>
  <c r="R56" i="2" s="1"/>
  <c r="BB55" i="3"/>
  <c r="AU55" i="3"/>
  <c r="M56" i="2" s="1"/>
  <c r="AZ610" i="3"/>
  <c r="R611" i="2" s="1"/>
  <c r="AW610" i="3"/>
  <c r="O611" i="2" s="1"/>
  <c r="AU610" i="3"/>
  <c r="M611" i="2" s="1"/>
  <c r="AT610" i="3"/>
  <c r="BA927" i="3"/>
  <c r="AX927" i="3"/>
  <c r="P928" i="2" s="1"/>
  <c r="AV927" i="3"/>
  <c r="N928" i="2" s="1"/>
  <c r="AW927" i="3"/>
  <c r="O928" i="2" s="1"/>
  <c r="AU927" i="3"/>
  <c r="M928" i="2" s="1"/>
  <c r="AZ927" i="3"/>
  <c r="R928" i="2" s="1"/>
  <c r="BB927" i="3"/>
  <c r="AU1320" i="3"/>
  <c r="BA1320" i="3"/>
  <c r="BB1320" i="3"/>
  <c r="AV1320" i="3"/>
  <c r="AX1320" i="3"/>
  <c r="AW1320" i="3"/>
  <c r="AZ1320" i="3"/>
  <c r="AT1320" i="3"/>
  <c r="BB604" i="3"/>
  <c r="BA528" i="3"/>
  <c r="AZ528" i="3"/>
  <c r="R529" i="2" s="1"/>
  <c r="AW528" i="3"/>
  <c r="O529" i="2" s="1"/>
  <c r="AX528" i="3"/>
  <c r="P529" i="2" s="1"/>
  <c r="AU528" i="3"/>
  <c r="M529" i="2" s="1"/>
  <c r="AV528" i="3"/>
  <c r="N529" i="2" s="1"/>
  <c r="BB528" i="3"/>
  <c r="AT528" i="3"/>
  <c r="AV370" i="3"/>
  <c r="N371" i="2" s="1"/>
  <c r="BA370" i="3"/>
  <c r="T371" i="2" s="1"/>
  <c r="AZ370" i="3"/>
  <c r="R371" i="2" s="1"/>
  <c r="AU370" i="3"/>
  <c r="M371" i="2" s="1"/>
  <c r="AX370" i="3"/>
  <c r="P371" i="2" s="1"/>
  <c r="AW370" i="3"/>
  <c r="O371" i="2" s="1"/>
  <c r="AT370" i="3"/>
  <c r="AZ678" i="3"/>
  <c r="R679" i="2" s="1"/>
  <c r="BA678" i="3"/>
  <c r="T679" i="2" s="1"/>
  <c r="AU678" i="3"/>
  <c r="M679" i="2" s="1"/>
  <c r="AX678" i="3"/>
  <c r="P679" i="2" s="1"/>
  <c r="AV678" i="3"/>
  <c r="N679" i="2" s="1"/>
  <c r="AW678" i="3"/>
  <c r="O679" i="2" s="1"/>
  <c r="AT678" i="3"/>
  <c r="BA788" i="3"/>
  <c r="AZ788" i="3"/>
  <c r="R789" i="2" s="1"/>
  <c r="AX788" i="3"/>
  <c r="P789" i="2" s="1"/>
  <c r="AU788" i="3"/>
  <c r="M789" i="2" s="1"/>
  <c r="AV788" i="3"/>
  <c r="N789" i="2" s="1"/>
  <c r="AW788" i="3"/>
  <c r="O789" i="2" s="1"/>
  <c r="BB788" i="3"/>
  <c r="AW630" i="3"/>
  <c r="O631" i="2" s="1"/>
  <c r="BA630" i="3"/>
  <c r="BB630" i="3"/>
  <c r="AU630" i="3"/>
  <c r="M631" i="2" s="1"/>
  <c r="AV630" i="3"/>
  <c r="N631" i="2" s="1"/>
  <c r="AZ630" i="3"/>
  <c r="R631" i="2" s="1"/>
  <c r="AT630" i="3"/>
  <c r="AX630" i="3"/>
  <c r="P631" i="2" s="1"/>
  <c r="AU920" i="3"/>
  <c r="M921" i="2" s="1"/>
  <c r="AZ685" i="3"/>
  <c r="R686" i="2" s="1"/>
  <c r="BB685" i="3"/>
  <c r="BA685" i="3"/>
  <c r="AU685" i="3"/>
  <c r="M686" i="2" s="1"/>
  <c r="AW685" i="3"/>
  <c r="O686" i="2" s="1"/>
  <c r="AV685" i="3"/>
  <c r="N686" i="2" s="1"/>
  <c r="AX685" i="3"/>
  <c r="P686" i="2" s="1"/>
  <c r="AT685" i="3"/>
  <c r="AT788" i="3"/>
  <c r="AW405" i="3"/>
  <c r="O406" i="2" s="1"/>
  <c r="BA405" i="3"/>
  <c r="BB405" i="3"/>
  <c r="AZ405" i="3"/>
  <c r="R406" i="2" s="1"/>
  <c r="AU405" i="3"/>
  <c r="M406" i="2" s="1"/>
  <c r="AX405" i="3"/>
  <c r="P406" i="2" s="1"/>
  <c r="AV405" i="3"/>
  <c r="N406" i="2" s="1"/>
  <c r="AZ825" i="3"/>
  <c r="R826" i="2" s="1"/>
  <c r="BA825" i="3"/>
  <c r="AW825" i="3"/>
  <c r="O826" i="2" s="1"/>
  <c r="AX825" i="3"/>
  <c r="P826" i="2" s="1"/>
  <c r="AV825" i="3"/>
  <c r="N826" i="2" s="1"/>
  <c r="AU825" i="3"/>
  <c r="M826" i="2" s="1"/>
  <c r="BB825" i="3"/>
  <c r="AX919" i="3"/>
  <c r="P920" i="2" s="1"/>
  <c r="AT825" i="3"/>
  <c r="AT20" i="3"/>
  <c r="AT131" i="3"/>
  <c r="AW948" i="3"/>
  <c r="O949" i="2" s="1"/>
  <c r="AU948" i="3"/>
  <c r="M949" i="2" s="1"/>
  <c r="AT924" i="3"/>
  <c r="AZ2120" i="3"/>
  <c r="AW2120" i="3"/>
  <c r="AX2120" i="3"/>
  <c r="AU2120" i="3"/>
  <c r="AV2120" i="3"/>
  <c r="BA2120" i="3"/>
  <c r="BB2120" i="3"/>
  <c r="AT2120" i="3"/>
  <c r="AW591" i="3"/>
  <c r="O592" i="2" s="1"/>
  <c r="BB2019" i="3"/>
  <c r="AX2019" i="3"/>
  <c r="AV2019" i="3"/>
  <c r="BA2019" i="3"/>
  <c r="AU2019" i="3"/>
  <c r="AZ2019" i="3"/>
  <c r="AW2019" i="3"/>
  <c r="AT818" i="3"/>
  <c r="AZ1187" i="3"/>
  <c r="AV1187" i="3"/>
  <c r="AW1187" i="3"/>
  <c r="AX1187" i="3"/>
  <c r="AU1187" i="3"/>
  <c r="BA1187" i="3"/>
  <c r="BB1187" i="3"/>
  <c r="AT1187" i="3"/>
  <c r="AX2047" i="3"/>
  <c r="AU2047" i="3"/>
  <c r="AZ2047" i="3"/>
  <c r="AV2047" i="3"/>
  <c r="AW2047" i="3"/>
  <c r="BA2047" i="3"/>
  <c r="BB2047" i="3"/>
  <c r="BB830" i="3"/>
  <c r="AV56" i="3"/>
  <c r="N57" i="2" s="1"/>
  <c r="AX56" i="3"/>
  <c r="P57" i="2" s="1"/>
  <c r="BA56" i="3"/>
  <c r="AW56" i="3"/>
  <c r="O57" i="2" s="1"/>
  <c r="AZ56" i="3"/>
  <c r="R57" i="2" s="1"/>
  <c r="AU56" i="3"/>
  <c r="M57" i="2" s="1"/>
  <c r="BB56" i="3"/>
  <c r="AT56" i="3"/>
  <c r="BA671" i="3"/>
  <c r="AW671" i="3"/>
  <c r="O672" i="2" s="1"/>
  <c r="BB671" i="3"/>
  <c r="AZ671" i="3"/>
  <c r="R672" i="2" s="1"/>
  <c r="AU671" i="3"/>
  <c r="M672" i="2" s="1"/>
  <c r="AX671" i="3"/>
  <c r="P672" i="2" s="1"/>
  <c r="AT671" i="3"/>
  <c r="AV671" i="3"/>
  <c r="N672" i="2" s="1"/>
  <c r="BA2121" i="3"/>
  <c r="BB2121" i="3"/>
  <c r="AV2121" i="3"/>
  <c r="AW2121" i="3"/>
  <c r="AX2121" i="3"/>
  <c r="AZ2121" i="3"/>
  <c r="AU2121" i="3"/>
  <c r="AT2121" i="3"/>
  <c r="BB1059" i="3"/>
  <c r="AV1059" i="3"/>
  <c r="AW1059" i="3"/>
  <c r="AU1059" i="3"/>
  <c r="AX1059" i="3"/>
  <c r="AZ1059" i="3"/>
  <c r="BA1059" i="3"/>
  <c r="AT1059" i="3"/>
  <c r="AZ1608" i="3"/>
  <c r="AW1608" i="3"/>
  <c r="BA1608" i="3"/>
  <c r="BB1608" i="3"/>
  <c r="AV1608" i="3"/>
  <c r="AU1608" i="3"/>
  <c r="AX1608" i="3"/>
  <c r="AT1608" i="3"/>
  <c r="BA1057" i="3"/>
  <c r="BB1057" i="3"/>
  <c r="AU1057" i="3"/>
  <c r="AX1057" i="3"/>
  <c r="AZ1057" i="3"/>
  <c r="AW1057" i="3"/>
  <c r="AV1057" i="3"/>
  <c r="AT1057" i="3"/>
  <c r="AW1560" i="3"/>
  <c r="BA1560" i="3"/>
  <c r="AV1560" i="3"/>
  <c r="AZ1560" i="3"/>
  <c r="AX1560" i="3"/>
  <c r="BB1560" i="3"/>
  <c r="AU1560" i="3"/>
  <c r="AT1560" i="3"/>
  <c r="AU1866" i="3"/>
  <c r="AX1866" i="3"/>
  <c r="AW1866" i="3"/>
  <c r="AZ1866" i="3"/>
  <c r="AV1866" i="3"/>
  <c r="BA1866" i="3"/>
  <c r="BB1866" i="3"/>
  <c r="AT1866" i="3"/>
  <c r="AU1912" i="3"/>
  <c r="AX1202" i="3"/>
  <c r="AU1202" i="3"/>
  <c r="AV1202" i="3"/>
  <c r="AZ1202" i="3"/>
  <c r="BB1202" i="3"/>
  <c r="BA1202" i="3"/>
  <c r="AW1202" i="3"/>
  <c r="AT1202" i="3"/>
  <c r="BA1048" i="3"/>
  <c r="AW1048" i="3"/>
  <c r="AZ1048" i="3"/>
  <c r="AX1048" i="3"/>
  <c r="BB1048" i="3"/>
  <c r="AV1048" i="3"/>
  <c r="AU1048" i="3"/>
  <c r="AT1048" i="3"/>
  <c r="AT374" i="3"/>
  <c r="AX1410" i="3"/>
  <c r="AW1410" i="3"/>
  <c r="BB1410" i="3"/>
  <c r="AV1410" i="3"/>
  <c r="BA1410" i="3"/>
  <c r="AZ1410" i="3"/>
  <c r="AU1410" i="3"/>
  <c r="AT1410" i="3"/>
  <c r="BB1431" i="3"/>
  <c r="AW1431" i="3"/>
  <c r="AX1431" i="3"/>
  <c r="AU1431" i="3"/>
  <c r="BA1431" i="3"/>
  <c r="AZ1431" i="3"/>
  <c r="AV1431" i="3"/>
  <c r="AT1431" i="3"/>
  <c r="AX1786" i="3"/>
  <c r="AV1786" i="3"/>
  <c r="AW1786" i="3"/>
  <c r="AU1786" i="3"/>
  <c r="BA1786" i="3"/>
  <c r="BB1786" i="3"/>
  <c r="AZ1786" i="3"/>
  <c r="AT1786" i="3"/>
  <c r="AZ1609" i="3"/>
  <c r="AZ1899" i="3"/>
  <c r="AV1899" i="3"/>
  <c r="AX1899" i="3"/>
  <c r="AW1899" i="3"/>
  <c r="AU1899" i="3"/>
  <c r="BA1899" i="3"/>
  <c r="BB1899" i="3"/>
  <c r="AT1899" i="3"/>
  <c r="AV1706" i="3"/>
  <c r="AZ1706" i="3"/>
  <c r="AU1706" i="3"/>
  <c r="AW1706" i="3"/>
  <c r="AX1706" i="3"/>
  <c r="BA1706" i="3"/>
  <c r="BB1706" i="3"/>
  <c r="AT1706" i="3"/>
  <c r="AZ1357" i="3"/>
  <c r="AU1357" i="3"/>
  <c r="BB1357" i="3"/>
  <c r="BA1357" i="3"/>
  <c r="AX1357" i="3"/>
  <c r="AV1357" i="3"/>
  <c r="AW1357" i="3"/>
  <c r="AT1357" i="3"/>
  <c r="AX1179" i="3"/>
  <c r="AZ1179" i="3"/>
  <c r="AV1179" i="3"/>
  <c r="BB1179" i="3"/>
  <c r="AU1179" i="3"/>
  <c r="AW1179" i="3"/>
  <c r="BA1179" i="3"/>
  <c r="AT1179" i="3"/>
  <c r="AX1862" i="3"/>
  <c r="AZ1862" i="3"/>
  <c r="AV1862" i="3"/>
  <c r="AW1862" i="3"/>
  <c r="BB1862" i="3"/>
  <c r="AU1862" i="3"/>
  <c r="BA1862" i="3"/>
  <c r="AT1862" i="3"/>
  <c r="AU2211" i="3"/>
  <c r="AV2211" i="3"/>
  <c r="BB2211" i="3"/>
  <c r="AW2211" i="3"/>
  <c r="AX2211" i="3"/>
  <c r="AZ2211" i="3"/>
  <c r="BA2211" i="3"/>
  <c r="AT2211" i="3"/>
  <c r="BA1768" i="3"/>
  <c r="AV1768" i="3"/>
  <c r="AX1768" i="3"/>
  <c r="AU1768" i="3"/>
  <c r="BB1768" i="3"/>
  <c r="AW1768" i="3"/>
  <c r="AZ1768" i="3"/>
  <c r="AT1768" i="3"/>
  <c r="AV1817" i="3"/>
  <c r="AX1817" i="3"/>
  <c r="BB1817" i="3"/>
  <c r="AU1817" i="3"/>
  <c r="AZ1817" i="3"/>
  <c r="AW1817" i="3"/>
  <c r="BA1817" i="3"/>
  <c r="AT1817" i="3"/>
  <c r="AZ93" i="3"/>
  <c r="R94" i="2" s="1"/>
  <c r="AU93" i="3"/>
  <c r="M94" i="2" s="1"/>
  <c r="BA93" i="3"/>
  <c r="AW93" i="3"/>
  <c r="O94" i="2" s="1"/>
  <c r="BB93" i="3"/>
  <c r="AX93" i="3"/>
  <c r="P94" i="2" s="1"/>
  <c r="AV93" i="3"/>
  <c r="N94" i="2" s="1"/>
  <c r="AT93" i="3"/>
  <c r="BA657" i="3"/>
  <c r="AV657" i="3"/>
  <c r="N658" i="2" s="1"/>
  <c r="AZ657" i="3"/>
  <c r="R658" i="2" s="1"/>
  <c r="AU657" i="3"/>
  <c r="M658" i="2" s="1"/>
  <c r="AX657" i="3"/>
  <c r="P658" i="2" s="1"/>
  <c r="AW657" i="3"/>
  <c r="O658" i="2" s="1"/>
  <c r="BB657" i="3"/>
  <c r="AT657" i="3"/>
  <c r="BB333" i="3"/>
  <c r="AV333" i="3"/>
  <c r="N334" i="2" s="1"/>
  <c r="AZ333" i="3"/>
  <c r="R334" i="2" s="1"/>
  <c r="AX333" i="3"/>
  <c r="P334" i="2" s="1"/>
  <c r="BA333" i="3"/>
  <c r="AW333" i="3"/>
  <c r="O334" i="2" s="1"/>
  <c r="AU333" i="3"/>
  <c r="M334" i="2" s="1"/>
  <c r="AT333" i="3"/>
  <c r="AT329" i="3"/>
  <c r="BB329" i="3"/>
  <c r="AW329" i="3"/>
  <c r="O330" i="2" s="1"/>
  <c r="BA329" i="3"/>
  <c r="AZ329" i="3"/>
  <c r="R330" i="2" s="1"/>
  <c r="AV329" i="3"/>
  <c r="N330" i="2" s="1"/>
  <c r="AU329" i="3"/>
  <c r="M330" i="2" s="1"/>
  <c r="AX329" i="3"/>
  <c r="P330" i="2" s="1"/>
  <c r="AU1171" i="3"/>
  <c r="BB1171" i="3"/>
  <c r="AV1171" i="3"/>
  <c r="AW1171" i="3"/>
  <c r="AX1171" i="3"/>
  <c r="AZ1171" i="3"/>
  <c r="BA1171" i="3"/>
  <c r="AT1171" i="3"/>
  <c r="BB1068" i="3"/>
  <c r="AW1068" i="3"/>
  <c r="AZ1068" i="3"/>
  <c r="AX1068" i="3"/>
  <c r="AV1068" i="3"/>
  <c r="AU1068" i="3"/>
  <c r="BA1068" i="3"/>
  <c r="AT1068" i="3"/>
  <c r="AT770" i="3"/>
  <c r="AT604" i="3"/>
  <c r="AT847" i="3"/>
  <c r="AU759" i="3"/>
  <c r="M760" i="2" s="1"/>
  <c r="AV948" i="3"/>
  <c r="N949" i="2" s="1"/>
  <c r="AZ948" i="3"/>
  <c r="R949" i="2" s="1"/>
  <c r="AW723" i="3"/>
  <c r="O724" i="2" s="1"/>
  <c r="BA591" i="3"/>
  <c r="AX591" i="3"/>
  <c r="P592" i="2" s="1"/>
  <c r="AZ591" i="3"/>
  <c r="R592" i="2" s="1"/>
  <c r="AU591" i="3"/>
  <c r="M592" i="2" s="1"/>
  <c r="BB591" i="3"/>
  <c r="AV591" i="3"/>
  <c r="N592" i="2" s="1"/>
  <c r="AZ294" i="3"/>
  <c r="R295" i="2" s="1"/>
  <c r="AW294" i="3"/>
  <c r="O295" i="2" s="1"/>
  <c r="AU294" i="3"/>
  <c r="M295" i="2" s="1"/>
  <c r="BA294" i="3"/>
  <c r="AV294" i="3"/>
  <c r="N295" i="2" s="1"/>
  <c r="AT294" i="3"/>
  <c r="BB294" i="3"/>
  <c r="BA605" i="3"/>
  <c r="AZ605" i="3"/>
  <c r="R606" i="2" s="1"/>
  <c r="AV605" i="3"/>
  <c r="N606" i="2" s="1"/>
  <c r="AX605" i="3"/>
  <c r="P606" i="2" s="1"/>
  <c r="AW605" i="3"/>
  <c r="O606" i="2" s="1"/>
  <c r="BB605" i="3"/>
  <c r="AU605" i="3"/>
  <c r="M606" i="2" s="1"/>
  <c r="AT605" i="3"/>
  <c r="AX416" i="3"/>
  <c r="P417" i="2" s="1"/>
  <c r="BA720" i="3"/>
  <c r="BB720" i="3"/>
  <c r="AT720" i="3"/>
  <c r="BA590" i="3"/>
  <c r="AW590" i="3"/>
  <c r="O591" i="2" s="1"/>
  <c r="AU590" i="3"/>
  <c r="M591" i="2" s="1"/>
  <c r="AX590" i="3"/>
  <c r="P591" i="2" s="1"/>
  <c r="AZ590" i="3"/>
  <c r="R591" i="2" s="1"/>
  <c r="AV590" i="3"/>
  <c r="N591" i="2" s="1"/>
  <c r="BB590" i="3"/>
  <c r="AT590" i="3"/>
  <c r="AT278" i="3"/>
  <c r="AX2104" i="3"/>
  <c r="AU2104" i="3"/>
  <c r="AV2104" i="3"/>
  <c r="BA2104" i="3"/>
  <c r="BB2104" i="3"/>
  <c r="AZ2104" i="3"/>
  <c r="AW2104" i="3"/>
  <c r="AT2104" i="3"/>
  <c r="AU792" i="3"/>
  <c r="M793" i="2" s="1"/>
  <c r="BA792" i="3"/>
  <c r="BB792" i="3"/>
  <c r="AX792" i="3"/>
  <c r="P793" i="2" s="1"/>
  <c r="AW792" i="3"/>
  <c r="O793" i="2" s="1"/>
  <c r="AZ792" i="3"/>
  <c r="R793" i="2" s="1"/>
  <c r="AV792" i="3"/>
  <c r="N793" i="2" s="1"/>
  <c r="AT792" i="3"/>
  <c r="BA299" i="3"/>
  <c r="AX299" i="3"/>
  <c r="P300" i="2" s="1"/>
  <c r="AZ299" i="3"/>
  <c r="R300" i="2" s="1"/>
  <c r="AV299" i="3"/>
  <c r="N300" i="2" s="1"/>
  <c r="AU299" i="3"/>
  <c r="M300" i="2" s="1"/>
  <c r="AW299" i="3"/>
  <c r="O300" i="2" s="1"/>
  <c r="AT299" i="3"/>
  <c r="BB299" i="3"/>
  <c r="AW1041" i="3"/>
  <c r="AU1041" i="3"/>
  <c r="AZ1041" i="3"/>
  <c r="AX1041" i="3"/>
  <c r="AV1041" i="3"/>
  <c r="BA1041" i="3"/>
  <c r="BB1041" i="3"/>
  <c r="AT1041" i="3"/>
  <c r="AT661" i="3"/>
  <c r="BA612" i="3"/>
  <c r="AU612" i="3"/>
  <c r="M613" i="2" s="1"/>
  <c r="BB612" i="3"/>
  <c r="AW612" i="3"/>
  <c r="O613" i="2" s="1"/>
  <c r="AV612" i="3"/>
  <c r="N613" i="2" s="1"/>
  <c r="AZ612" i="3"/>
  <c r="R613" i="2" s="1"/>
  <c r="AX612" i="3"/>
  <c r="P613" i="2" s="1"/>
  <c r="AT612" i="3"/>
  <c r="BA680" i="3"/>
  <c r="AW680" i="3"/>
  <c r="O681" i="2" s="1"/>
  <c r="AZ680" i="3"/>
  <c r="R681" i="2" s="1"/>
  <c r="AX680" i="3"/>
  <c r="P681" i="2" s="1"/>
  <c r="AU680" i="3"/>
  <c r="M681" i="2" s="1"/>
  <c r="AV680" i="3"/>
  <c r="N681" i="2" s="1"/>
  <c r="BB680" i="3"/>
  <c r="AT680" i="3"/>
  <c r="BB2165" i="3"/>
  <c r="AV2165" i="3"/>
  <c r="AW2165" i="3"/>
  <c r="BA2165" i="3"/>
  <c r="AU2165" i="3"/>
  <c r="AX2165" i="3"/>
  <c r="AZ2165" i="3"/>
  <c r="AT2165" i="3"/>
  <c r="AW2087" i="3"/>
  <c r="AU2087" i="3"/>
  <c r="AX2087" i="3"/>
  <c r="AZ2087" i="3"/>
  <c r="BA2087" i="3"/>
  <c r="BB2087" i="3"/>
  <c r="AV2087" i="3"/>
  <c r="AT2087" i="3"/>
  <c r="AX1373" i="3"/>
  <c r="AU1373" i="3"/>
  <c r="BA1373" i="3"/>
  <c r="AV1373" i="3"/>
  <c r="AW1373" i="3"/>
  <c r="AZ1373" i="3"/>
  <c r="BB1373" i="3"/>
  <c r="AT1373" i="3"/>
  <c r="BA565" i="3"/>
  <c r="AZ106" i="3"/>
  <c r="R107" i="2" s="1"/>
  <c r="AU106" i="3"/>
  <c r="M107" i="2" s="1"/>
  <c r="AW106" i="3"/>
  <c r="O107" i="2" s="1"/>
  <c r="BA106" i="3"/>
  <c r="AV106" i="3"/>
  <c r="N107" i="2" s="1"/>
  <c r="AX106" i="3"/>
  <c r="P107" i="2" s="1"/>
  <c r="BB106" i="3"/>
  <c r="BA566" i="3"/>
  <c r="AW566" i="3"/>
  <c r="O567" i="2" s="1"/>
  <c r="AU566" i="3"/>
  <c r="M567" i="2" s="1"/>
  <c r="AZ566" i="3"/>
  <c r="R567" i="2" s="1"/>
  <c r="AV566" i="3"/>
  <c r="N567" i="2" s="1"/>
  <c r="BB566" i="3"/>
  <c r="AT566" i="3"/>
  <c r="AX566" i="3"/>
  <c r="P567" i="2" s="1"/>
  <c r="AZ1965" i="3"/>
  <c r="AV1965" i="3"/>
  <c r="BB1965" i="3"/>
  <c r="AX1965" i="3"/>
  <c r="BA1965" i="3"/>
  <c r="AW1965" i="3"/>
  <c r="AU1965" i="3"/>
  <c r="AT1965" i="3"/>
  <c r="AX1613" i="3"/>
  <c r="AW1613" i="3"/>
  <c r="BB1613" i="3"/>
  <c r="AZ1613" i="3"/>
  <c r="AU1613" i="3"/>
  <c r="AV1613" i="3"/>
  <c r="BA1613" i="3"/>
  <c r="AT1613" i="3"/>
  <c r="BA1622" i="3"/>
  <c r="BB1622" i="3"/>
  <c r="AW1622" i="3"/>
  <c r="AZ1622" i="3"/>
  <c r="AU1622" i="3"/>
  <c r="AV1622" i="3"/>
  <c r="AX1622" i="3"/>
  <c r="AT1622" i="3"/>
  <c r="AV1502" i="3"/>
  <c r="AX1502" i="3"/>
  <c r="AZ1502" i="3"/>
  <c r="AU1502" i="3"/>
  <c r="BA1502" i="3"/>
  <c r="BB1502" i="3"/>
  <c r="AW1502" i="3"/>
  <c r="AT1502" i="3"/>
  <c r="AX1517" i="3"/>
  <c r="AV1517" i="3"/>
  <c r="BA1517" i="3"/>
  <c r="AZ1517" i="3"/>
  <c r="BB1517" i="3"/>
  <c r="AW1517" i="3"/>
  <c r="AU1517" i="3"/>
  <c r="AT1517" i="3"/>
  <c r="AU1501" i="3"/>
  <c r="BA1501" i="3"/>
  <c r="AX1501" i="3"/>
  <c r="AW1501" i="3"/>
  <c r="AV1501" i="3"/>
  <c r="BB1501" i="3"/>
  <c r="AZ1501" i="3"/>
  <c r="AT1501" i="3"/>
  <c r="BA2082" i="3"/>
  <c r="BB2082" i="3"/>
  <c r="AZ2082" i="3"/>
  <c r="AW2082" i="3"/>
  <c r="AX2082" i="3"/>
  <c r="AU2082" i="3"/>
  <c r="AV2082" i="3"/>
  <c r="AT2082" i="3"/>
  <c r="BB1582" i="3"/>
  <c r="AZ1582" i="3"/>
  <c r="AU1582" i="3"/>
  <c r="AV1582" i="3"/>
  <c r="AX1582" i="3"/>
  <c r="AW1582" i="3"/>
  <c r="BA1582" i="3"/>
  <c r="AT1582" i="3"/>
  <c r="AV1640" i="3"/>
  <c r="AX1640" i="3"/>
  <c r="AW1640" i="3"/>
  <c r="BA1640" i="3"/>
  <c r="BB1640" i="3"/>
  <c r="AU1640" i="3"/>
  <c r="AZ1640" i="3"/>
  <c r="AT1640" i="3"/>
  <c r="BA2004" i="3"/>
  <c r="AV2004" i="3"/>
  <c r="AU2004" i="3"/>
  <c r="AX2004" i="3"/>
  <c r="AW2004" i="3"/>
  <c r="AZ2004" i="3"/>
  <c r="BB2004" i="3"/>
  <c r="AT2004" i="3"/>
  <c r="BB1504" i="3"/>
  <c r="AZ1504" i="3"/>
  <c r="AU1504" i="3"/>
  <c r="BA1504" i="3"/>
  <c r="AX1504" i="3"/>
  <c r="AV1504" i="3"/>
  <c r="AW1504" i="3"/>
  <c r="AT1504" i="3"/>
  <c r="AW1815" i="3"/>
  <c r="AX1815" i="3"/>
  <c r="AZ1815" i="3"/>
  <c r="BA1815" i="3"/>
  <c r="BB1815" i="3"/>
  <c r="AV1815" i="3"/>
  <c r="AU1815" i="3"/>
  <c r="AT1815" i="3"/>
  <c r="AV1326" i="3"/>
  <c r="BB1326" i="3"/>
  <c r="AW1326" i="3"/>
  <c r="AZ1326" i="3"/>
  <c r="BA1326" i="3"/>
  <c r="AX1326" i="3"/>
  <c r="AU1326" i="3"/>
  <c r="AT1326" i="3"/>
  <c r="AZ1274" i="3"/>
  <c r="AX791" i="3"/>
  <c r="P792" i="2" s="1"/>
  <c r="AU791" i="3"/>
  <c r="M792" i="2" s="1"/>
  <c r="BA791" i="3"/>
  <c r="AW791" i="3"/>
  <c r="O792" i="2" s="1"/>
  <c r="AZ791" i="3"/>
  <c r="R792" i="2" s="1"/>
  <c r="BB791" i="3"/>
  <c r="AV791" i="3"/>
  <c r="N792" i="2" s="1"/>
  <c r="AT791" i="3"/>
  <c r="L5" i="2"/>
  <c r="AX508" i="3"/>
  <c r="P509" i="2" s="1"/>
  <c r="AZ508" i="3"/>
  <c r="R509" i="2" s="1"/>
  <c r="BA525" i="3"/>
  <c r="AT563" i="3"/>
  <c r="AU712" i="3"/>
  <c r="M713" i="2" s="1"/>
  <c r="AV712" i="3"/>
  <c r="N713" i="2" s="1"/>
  <c r="BB712" i="3"/>
  <c r="BA712" i="3"/>
  <c r="AZ712" i="3"/>
  <c r="R713" i="2" s="1"/>
  <c r="AX712" i="3"/>
  <c r="P713" i="2" s="1"/>
  <c r="AW712" i="3"/>
  <c r="O713" i="2" s="1"/>
  <c r="BA690" i="3"/>
  <c r="AU690" i="3"/>
  <c r="M691" i="2" s="1"/>
  <c r="AZ690" i="3"/>
  <c r="R691" i="2" s="1"/>
  <c r="AV690" i="3"/>
  <c r="N691" i="2" s="1"/>
  <c r="AT690" i="3"/>
  <c r="AW690" i="3"/>
  <c r="O691" i="2" s="1"/>
  <c r="AX690" i="3"/>
  <c r="P691" i="2" s="1"/>
  <c r="AX501" i="3"/>
  <c r="P502" i="2" s="1"/>
  <c r="AW501" i="3"/>
  <c r="O502" i="2" s="1"/>
  <c r="AU501" i="3"/>
  <c r="M502" i="2" s="1"/>
  <c r="AZ827" i="3"/>
  <c r="R828" i="2" s="1"/>
  <c r="AU827" i="3"/>
  <c r="M828" i="2" s="1"/>
  <c r="AW827" i="3"/>
  <c r="O828" i="2" s="1"/>
  <c r="BA827" i="3"/>
  <c r="AX827" i="3"/>
  <c r="P828" i="2" s="1"/>
  <c r="AV827" i="3"/>
  <c r="N828" i="2" s="1"/>
  <c r="BB827" i="3"/>
  <c r="AV821" i="3"/>
  <c r="N822" i="2" s="1"/>
  <c r="AZ878" i="3"/>
  <c r="R879" i="2" s="1"/>
  <c r="BA878" i="3"/>
  <c r="AU878" i="3"/>
  <c r="M879" i="2" s="1"/>
  <c r="AV878" i="3"/>
  <c r="N879" i="2" s="1"/>
  <c r="AX878" i="3"/>
  <c r="P879" i="2" s="1"/>
  <c r="AW878" i="3"/>
  <c r="O879" i="2" s="1"/>
  <c r="BB878" i="3"/>
  <c r="BA797" i="3"/>
  <c r="AW797" i="3"/>
  <c r="O798" i="2" s="1"/>
  <c r="AZ797" i="3"/>
  <c r="R798" i="2" s="1"/>
  <c r="BB797" i="3"/>
  <c r="AU797" i="3"/>
  <c r="M798" i="2" s="1"/>
  <c r="AV797" i="3"/>
  <c r="N798" i="2" s="1"/>
  <c r="AV770" i="3"/>
  <c r="N771" i="2" s="1"/>
  <c r="AW770" i="3"/>
  <c r="O771" i="2" s="1"/>
  <c r="BA770" i="3"/>
  <c r="AX770" i="3"/>
  <c r="P771" i="2" s="1"/>
  <c r="AZ770" i="3"/>
  <c r="R771" i="2" s="1"/>
  <c r="BB770" i="3"/>
  <c r="AZ703" i="3"/>
  <c r="R704" i="2" s="1"/>
  <c r="BA703" i="3"/>
  <c r="AX703" i="3"/>
  <c r="P704" i="2" s="1"/>
  <c r="AU703" i="3"/>
  <c r="M704" i="2" s="1"/>
  <c r="AV703" i="3"/>
  <c r="N704" i="2" s="1"/>
  <c r="AW703" i="3"/>
  <c r="O704" i="2" s="1"/>
  <c r="BB703" i="3"/>
  <c r="AU919" i="3"/>
  <c r="M920" i="2" s="1"/>
  <c r="BA919" i="3"/>
  <c r="T920" i="2" s="1"/>
  <c r="AW919" i="3"/>
  <c r="O920" i="2" s="1"/>
  <c r="AZ919" i="3"/>
  <c r="R920" i="2" s="1"/>
  <c r="AV919" i="3"/>
  <c r="N920" i="2" s="1"/>
  <c r="AX23" i="3"/>
  <c r="P24" i="2" s="1"/>
  <c r="BA23" i="3"/>
  <c r="BB23" i="3"/>
  <c r="BA730" i="3"/>
  <c r="BB730" i="3"/>
  <c r="AZ356" i="3"/>
  <c r="R357" i="2" s="1"/>
  <c r="BA356" i="3"/>
  <c r="BB356" i="3"/>
  <c r="AX356" i="3"/>
  <c r="P357" i="2" s="1"/>
  <c r="AT356" i="3"/>
  <c r="AW356" i="3"/>
  <c r="O357" i="2" s="1"/>
  <c r="AU356" i="3"/>
  <c r="M357" i="2" s="1"/>
  <c r="AU156" i="3"/>
  <c r="M157" i="2" s="1"/>
  <c r="BA862" i="3"/>
  <c r="T863" i="2" s="1"/>
  <c r="AZ862" i="3"/>
  <c r="R863" i="2" s="1"/>
  <c r="AW862" i="3"/>
  <c r="O863" i="2" s="1"/>
  <c r="AU862" i="3"/>
  <c r="M863" i="2" s="1"/>
  <c r="AV862" i="3"/>
  <c r="N863" i="2" s="1"/>
  <c r="AX862" i="3"/>
  <c r="P863" i="2" s="1"/>
  <c r="AX920" i="3"/>
  <c r="P921" i="2" s="1"/>
  <c r="AV920" i="3"/>
  <c r="N921" i="2" s="1"/>
  <c r="BA920" i="3"/>
  <c r="AZ920" i="3"/>
  <c r="R921" i="2" s="1"/>
  <c r="AW920" i="3"/>
  <c r="O921" i="2" s="1"/>
  <c r="BB920" i="3"/>
  <c r="BA545" i="3"/>
  <c r="AW545" i="3"/>
  <c r="O546" i="2" s="1"/>
  <c r="AU362" i="3"/>
  <c r="M363" i="2" s="1"/>
  <c r="AT362" i="3"/>
  <c r="AX362" i="3"/>
  <c r="P363" i="2" s="1"/>
  <c r="BA362" i="3"/>
  <c r="AZ362" i="3"/>
  <c r="R363" i="2" s="1"/>
  <c r="AV362" i="3"/>
  <c r="N363" i="2" s="1"/>
  <c r="BB362" i="3"/>
  <c r="AW362" i="3"/>
  <c r="O363" i="2" s="1"/>
  <c r="AU308" i="3"/>
  <c r="M309" i="2" s="1"/>
  <c r="AZ308" i="3"/>
  <c r="R309" i="2" s="1"/>
  <c r="AT308" i="3"/>
  <c r="BB308" i="3"/>
  <c r="AX308" i="3"/>
  <c r="P309" i="2" s="1"/>
  <c r="AV308" i="3"/>
  <c r="N309" i="2" s="1"/>
  <c r="BA308" i="3"/>
  <c r="AW308" i="3"/>
  <c r="O309" i="2" s="1"/>
  <c r="AV344" i="3"/>
  <c r="N345" i="2" s="1"/>
  <c r="AT344" i="3"/>
  <c r="AX344" i="3"/>
  <c r="P345" i="2" s="1"/>
  <c r="AW344" i="3"/>
  <c r="O345" i="2" s="1"/>
  <c r="AZ344" i="3"/>
  <c r="R345" i="2" s="1"/>
  <c r="BB344" i="3"/>
  <c r="BA344" i="3"/>
  <c r="AU344" i="3"/>
  <c r="M345" i="2" s="1"/>
  <c r="AX907" i="3"/>
  <c r="P908" i="2" s="1"/>
  <c r="AU826" i="3"/>
  <c r="M827" i="2" s="1"/>
  <c r="BA826" i="3"/>
  <c r="AW826" i="3"/>
  <c r="O827" i="2" s="1"/>
  <c r="AZ826" i="3"/>
  <c r="R827" i="2" s="1"/>
  <c r="AX826" i="3"/>
  <c r="P827" i="2" s="1"/>
  <c r="AV826" i="3"/>
  <c r="N827" i="2" s="1"/>
  <c r="BB826" i="3"/>
  <c r="BA877" i="3"/>
  <c r="AX877" i="3"/>
  <c r="P878" i="2" s="1"/>
  <c r="AU877" i="3"/>
  <c r="M878" i="2" s="1"/>
  <c r="AW877" i="3"/>
  <c r="O878" i="2" s="1"/>
  <c r="AV877" i="3"/>
  <c r="N878" i="2" s="1"/>
  <c r="AZ877" i="3"/>
  <c r="R878" i="2" s="1"/>
  <c r="BB877" i="3"/>
  <c r="AT877" i="3"/>
  <c r="AT843" i="3"/>
  <c r="AT845" i="3"/>
  <c r="AW498" i="3"/>
  <c r="O499" i="2" s="1"/>
  <c r="BA498" i="3"/>
  <c r="AV498" i="3"/>
  <c r="N499" i="2" s="1"/>
  <c r="BB498" i="3"/>
  <c r="AU498" i="3"/>
  <c r="M499" i="2" s="1"/>
  <c r="AX498" i="3"/>
  <c r="P499" i="2" s="1"/>
  <c r="AZ498" i="3"/>
  <c r="R499" i="2" s="1"/>
  <c r="BA87" i="3"/>
  <c r="T88" i="2" s="1"/>
  <c r="AX87" i="3"/>
  <c r="P88" i="2" s="1"/>
  <c r="AV87" i="3"/>
  <c r="N88" i="2" s="1"/>
  <c r="AW87" i="3"/>
  <c r="O88" i="2" s="1"/>
  <c r="AZ87" i="3"/>
  <c r="R88" i="2" s="1"/>
  <c r="BA867" i="3"/>
  <c r="AW867" i="3"/>
  <c r="O868" i="2" s="1"/>
  <c r="AU867" i="3"/>
  <c r="M868" i="2" s="1"/>
  <c r="AX867" i="3"/>
  <c r="P868" i="2" s="1"/>
  <c r="AV867" i="3"/>
  <c r="N868" i="2" s="1"/>
  <c r="AZ867" i="3"/>
  <c r="R868" i="2" s="1"/>
  <c r="BB867" i="3"/>
  <c r="AT862" i="3"/>
  <c r="BA73" i="3"/>
  <c r="AU73" i="3"/>
  <c r="M74" i="2" s="1"/>
  <c r="AW73" i="3"/>
  <c r="O74" i="2" s="1"/>
  <c r="AV73" i="3"/>
  <c r="N74" i="2" s="1"/>
  <c r="AX73" i="3"/>
  <c r="P74" i="2" s="1"/>
  <c r="AZ73" i="3"/>
  <c r="R74" i="2" s="1"/>
  <c r="BB73" i="3"/>
  <c r="AV676" i="3"/>
  <c r="N677" i="2" s="1"/>
  <c r="BA656" i="3"/>
  <c r="AX656" i="3"/>
  <c r="P657" i="2" s="1"/>
  <c r="AU656" i="3"/>
  <c r="M657" i="2" s="1"/>
  <c r="AV656" i="3"/>
  <c r="N657" i="2" s="1"/>
  <c r="AW656" i="3"/>
  <c r="O657" i="2" s="1"/>
  <c r="AZ656" i="3"/>
  <c r="R657" i="2" s="1"/>
  <c r="BB656" i="3"/>
  <c r="BA603" i="3"/>
  <c r="T604" i="2" s="1"/>
  <c r="AX603" i="3"/>
  <c r="P604" i="2" s="1"/>
  <c r="AU603" i="3"/>
  <c r="M604" i="2" s="1"/>
  <c r="AV603" i="3"/>
  <c r="N604" i="2" s="1"/>
  <c r="AW603" i="3"/>
  <c r="O604" i="2" s="1"/>
  <c r="AZ603" i="3"/>
  <c r="R604" i="2" s="1"/>
  <c r="AT2088" i="3"/>
  <c r="BA851" i="3"/>
  <c r="T852" i="2" s="1"/>
  <c r="AT851" i="3"/>
  <c r="AT477" i="3"/>
  <c r="AZ682" i="3"/>
  <c r="R683" i="2" s="1"/>
  <c r="AU682" i="3"/>
  <c r="M683" i="2" s="1"/>
  <c r="AV682" i="3"/>
  <c r="N683" i="2" s="1"/>
  <c r="BA682" i="3"/>
  <c r="AW682" i="3"/>
  <c r="O683" i="2" s="1"/>
  <c r="AX682" i="3"/>
  <c r="P683" i="2" s="1"/>
  <c r="AZ381" i="3"/>
  <c r="R382" i="2" s="1"/>
  <c r="AT975" i="3"/>
  <c r="AW445" i="3"/>
  <c r="O446" i="2" s="1"/>
  <c r="AU445" i="3"/>
  <c r="M446" i="2" s="1"/>
  <c r="AV445" i="3"/>
  <c r="N446" i="2" s="1"/>
  <c r="AX445" i="3"/>
  <c r="P446" i="2" s="1"/>
  <c r="AZ445" i="3"/>
  <c r="R446" i="2" s="1"/>
  <c r="BA445" i="3"/>
  <c r="AT445" i="3"/>
  <c r="BB445" i="3"/>
  <c r="AZ469" i="3"/>
  <c r="R470" i="2" s="1"/>
  <c r="AX469" i="3"/>
  <c r="P470" i="2" s="1"/>
  <c r="BA469" i="3"/>
  <c r="AU469" i="3"/>
  <c r="M470" i="2" s="1"/>
  <c r="AW469" i="3"/>
  <c r="O470" i="2" s="1"/>
  <c r="BB469" i="3"/>
  <c r="AV469" i="3"/>
  <c r="N470" i="2" s="1"/>
  <c r="BA339" i="3"/>
  <c r="AX339" i="3"/>
  <c r="P340" i="2" s="1"/>
  <c r="AW339" i="3"/>
  <c r="O340" i="2" s="1"/>
  <c r="AV339" i="3"/>
  <c r="N340" i="2" s="1"/>
  <c r="AZ339" i="3"/>
  <c r="R340" i="2" s="1"/>
  <c r="AU339" i="3"/>
  <c r="M340" i="2" s="1"/>
  <c r="BB339" i="3"/>
  <c r="AT339" i="3"/>
  <c r="AZ380" i="3"/>
  <c r="R381" i="2" s="1"/>
  <c r="AV380" i="3"/>
  <c r="N381" i="2" s="1"/>
  <c r="AU380" i="3"/>
  <c r="M381" i="2" s="1"/>
  <c r="BA380" i="3"/>
  <c r="AW380" i="3"/>
  <c r="O381" i="2" s="1"/>
  <c r="AT380" i="3"/>
  <c r="AX380" i="3"/>
  <c r="P381" i="2" s="1"/>
  <c r="BB380" i="3"/>
  <c r="BA429" i="3"/>
  <c r="AV429" i="3"/>
  <c r="N430" i="2" s="1"/>
  <c r="BB429" i="3"/>
  <c r="AZ429" i="3"/>
  <c r="R430" i="2" s="1"/>
  <c r="AU429" i="3"/>
  <c r="M430" i="2" s="1"/>
  <c r="AU667" i="3"/>
  <c r="M668" i="2" s="1"/>
  <c r="AZ667" i="3"/>
  <c r="R668" i="2" s="1"/>
  <c r="AW667" i="3"/>
  <c r="O668" i="2" s="1"/>
  <c r="BB667" i="3"/>
  <c r="BA667" i="3"/>
  <c r="AX667" i="3"/>
  <c r="P668" i="2" s="1"/>
  <c r="AV667" i="3"/>
  <c r="N668" i="2" s="1"/>
  <c r="AW429" i="3"/>
  <c r="O430" i="2" s="1"/>
  <c r="AV2071" i="3"/>
  <c r="AW2071" i="3"/>
  <c r="AU2071" i="3"/>
  <c r="AZ2071" i="3"/>
  <c r="AX2071" i="3"/>
  <c r="BA2071" i="3"/>
  <c r="BB2071" i="3"/>
  <c r="AZ2075" i="3"/>
  <c r="BA2075" i="3"/>
  <c r="AX2075" i="3"/>
  <c r="BB2075" i="3"/>
  <c r="AW2075" i="3"/>
  <c r="AU2075" i="3"/>
  <c r="AV2075" i="3"/>
  <c r="AT2075" i="3"/>
  <c r="AT830" i="3"/>
  <c r="AW991" i="3"/>
  <c r="O992" i="2" s="1"/>
  <c r="BA991" i="3"/>
  <c r="AU991" i="3"/>
  <c r="M992" i="2" s="1"/>
  <c r="AX991" i="3"/>
  <c r="P992" i="2" s="1"/>
  <c r="AV991" i="3"/>
  <c r="N992" i="2" s="1"/>
  <c r="AZ991" i="3"/>
  <c r="R992" i="2" s="1"/>
  <c r="AT991" i="3"/>
  <c r="L992" i="2" s="1"/>
  <c r="BA871" i="3"/>
  <c r="T872" i="2" s="1"/>
  <c r="AV871" i="3"/>
  <c r="N872" i="2" s="1"/>
  <c r="AX871" i="3"/>
  <c r="P872" i="2" s="1"/>
  <c r="AU871" i="3"/>
  <c r="M872" i="2" s="1"/>
  <c r="AZ871" i="3"/>
  <c r="R872" i="2" s="1"/>
  <c r="AW871" i="3"/>
  <c r="O872" i="2" s="1"/>
  <c r="AT871" i="3"/>
  <c r="AX440" i="3"/>
  <c r="P441" i="2" s="1"/>
  <c r="AZ440" i="3"/>
  <c r="R441" i="2" s="1"/>
  <c r="AW347" i="3"/>
  <c r="O348" i="2" s="1"/>
  <c r="AV347" i="3"/>
  <c r="N348" i="2" s="1"/>
  <c r="BA347" i="3"/>
  <c r="AZ347" i="3"/>
  <c r="R348" i="2" s="1"/>
  <c r="AX347" i="3"/>
  <c r="P348" i="2" s="1"/>
  <c r="BB347" i="3"/>
  <c r="AU347" i="3"/>
  <c r="M348" i="2" s="1"/>
  <c r="AV741" i="3"/>
  <c r="N742" i="2" s="1"/>
  <c r="BA741" i="3"/>
  <c r="AW741" i="3"/>
  <c r="O742" i="2" s="1"/>
  <c r="AU741" i="3"/>
  <c r="M742" i="2" s="1"/>
  <c r="AZ741" i="3"/>
  <c r="R742" i="2" s="1"/>
  <c r="AX741" i="3"/>
  <c r="P742" i="2" s="1"/>
  <c r="BB741" i="3"/>
  <c r="AT741" i="3"/>
  <c r="AV774" i="3"/>
  <c r="N775" i="2" s="1"/>
  <c r="BB774" i="3"/>
  <c r="BA636" i="3"/>
  <c r="AW929" i="3"/>
  <c r="O930" i="2" s="1"/>
  <c r="AX563" i="3"/>
  <c r="P564" i="2" s="1"/>
  <c r="AU87" i="3"/>
  <c r="M88" i="2" s="1"/>
  <c r="AX1973" i="3"/>
  <c r="BB1973" i="3"/>
  <c r="AV1973" i="3"/>
  <c r="BA1973" i="3"/>
  <c r="AW1973" i="3"/>
  <c r="AU1973" i="3"/>
  <c r="AZ1973" i="3"/>
  <c r="BA334" i="3"/>
  <c r="AX334" i="3"/>
  <c r="P335" i="2" s="1"/>
  <c r="AU334" i="3"/>
  <c r="M335" i="2" s="1"/>
  <c r="AT334" i="3"/>
  <c r="AZ334" i="3"/>
  <c r="R335" i="2" s="1"/>
  <c r="AW334" i="3"/>
  <c r="O335" i="2" s="1"/>
  <c r="AV334" i="3"/>
  <c r="N335" i="2" s="1"/>
  <c r="BB334" i="3"/>
  <c r="BA577" i="3"/>
  <c r="T578" i="2" s="1"/>
  <c r="AZ577" i="3"/>
  <c r="R578" i="2" s="1"/>
  <c r="AV577" i="3"/>
  <c r="N578" i="2" s="1"/>
  <c r="AU577" i="3"/>
  <c r="M578" i="2" s="1"/>
  <c r="AX577" i="3"/>
  <c r="P578" i="2" s="1"/>
  <c r="AT577" i="3"/>
  <c r="AW577" i="3"/>
  <c r="O578" i="2" s="1"/>
  <c r="AW648" i="3"/>
  <c r="O649" i="2" s="1"/>
  <c r="AX648" i="3"/>
  <c r="P649" i="2" s="1"/>
  <c r="AV648" i="3"/>
  <c r="N649" i="2" s="1"/>
  <c r="BA648" i="3"/>
  <c r="T649" i="2" s="1"/>
  <c r="AZ648" i="3"/>
  <c r="R649" i="2" s="1"/>
  <c r="AT648" i="3"/>
  <c r="AU648" i="3"/>
  <c r="M649" i="2" s="1"/>
  <c r="BA371" i="3"/>
  <c r="AX371" i="3"/>
  <c r="P372" i="2" s="1"/>
  <c r="AU371" i="3"/>
  <c r="M372" i="2" s="1"/>
  <c r="AV371" i="3"/>
  <c r="N372" i="2" s="1"/>
  <c r="AZ371" i="3"/>
  <c r="R372" i="2" s="1"/>
  <c r="BB371" i="3"/>
  <c r="AT8" i="3"/>
  <c r="BB8" i="3"/>
  <c r="AX573" i="3"/>
  <c r="P574" i="2" s="1"/>
  <c r="BA573" i="3"/>
  <c r="AZ573" i="3"/>
  <c r="R574" i="2" s="1"/>
  <c r="AW573" i="3"/>
  <c r="O574" i="2" s="1"/>
  <c r="AU573" i="3"/>
  <c r="M574" i="2" s="1"/>
  <c r="AT573" i="3"/>
  <c r="AV573" i="3"/>
  <c r="N574" i="2" s="1"/>
  <c r="BB573" i="3"/>
  <c r="BA131" i="3"/>
  <c r="T132" i="2" s="1"/>
  <c r="AX131" i="3"/>
  <c r="P132" i="2" s="1"/>
  <c r="AU131" i="3"/>
  <c r="M132" i="2" s="1"/>
  <c r="AV131" i="3"/>
  <c r="N132" i="2" s="1"/>
  <c r="AW131" i="3"/>
  <c r="O132" i="2" s="1"/>
  <c r="AZ131" i="3"/>
  <c r="R132" i="2" s="1"/>
  <c r="BB1945" i="3"/>
  <c r="AW1945" i="3"/>
  <c r="AZ1945" i="3"/>
  <c r="AU1945" i="3"/>
  <c r="AV1945" i="3"/>
  <c r="AX1945" i="3"/>
  <c r="BA1945" i="3"/>
  <c r="BB1816" i="3"/>
  <c r="AW1816" i="3"/>
  <c r="AZ1816" i="3"/>
  <c r="AU1816" i="3"/>
  <c r="AV1816" i="3"/>
  <c r="BA1816" i="3"/>
  <c r="AX1816" i="3"/>
  <c r="AT1816" i="3"/>
  <c r="AZ1006" i="3"/>
  <c r="R1007" i="2" s="1"/>
  <c r="AW1006" i="3"/>
  <c r="O1007" i="2" s="1"/>
  <c r="BB1006" i="3"/>
  <c r="AX1006" i="3"/>
  <c r="P1007" i="2" s="1"/>
  <c r="AV1006" i="3"/>
  <c r="N1007" i="2" s="1"/>
  <c r="BA1006" i="3"/>
  <c r="AU1006" i="3"/>
  <c r="M1007" i="2" s="1"/>
  <c r="AT1006" i="3"/>
  <c r="BB1770" i="3"/>
  <c r="AU1770" i="3"/>
  <c r="AW1770" i="3"/>
  <c r="BA1770" i="3"/>
  <c r="AZ1770" i="3"/>
  <c r="AX1770" i="3"/>
  <c r="AV1770" i="3"/>
  <c r="AX1273" i="3"/>
  <c r="BB1273" i="3"/>
  <c r="AW1273" i="3"/>
  <c r="AV1273" i="3"/>
  <c r="BA1273" i="3"/>
  <c r="AZ1273" i="3"/>
  <c r="AU1273" i="3"/>
  <c r="BB690" i="3"/>
  <c r="AT132" i="3"/>
  <c r="AV928" i="3"/>
  <c r="N929" i="2" s="1"/>
  <c r="AW928" i="3"/>
  <c r="O929" i="2" s="1"/>
  <c r="AX928" i="3"/>
  <c r="P929" i="2" s="1"/>
  <c r="AT928" i="3"/>
  <c r="AU928" i="3"/>
  <c r="M929" i="2" s="1"/>
  <c r="BB928" i="3"/>
  <c r="AZ928" i="3"/>
  <c r="R929" i="2" s="1"/>
  <c r="BA928" i="3"/>
  <c r="BA515" i="3"/>
  <c r="AV515" i="3"/>
  <c r="N516" i="2" s="1"/>
  <c r="BB515" i="3"/>
  <c r="AZ515" i="3"/>
  <c r="R516" i="2" s="1"/>
  <c r="AW515" i="3"/>
  <c r="O516" i="2" s="1"/>
  <c r="AX515" i="3"/>
  <c r="P516" i="2" s="1"/>
  <c r="AU515" i="3"/>
  <c r="M516" i="2" s="1"/>
  <c r="AT515" i="3"/>
  <c r="BB822" i="3"/>
  <c r="AZ822" i="3"/>
  <c r="R823" i="2" s="1"/>
  <c r="AV822" i="3"/>
  <c r="N823" i="2" s="1"/>
  <c r="BA822" i="3"/>
  <c r="AX822" i="3"/>
  <c r="P823" i="2" s="1"/>
  <c r="AU822" i="3"/>
  <c r="M823" i="2" s="1"/>
  <c r="AW822" i="3"/>
  <c r="O823" i="2" s="1"/>
  <c r="AT822" i="3"/>
  <c r="AW854" i="3"/>
  <c r="O855" i="2" s="1"/>
  <c r="BA854" i="3"/>
  <c r="AU854" i="3"/>
  <c r="M855" i="2" s="1"/>
  <c r="AZ854" i="3"/>
  <c r="R855" i="2" s="1"/>
  <c r="BB854" i="3"/>
  <c r="AV854" i="3"/>
  <c r="N855" i="2" s="1"/>
  <c r="AX854" i="3"/>
  <c r="P855" i="2" s="1"/>
  <c r="AT854" i="3"/>
  <c r="AT915" i="3"/>
  <c r="AX650" i="3"/>
  <c r="P651" i="2" s="1"/>
  <c r="BA650" i="3"/>
  <c r="BB650" i="3"/>
  <c r="AU650" i="3"/>
  <c r="M651" i="2" s="1"/>
  <c r="AW650" i="3"/>
  <c r="O651" i="2" s="1"/>
  <c r="AZ650" i="3"/>
  <c r="R651" i="2" s="1"/>
  <c r="AT650" i="3"/>
  <c r="BA67" i="3"/>
  <c r="AV67" i="3"/>
  <c r="N68" i="2" s="1"/>
  <c r="BB67" i="3"/>
  <c r="AU67" i="3"/>
  <c r="M68" i="2" s="1"/>
  <c r="AW67" i="3"/>
  <c r="O68" i="2" s="1"/>
  <c r="AZ67" i="3"/>
  <c r="R68" i="2" s="1"/>
  <c r="AX67" i="3"/>
  <c r="P68" i="2" s="1"/>
  <c r="AT67" i="3"/>
  <c r="AT82" i="3"/>
  <c r="BA842" i="3"/>
  <c r="AX842" i="3"/>
  <c r="P843" i="2" s="1"/>
  <c r="AU842" i="3"/>
  <c r="M843" i="2" s="1"/>
  <c r="AV842" i="3"/>
  <c r="N843" i="2" s="1"/>
  <c r="AZ842" i="3"/>
  <c r="R843" i="2" s="1"/>
  <c r="AW842" i="3"/>
  <c r="O843" i="2" s="1"/>
  <c r="BB842" i="3"/>
  <c r="AX700" i="3"/>
  <c r="P701" i="2" s="1"/>
  <c r="BA173" i="3"/>
  <c r="BB173" i="3"/>
  <c r="BA948" i="3"/>
  <c r="T949" i="2" s="1"/>
  <c r="AX870" i="3"/>
  <c r="P871" i="2" s="1"/>
  <c r="AZ870" i="3"/>
  <c r="R871" i="2" s="1"/>
  <c r="AV870" i="3"/>
  <c r="N871" i="2" s="1"/>
  <c r="AU870" i="3"/>
  <c r="M871" i="2" s="1"/>
  <c r="AW870" i="3"/>
  <c r="O871" i="2" s="1"/>
  <c r="BA870" i="3"/>
  <c r="T871" i="2" s="1"/>
  <c r="AT870" i="3"/>
  <c r="AT73" i="3"/>
  <c r="BA621" i="3"/>
  <c r="AZ621" i="3"/>
  <c r="R622" i="2" s="1"/>
  <c r="AW621" i="3"/>
  <c r="O622" i="2" s="1"/>
  <c r="BA449" i="3"/>
  <c r="AV449" i="3"/>
  <c r="N450" i="2" s="1"/>
  <c r="AX449" i="3"/>
  <c r="P450" i="2" s="1"/>
  <c r="AZ449" i="3"/>
  <c r="R450" i="2" s="1"/>
  <c r="AW449" i="3"/>
  <c r="O450" i="2" s="1"/>
  <c r="BB449" i="3"/>
  <c r="AT449" i="3"/>
  <c r="AU449" i="3"/>
  <c r="M450" i="2" s="1"/>
  <c r="AZ436" i="3"/>
  <c r="R437" i="2" s="1"/>
  <c r="AV436" i="3"/>
  <c r="N437" i="2" s="1"/>
  <c r="BB436" i="3"/>
  <c r="AT415" i="3"/>
  <c r="AV743" i="3"/>
  <c r="N744" i="2" s="1"/>
  <c r="AU743" i="3"/>
  <c r="M744" i="2" s="1"/>
  <c r="AX743" i="3"/>
  <c r="P744" i="2" s="1"/>
  <c r="AZ743" i="3"/>
  <c r="R744" i="2" s="1"/>
  <c r="BA743" i="3"/>
  <c r="AW743" i="3"/>
  <c r="O744" i="2" s="1"/>
  <c r="BB743" i="3"/>
  <c r="AT743" i="3"/>
  <c r="AV418" i="3"/>
  <c r="N419" i="2" s="1"/>
  <c r="AW418" i="3"/>
  <c r="O419" i="2" s="1"/>
  <c r="BA418" i="3"/>
  <c r="T419" i="2" s="1"/>
  <c r="AX418" i="3"/>
  <c r="P419" i="2" s="1"/>
  <c r="AU418" i="3"/>
  <c r="M419" i="2" s="1"/>
  <c r="AZ418" i="3"/>
  <c r="R419" i="2" s="1"/>
  <c r="AT418" i="3"/>
  <c r="BA408" i="3"/>
  <c r="AX408" i="3"/>
  <c r="P409" i="2" s="1"/>
  <c r="AV408" i="3"/>
  <c r="N409" i="2" s="1"/>
  <c r="AW408" i="3"/>
  <c r="O409" i="2" s="1"/>
  <c r="BB408" i="3"/>
  <c r="AZ408" i="3"/>
  <c r="R409" i="2" s="1"/>
  <c r="AU408" i="3"/>
  <c r="M409" i="2" s="1"/>
  <c r="AT408" i="3"/>
  <c r="BB32" i="3"/>
  <c r="AZ32" i="3"/>
  <c r="R33" i="2" s="1"/>
  <c r="AX32" i="3"/>
  <c r="P33" i="2" s="1"/>
  <c r="BA32" i="3"/>
  <c r="AU32" i="3"/>
  <c r="M33" i="2" s="1"/>
  <c r="AV32" i="3"/>
  <c r="N33" i="2" s="1"/>
  <c r="AW32" i="3"/>
  <c r="O33" i="2" s="1"/>
  <c r="AT32" i="3"/>
  <c r="BA643" i="3"/>
  <c r="AU643" i="3"/>
  <c r="M644" i="2" s="1"/>
  <c r="AZ643" i="3"/>
  <c r="R644" i="2" s="1"/>
  <c r="AV643" i="3"/>
  <c r="N644" i="2" s="1"/>
  <c r="BB643" i="3"/>
  <c r="AX643" i="3"/>
  <c r="P644" i="2" s="1"/>
  <c r="AW643" i="3"/>
  <c r="O644" i="2" s="1"/>
  <c r="AT643" i="3"/>
  <c r="BB117" i="3"/>
  <c r="AW117" i="3"/>
  <c r="O118" i="2" s="1"/>
  <c r="BA117" i="3"/>
  <c r="AU117" i="3"/>
  <c r="M118" i="2" s="1"/>
  <c r="AZ117" i="3"/>
  <c r="R118" i="2" s="1"/>
  <c r="AX117" i="3"/>
  <c r="P118" i="2" s="1"/>
  <c r="AV117" i="3"/>
  <c r="N118" i="2" s="1"/>
  <c r="AT117" i="3"/>
  <c r="AZ1007" i="3"/>
  <c r="R1008" i="2" s="1"/>
  <c r="AX2157" i="3"/>
  <c r="AW2157" i="3"/>
  <c r="AV2157" i="3"/>
  <c r="BA2157" i="3"/>
  <c r="BB2157" i="3"/>
  <c r="AU2157" i="3"/>
  <c r="AZ2157" i="3"/>
  <c r="AT2157" i="3"/>
  <c r="AU1830" i="3"/>
  <c r="BA1830" i="3"/>
  <c r="AX1830" i="3"/>
  <c r="AZ1830" i="3"/>
  <c r="AV1830" i="3"/>
  <c r="AW1830" i="3"/>
  <c r="BB1830" i="3"/>
  <c r="AT1830" i="3"/>
  <c r="BB1507" i="3"/>
  <c r="AW1507" i="3"/>
  <c r="BA1507" i="3"/>
  <c r="AU1507" i="3"/>
  <c r="AV1507" i="3"/>
  <c r="AZ1507" i="3"/>
  <c r="AX1507" i="3"/>
  <c r="AT1507" i="3"/>
  <c r="BB1538" i="3"/>
  <c r="AX1538" i="3"/>
  <c r="AW1538" i="3"/>
  <c r="AU1538" i="3"/>
  <c r="BA1538" i="3"/>
  <c r="AZ1538" i="3"/>
  <c r="AV1538" i="3"/>
  <c r="AT1538" i="3"/>
  <c r="AZ2237" i="3"/>
  <c r="AU2237" i="3"/>
  <c r="AV2237" i="3"/>
  <c r="AX2237" i="3"/>
  <c r="AW2237" i="3"/>
  <c r="BA2237" i="3"/>
  <c r="BB2237" i="3"/>
  <c r="AT2237" i="3"/>
  <c r="BA1228" i="3"/>
  <c r="AU1228" i="3"/>
  <c r="AZ1228" i="3"/>
  <c r="AV1228" i="3"/>
  <c r="AW1228" i="3"/>
  <c r="BB1228" i="3"/>
  <c r="AX1228" i="3"/>
  <c r="AT1228" i="3"/>
  <c r="BB1908" i="3"/>
  <c r="AZ1908" i="3"/>
  <c r="AU1908" i="3"/>
  <c r="AW1908" i="3"/>
  <c r="AX1908" i="3"/>
  <c r="AV1908" i="3"/>
  <c r="BA1908" i="3"/>
  <c r="AT1908" i="3"/>
  <c r="AX2117" i="3"/>
  <c r="BA2117" i="3"/>
  <c r="BB2117" i="3"/>
  <c r="AV2117" i="3"/>
  <c r="AZ2117" i="3"/>
  <c r="AU2117" i="3"/>
  <c r="AW2117" i="3"/>
  <c r="AT2117" i="3"/>
  <c r="AW1570" i="3"/>
  <c r="AX1570" i="3"/>
  <c r="BB1570" i="3"/>
  <c r="AV1570" i="3"/>
  <c r="AZ1570" i="3"/>
  <c r="AU1570" i="3"/>
  <c r="BA1570" i="3"/>
  <c r="AT1570" i="3"/>
  <c r="AW1014" i="3"/>
  <c r="O1015" i="2" s="1"/>
  <c r="AU1014" i="3"/>
  <c r="M1015" i="2" s="1"/>
  <c r="AX1014" i="3"/>
  <c r="P1015" i="2" s="1"/>
  <c r="BB1014" i="3"/>
  <c r="AV1014" i="3"/>
  <c r="N1015" i="2" s="1"/>
  <c r="BA1014" i="3"/>
  <c r="AZ1014" i="3"/>
  <c r="R1015" i="2" s="1"/>
  <c r="AT1014" i="3"/>
  <c r="L1015" i="2" s="1"/>
  <c r="BB1046" i="3"/>
  <c r="AX1047" i="3"/>
  <c r="AU1047" i="3"/>
  <c r="AW1047" i="3"/>
  <c r="BA1047" i="3"/>
  <c r="BB1047" i="3"/>
  <c r="AV1047" i="3"/>
  <c r="AZ1047" i="3"/>
  <c r="AT1047"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18" i="3"/>
  <c r="N619" i="2" s="1"/>
  <c r="AW618" i="3"/>
  <c r="O619" i="2" s="1"/>
  <c r="AU618" i="3"/>
  <c r="M619" i="2" s="1"/>
  <c r="BA618" i="3"/>
  <c r="AZ618" i="3"/>
  <c r="R619" i="2" s="1"/>
  <c r="BB618" i="3"/>
  <c r="AX618" i="3"/>
  <c r="P619" i="2" s="1"/>
  <c r="AT618" i="3"/>
  <c r="BA1162" i="3"/>
  <c r="BB1162" i="3"/>
  <c r="AU1162" i="3"/>
  <c r="AX1162" i="3"/>
  <c r="AW1162" i="3"/>
  <c r="AV1162" i="3"/>
  <c r="AZ1162" i="3"/>
  <c r="AT1162" i="3"/>
  <c r="BB1353" i="3"/>
  <c r="AW1353" i="3"/>
  <c r="BA1353" i="3"/>
  <c r="AX1353" i="3"/>
  <c r="AV1353" i="3"/>
  <c r="AU1353" i="3"/>
  <c r="AZ1353" i="3"/>
  <c r="AT1353" i="3"/>
  <c r="AX1875" i="3"/>
  <c r="AW1735" i="3"/>
  <c r="AV1735" i="3"/>
  <c r="AZ1735" i="3"/>
  <c r="AU1735" i="3"/>
  <c r="AX1735" i="3"/>
  <c r="BB1735" i="3"/>
  <c r="BA1735" i="3"/>
  <c r="AT1735" i="3"/>
  <c r="AU1942" i="3"/>
  <c r="AZ1942" i="3"/>
  <c r="AV1942" i="3"/>
  <c r="BB1942" i="3"/>
  <c r="AW1942" i="3"/>
  <c r="AX1942" i="3"/>
  <c r="BA1942" i="3"/>
  <c r="AT1942" i="3"/>
  <c r="AZ1445" i="3"/>
  <c r="AU1445" i="3"/>
  <c r="AV1445" i="3"/>
  <c r="BA1445" i="3"/>
  <c r="AW1445" i="3"/>
  <c r="AX1445" i="3"/>
  <c r="BB1445" i="3"/>
  <c r="AT1445" i="3"/>
  <c r="BB2183" i="3"/>
  <c r="AZ2183" i="3"/>
  <c r="BA2183" i="3"/>
  <c r="AW2183" i="3"/>
  <c r="AU2183" i="3"/>
  <c r="AV2183" i="3"/>
  <c r="AX2183" i="3"/>
  <c r="AT2183" i="3"/>
  <c r="AV1892" i="3"/>
  <c r="AZ1892" i="3"/>
  <c r="AU1892" i="3"/>
  <c r="AW1892" i="3"/>
  <c r="BB1892" i="3"/>
  <c r="AX1892" i="3"/>
  <c r="BA1892" i="3"/>
  <c r="AT1892" i="3"/>
  <c r="AV1887" i="3"/>
  <c r="BA1887" i="3"/>
  <c r="AU1887" i="3"/>
  <c r="AX1887" i="3"/>
  <c r="AW1887" i="3"/>
  <c r="BB1887" i="3"/>
  <c r="AZ1887" i="3"/>
  <c r="AT1887" i="3"/>
  <c r="AU2033" i="3"/>
  <c r="AW2033" i="3"/>
  <c r="AV2033" i="3"/>
  <c r="BB2033" i="3"/>
  <c r="BA2033" i="3"/>
  <c r="AZ2033" i="3"/>
  <c r="AX2033" i="3"/>
  <c r="AT2033" i="3"/>
  <c r="AU1149" i="3"/>
  <c r="AV1149" i="3"/>
  <c r="AZ1149" i="3"/>
  <c r="AX1149" i="3"/>
  <c r="BA1149" i="3"/>
  <c r="BB1149" i="3"/>
  <c r="AW1149" i="3"/>
  <c r="AT1149" i="3"/>
  <c r="BA654" i="3"/>
  <c r="AV654" i="3"/>
  <c r="N655" i="2" s="1"/>
  <c r="AZ654" i="3"/>
  <c r="R655" i="2" s="1"/>
  <c r="AU654" i="3"/>
  <c r="M655" i="2" s="1"/>
  <c r="AX654" i="3"/>
  <c r="P655" i="2" s="1"/>
  <c r="BB654" i="3"/>
  <c r="AT654" i="3"/>
  <c r="AW654" i="3"/>
  <c r="O655" i="2" s="1"/>
  <c r="AX376" i="3"/>
  <c r="P377" i="2" s="1"/>
  <c r="AW271" i="3"/>
  <c r="O272" i="2" s="1"/>
  <c r="AT271" i="3"/>
  <c r="AU271" i="3"/>
  <c r="M272" i="2" s="1"/>
  <c r="AW257" i="3"/>
  <c r="O258" i="2" s="1"/>
  <c r="AT257" i="3"/>
  <c r="AU200" i="3"/>
  <c r="M201" i="2" s="1"/>
  <c r="AT200" i="3"/>
  <c r="BB634" i="3"/>
  <c r="AZ1562" i="3"/>
  <c r="BA1562" i="3"/>
  <c r="AV1562" i="3"/>
  <c r="AX1562" i="3"/>
  <c r="AU1562" i="3"/>
  <c r="AW1562" i="3"/>
  <c r="BB1562" i="3"/>
  <c r="AT1562" i="3"/>
  <c r="AV2080" i="3"/>
  <c r="AW2080" i="3"/>
  <c r="BA2080" i="3"/>
  <c r="BB2080" i="3"/>
  <c r="AZ2080" i="3"/>
  <c r="AX2080" i="3"/>
  <c r="AU2080" i="3"/>
  <c r="AT2080" i="3"/>
  <c r="AU1246" i="3"/>
  <c r="BB1246" i="3"/>
  <c r="AZ1246" i="3"/>
  <c r="AX1246" i="3"/>
  <c r="AV1246" i="3"/>
  <c r="AW1246" i="3"/>
  <c r="BA1246" i="3"/>
  <c r="AT1246" i="3"/>
  <c r="AV1412" i="3"/>
  <c r="BA1412" i="3"/>
  <c r="AW1412" i="3"/>
  <c r="AX1412" i="3"/>
  <c r="BB1412" i="3"/>
  <c r="AU1412" i="3"/>
  <c r="AZ1412" i="3"/>
  <c r="AT1412" i="3"/>
  <c r="AV2086" i="3"/>
  <c r="BB2086" i="3"/>
  <c r="AW2086" i="3"/>
  <c r="AX2086" i="3"/>
  <c r="BA2086" i="3"/>
  <c r="AU2086" i="3"/>
  <c r="AZ2086" i="3"/>
  <c r="AT2086" i="3"/>
  <c r="AU1487" i="3"/>
  <c r="AZ1487" i="3"/>
  <c r="BA1487" i="3"/>
  <c r="AV1487" i="3"/>
  <c r="BB1487" i="3"/>
  <c r="AX1487" i="3"/>
  <c r="AW1487" i="3"/>
  <c r="AT1487" i="3"/>
  <c r="AZ2224" i="3"/>
  <c r="BB2224" i="3"/>
  <c r="AU2224" i="3"/>
  <c r="AW2224" i="3"/>
  <c r="AV2224" i="3"/>
  <c r="AX2224" i="3"/>
  <c r="BA2224" i="3"/>
  <c r="AT2224" i="3"/>
  <c r="AU1334" i="3"/>
  <c r="BA1334" i="3"/>
  <c r="AV1334" i="3"/>
  <c r="AX1334" i="3"/>
  <c r="AW1334" i="3"/>
  <c r="AZ1334" i="3"/>
  <c r="BB1334" i="3"/>
  <c r="AT1334" i="3"/>
  <c r="AU1495" i="3"/>
  <c r="AX1495" i="3"/>
  <c r="AZ1495" i="3"/>
  <c r="AV1495" i="3"/>
  <c r="BA1495" i="3"/>
  <c r="BB1495" i="3"/>
  <c r="AW1495" i="3"/>
  <c r="AT1495" i="3"/>
  <c r="AZ1207" i="3"/>
  <c r="AU1207" i="3"/>
  <c r="AV1207" i="3"/>
  <c r="AX1207" i="3"/>
  <c r="AW1207" i="3"/>
  <c r="BA1207" i="3"/>
  <c r="BB1207" i="3"/>
  <c r="AT1207" i="3"/>
  <c r="AZ1921" i="3"/>
  <c r="AX1921" i="3"/>
  <c r="BB1921" i="3"/>
  <c r="AW1921" i="3"/>
  <c r="AV1921" i="3"/>
  <c r="BA1921" i="3"/>
  <c r="AU1921" i="3"/>
  <c r="AT1921" i="3"/>
  <c r="AW2024" i="3"/>
  <c r="AZ2024" i="3"/>
  <c r="AX2024" i="3"/>
  <c r="AV2024" i="3"/>
  <c r="AU2024" i="3"/>
  <c r="BA2024" i="3"/>
  <c r="BB2024" i="3"/>
  <c r="AT2024" i="3"/>
  <c r="AV1330" i="3"/>
  <c r="AU1330" i="3"/>
  <c r="AW1330" i="3"/>
  <c r="AX1330" i="3"/>
  <c r="BA1330" i="3"/>
  <c r="BB1330" i="3"/>
  <c r="AZ1330" i="3"/>
  <c r="AT1330" i="3"/>
  <c r="AT2006" i="3"/>
  <c r="AX1914" i="3"/>
  <c r="BA1914" i="3"/>
  <c r="BB1914" i="3"/>
  <c r="AV1914" i="3"/>
  <c r="AZ1914" i="3"/>
  <c r="AU1914" i="3"/>
  <c r="AW1914" i="3"/>
  <c r="AT1914" i="3"/>
  <c r="BB2064" i="3"/>
  <c r="AX2064" i="3"/>
  <c r="BA2064" i="3"/>
  <c r="AZ2064" i="3"/>
  <c r="AW2064" i="3"/>
  <c r="AU2064" i="3"/>
  <c r="AV2064" i="3"/>
  <c r="AT2064" i="3"/>
  <c r="AX1262" i="3"/>
  <c r="AV1262" i="3"/>
  <c r="AZ1262" i="3"/>
  <c r="BA1262" i="3"/>
  <c r="AW1262" i="3"/>
  <c r="BB1262" i="3"/>
  <c r="AU1262" i="3"/>
  <c r="AT1262" i="3"/>
  <c r="AZ2113" i="3"/>
  <c r="BB2113" i="3"/>
  <c r="BA2113" i="3"/>
  <c r="AX2113" i="3"/>
  <c r="AV2113" i="3"/>
  <c r="AU2113" i="3"/>
  <c r="AW2113" i="3"/>
  <c r="AT2113" i="3"/>
  <c r="BA1910" i="3"/>
  <c r="BB1910" i="3"/>
  <c r="AW1910" i="3"/>
  <c r="AZ1910" i="3"/>
  <c r="AU1910" i="3"/>
  <c r="AV1910" i="3"/>
  <c r="AX1910" i="3"/>
  <c r="AT1910" i="3"/>
  <c r="BB1919" i="3"/>
  <c r="AZ1919" i="3"/>
  <c r="BA1919" i="3"/>
  <c r="AW1919" i="3"/>
  <c r="AV1919" i="3"/>
  <c r="AU1919" i="3"/>
  <c r="AX1919" i="3"/>
  <c r="AT1919" i="3"/>
  <c r="AZ1424" i="3"/>
  <c r="BB1424" i="3"/>
  <c r="BA1424" i="3"/>
  <c r="AW1424" i="3"/>
  <c r="AV1424" i="3"/>
  <c r="AX1424" i="3"/>
  <c r="AU1424" i="3"/>
  <c r="AT1424" i="3"/>
  <c r="AW1490" i="3"/>
  <c r="BB1490" i="3"/>
  <c r="AV1490" i="3"/>
  <c r="BA1490" i="3"/>
  <c r="AZ1490" i="3"/>
  <c r="AU1490" i="3"/>
  <c r="AX1490" i="3"/>
  <c r="AT1490" i="3"/>
  <c r="AZ1585" i="3"/>
  <c r="AU1585" i="3"/>
  <c r="AV1585" i="3"/>
  <c r="AX1585" i="3"/>
  <c r="AW1585" i="3"/>
  <c r="BA1585" i="3"/>
  <c r="BB1585" i="3"/>
  <c r="AT1585" i="3"/>
  <c r="AW1486" i="3"/>
  <c r="AU1476" i="3"/>
  <c r="BB1476" i="3"/>
  <c r="AV1476" i="3"/>
  <c r="AZ1476" i="3"/>
  <c r="AX1476" i="3"/>
  <c r="BA1476" i="3"/>
  <c r="AW1476" i="3"/>
  <c r="AT1476" i="3"/>
  <c r="AX1416" i="3"/>
  <c r="AZ1416" i="3"/>
  <c r="AV1416" i="3"/>
  <c r="AU1416" i="3"/>
  <c r="AW1416" i="3"/>
  <c r="BB1416" i="3"/>
  <c r="BA1416" i="3"/>
  <c r="AT1416" i="3"/>
  <c r="AX1925" i="3"/>
  <c r="AW1925" i="3"/>
  <c r="AZ1925" i="3"/>
  <c r="BB1925" i="3"/>
  <c r="BA1925" i="3"/>
  <c r="AV1925" i="3"/>
  <c r="AU1925" i="3"/>
  <c r="AT1925" i="3"/>
  <c r="AZ1901" i="3"/>
  <c r="AW1901" i="3"/>
  <c r="AV1901" i="3"/>
  <c r="AX1901" i="3"/>
  <c r="BA1901" i="3"/>
  <c r="AU1901" i="3"/>
  <c r="BB1901" i="3"/>
  <c r="AT1901" i="3"/>
  <c r="AW2068" i="3"/>
  <c r="BB2068" i="3"/>
  <c r="AZ2068" i="3"/>
  <c r="AV2068" i="3"/>
  <c r="BA2068" i="3"/>
  <c r="AU2068" i="3"/>
  <c r="AX2068" i="3"/>
  <c r="AZ1010" i="3"/>
  <c r="R1011" i="2" s="1"/>
  <c r="AX1010" i="3"/>
  <c r="P1011" i="2" s="1"/>
  <c r="BA1010" i="3"/>
  <c r="AV1010" i="3"/>
  <c r="N1011" i="2" s="1"/>
  <c r="BB1010" i="3"/>
  <c r="AU1010" i="3"/>
  <c r="M1011" i="2" s="1"/>
  <c r="AW1010" i="3"/>
  <c r="O1011" i="2" s="1"/>
  <c r="AT1010" i="3"/>
  <c r="L1011" i="2" s="1"/>
  <c r="AZ1541" i="3"/>
  <c r="AZ1190" i="3"/>
  <c r="BB1190" i="3"/>
  <c r="BA1190" i="3"/>
  <c r="AW1190" i="3"/>
  <c r="AX1190" i="3"/>
  <c r="AU1190" i="3"/>
  <c r="AV1190" i="3"/>
  <c r="AZ1803" i="3"/>
  <c r="AU1439" i="3"/>
  <c r="AZ1439" i="3"/>
  <c r="AW1439" i="3"/>
  <c r="BB1439" i="3"/>
  <c r="BA1439" i="3"/>
  <c r="AV1439" i="3"/>
  <c r="AX1439" i="3"/>
  <c r="AT1439" i="3"/>
  <c r="AX1484" i="3"/>
  <c r="BB1450" i="3"/>
  <c r="AV1450" i="3"/>
  <c r="AZ1450" i="3"/>
  <c r="AU1450" i="3"/>
  <c r="AW1450" i="3"/>
  <c r="AX1450" i="3"/>
  <c r="BA1450" i="3"/>
  <c r="AT1450" i="3"/>
  <c r="AU2007" i="3"/>
  <c r="AV2007" i="3"/>
  <c r="AW2007" i="3"/>
  <c r="BB2007" i="3"/>
  <c r="BA2007" i="3"/>
  <c r="AX2007" i="3"/>
  <c r="AZ2007" i="3"/>
  <c r="AT2007" i="3"/>
  <c r="BA1296" i="3"/>
  <c r="AV1296" i="3"/>
  <c r="AZ1296" i="3"/>
  <c r="AX1296" i="3"/>
  <c r="BB1296" i="3"/>
  <c r="AU1296" i="3"/>
  <c r="AW1296" i="3"/>
  <c r="AT1296" i="3"/>
  <c r="BA1382" i="3"/>
  <c r="AZ2138" i="3"/>
  <c r="AU2138" i="3"/>
  <c r="BA2138" i="3"/>
  <c r="AW2138" i="3"/>
  <c r="BB2138" i="3"/>
  <c r="AX2138" i="3"/>
  <c r="AV2138" i="3"/>
  <c r="AT2138" i="3"/>
  <c r="BA1457" i="3"/>
  <c r="AW1457" i="3"/>
  <c r="AX1457" i="3"/>
  <c r="AU1457" i="3"/>
  <c r="AV1457" i="3"/>
  <c r="BB1457" i="3"/>
  <c r="AZ1457" i="3"/>
  <c r="AT1457" i="3"/>
  <c r="AX1375" i="3"/>
  <c r="BA1375" i="3"/>
  <c r="AU1375" i="3"/>
  <c r="AV1375" i="3"/>
  <c r="AZ1375" i="3"/>
  <c r="AW1375" i="3"/>
  <c r="BB1375" i="3"/>
  <c r="AT1375" i="3"/>
  <c r="AU1963" i="3"/>
  <c r="AX1963" i="3"/>
  <c r="AZ1963" i="3"/>
  <c r="BB1963" i="3"/>
  <c r="BA1963" i="3"/>
  <c r="AW1963" i="3"/>
  <c r="AV1963" i="3"/>
  <c r="AT1963" i="3"/>
  <c r="BA1685" i="3"/>
  <c r="AU1685" i="3"/>
  <c r="AX1685" i="3"/>
  <c r="AZ1685" i="3"/>
  <c r="BB1685" i="3"/>
  <c r="AV1685" i="3"/>
  <c r="AW1685" i="3"/>
  <c r="AT1685" i="3"/>
  <c r="BB1045" i="3"/>
  <c r="AU1045" i="3"/>
  <c r="BA1045" i="3"/>
  <c r="AW1045" i="3"/>
  <c r="AX1045" i="3"/>
  <c r="AZ1045" i="3"/>
  <c r="AV1045" i="3"/>
  <c r="AT1045" i="3"/>
  <c r="AW1955" i="3"/>
  <c r="AU1111" i="3"/>
  <c r="BA1111" i="3"/>
  <c r="AW1111" i="3"/>
  <c r="AV1111" i="3"/>
  <c r="AX1111" i="3"/>
  <c r="AZ1111" i="3"/>
  <c r="BB1111" i="3"/>
  <c r="AT1111" i="3"/>
  <c r="AW1846" i="3"/>
  <c r="BB1846" i="3"/>
  <c r="AX1846" i="3"/>
  <c r="BA1846" i="3"/>
  <c r="AV1846" i="3"/>
  <c r="AU1846" i="3"/>
  <c r="AZ1846" i="3"/>
  <c r="AT1846" i="3"/>
  <c r="BA1408" i="3"/>
  <c r="AZ1408" i="3"/>
  <c r="AX1408" i="3"/>
  <c r="AU1408" i="3"/>
  <c r="AW1408" i="3"/>
  <c r="BB1408" i="3"/>
  <c r="AV1408" i="3"/>
  <c r="AT1408" i="3"/>
  <c r="BA2022" i="3"/>
  <c r="AU2022" i="3"/>
  <c r="AZ2022" i="3"/>
  <c r="AV2022" i="3"/>
  <c r="BB2022" i="3"/>
  <c r="AW2022" i="3"/>
  <c r="AX2022" i="3"/>
  <c r="AT2022" i="3"/>
  <c r="AW1850" i="3"/>
  <c r="BB1850" i="3"/>
  <c r="AZ1850" i="3"/>
  <c r="BA1850" i="3"/>
  <c r="AX1850" i="3"/>
  <c r="AV1850" i="3"/>
  <c r="AU1850" i="3"/>
  <c r="AT1850" i="3"/>
  <c r="AT2160" i="3"/>
  <c r="AZ1229" i="3"/>
  <c r="BB1391" i="3"/>
  <c r="AV1391" i="3"/>
  <c r="AZ1391" i="3"/>
  <c r="AU1391" i="3"/>
  <c r="AW1391" i="3"/>
  <c r="BA1391" i="3"/>
  <c r="AX1391" i="3"/>
  <c r="AT1391" i="3"/>
  <c r="AU1655" i="3"/>
  <c r="AZ1655" i="3"/>
  <c r="BA1655" i="3"/>
  <c r="BB1655" i="3"/>
  <c r="AV1655" i="3"/>
  <c r="AW1655" i="3"/>
  <c r="AX1655" i="3"/>
  <c r="AT1655" i="3"/>
  <c r="AV1999" i="3"/>
  <c r="AW1999" i="3"/>
  <c r="AU1999" i="3"/>
  <c r="AZ1999" i="3"/>
  <c r="AX1999" i="3"/>
  <c r="BA1999" i="3"/>
  <c r="BB1999" i="3"/>
  <c r="AT1999" i="3"/>
  <c r="AV1219" i="3"/>
  <c r="AZ1219" i="3"/>
  <c r="AW1219" i="3"/>
  <c r="BA1219" i="3"/>
  <c r="AU1219" i="3"/>
  <c r="AX1219" i="3"/>
  <c r="BB1219" i="3"/>
  <c r="AT1219" i="3"/>
  <c r="AW1988" i="3"/>
  <c r="AZ1951" i="3"/>
  <c r="AW1951" i="3"/>
  <c r="AU1951" i="3"/>
  <c r="BB1951" i="3"/>
  <c r="AX1951" i="3"/>
  <c r="AV1951" i="3"/>
  <c r="BA1951" i="3"/>
  <c r="AT1951" i="3"/>
  <c r="AW1159" i="3"/>
  <c r="AV1159" i="3"/>
  <c r="BA1159" i="3"/>
  <c r="AU1159" i="3"/>
  <c r="AX1159" i="3"/>
  <c r="AZ1159" i="3"/>
  <c r="BB1159" i="3"/>
  <c r="AT1159" i="3"/>
  <c r="AV1828" i="3"/>
  <c r="AW1828" i="3"/>
  <c r="BA1828" i="3"/>
  <c r="AX1828" i="3"/>
  <c r="AU1828" i="3"/>
  <c r="AZ1828" i="3"/>
  <c r="BB1828" i="3"/>
  <c r="AT1828" i="3"/>
  <c r="AU1422" i="3"/>
  <c r="BA1422" i="3"/>
  <c r="AZ1422" i="3"/>
  <c r="AV1422" i="3"/>
  <c r="AW1422" i="3"/>
  <c r="BB1422" i="3"/>
  <c r="AX1422" i="3"/>
  <c r="AT1422" i="3"/>
  <c r="AZ1415" i="3"/>
  <c r="AV1415" i="3"/>
  <c r="AW1415" i="3"/>
  <c r="BB1415" i="3"/>
  <c r="AU1415" i="3"/>
  <c r="AX1415" i="3"/>
  <c r="BA1415" i="3"/>
  <c r="AT1415" i="3"/>
  <c r="AW1080" i="3"/>
  <c r="AU1080" i="3"/>
  <c r="BA1080" i="3"/>
  <c r="BB1080" i="3"/>
  <c r="AZ1080" i="3"/>
  <c r="AV1080" i="3"/>
  <c r="AX1080" i="3"/>
  <c r="AT1080" i="3"/>
  <c r="AX1347" i="3"/>
  <c r="AV1347" i="3"/>
  <c r="AW1347" i="3"/>
  <c r="BA1347" i="3"/>
  <c r="BB1347" i="3"/>
  <c r="AZ1347" i="3"/>
  <c r="AU1347" i="3"/>
  <c r="AT1347" i="3"/>
  <c r="AX1845" i="3"/>
  <c r="AW1845" i="3"/>
  <c r="BA1845" i="3"/>
  <c r="AV1845" i="3"/>
  <c r="BB1845" i="3"/>
  <c r="AU1845" i="3"/>
  <c r="AZ1845" i="3"/>
  <c r="AT1845" i="3"/>
  <c r="AX1381" i="3"/>
  <c r="AU1381" i="3"/>
  <c r="AZ1381" i="3"/>
  <c r="BA1381" i="3"/>
  <c r="BB1381" i="3"/>
  <c r="AV1381" i="3"/>
  <c r="AW1381" i="3"/>
  <c r="AT1381" i="3"/>
  <c r="AU1939" i="3"/>
  <c r="AV1939" i="3"/>
  <c r="BB1939" i="3"/>
  <c r="AW1939" i="3"/>
  <c r="AX1939" i="3"/>
  <c r="BA1939" i="3"/>
  <c r="AZ1939" i="3"/>
  <c r="AT1939" i="3"/>
  <c r="AW1553" i="3"/>
  <c r="AU1657" i="3"/>
  <c r="AW1657" i="3"/>
  <c r="AX1657" i="3"/>
  <c r="BA1657" i="3"/>
  <c r="BB1657" i="3"/>
  <c r="AZ1657" i="3"/>
  <c r="AV1657" i="3"/>
  <c r="AT1657" i="3"/>
  <c r="AX412" i="3"/>
  <c r="P413" i="2" s="1"/>
  <c r="AZ412" i="3"/>
  <c r="R413" i="2" s="1"/>
  <c r="BA412" i="3"/>
  <c r="AW412" i="3"/>
  <c r="O413" i="2" s="1"/>
  <c r="AU412" i="3"/>
  <c r="M413" i="2" s="1"/>
  <c r="AT412" i="3"/>
  <c r="BB412" i="3"/>
  <c r="AU1196" i="3"/>
  <c r="AV1196" i="3"/>
  <c r="AW1196" i="3"/>
  <c r="AZ1196" i="3"/>
  <c r="BA1196" i="3"/>
  <c r="BB1196" i="3"/>
  <c r="AX1196" i="3"/>
  <c r="BA1106" i="3"/>
  <c r="AX1106" i="3"/>
  <c r="AZ1106" i="3"/>
  <c r="AW1106" i="3"/>
  <c r="AU1106" i="3"/>
  <c r="AV1106" i="3"/>
  <c r="BB1106" i="3"/>
  <c r="AV1268" i="3"/>
  <c r="AX1288" i="3"/>
  <c r="AV1288" i="3"/>
  <c r="AU1288" i="3"/>
  <c r="AW1288" i="3"/>
  <c r="AZ1288" i="3"/>
  <c r="BA1288" i="3"/>
  <c r="BB1288" i="3"/>
  <c r="AU659" i="3"/>
  <c r="M660" i="2" s="1"/>
  <c r="AZ659" i="3"/>
  <c r="R660" i="2" s="1"/>
  <c r="AV659" i="3"/>
  <c r="N660" i="2" s="1"/>
  <c r="AX659" i="3"/>
  <c r="P660" i="2" s="1"/>
  <c r="BA659" i="3"/>
  <c r="T660" i="2" s="1"/>
  <c r="AW659" i="3"/>
  <c r="O660" i="2" s="1"/>
  <c r="AT659" i="3"/>
  <c r="AV1323" i="3"/>
  <c r="AW1323" i="3"/>
  <c r="BA1323" i="3"/>
  <c r="BB1323" i="3"/>
  <c r="AX1323" i="3"/>
  <c r="AZ1323" i="3"/>
  <c r="AU1323" i="3"/>
  <c r="BA1954" i="3"/>
  <c r="BB1954" i="3"/>
  <c r="AX1954" i="3"/>
  <c r="AV1954" i="3"/>
  <c r="AU1954" i="3"/>
  <c r="AW1954" i="3"/>
  <c r="AZ1954" i="3"/>
  <c r="AU1734" i="3"/>
  <c r="AV1734" i="3"/>
  <c r="AX1734" i="3"/>
  <c r="BA1734" i="3"/>
  <c r="BB1734" i="3"/>
  <c r="AW1734" i="3"/>
  <c r="AZ1734" i="3"/>
  <c r="AU1489" i="3"/>
  <c r="AX1489" i="3"/>
  <c r="AW1489" i="3"/>
  <c r="AZ1489" i="3"/>
  <c r="BA1489" i="3"/>
  <c r="BB1489" i="3"/>
  <c r="AV1489" i="3"/>
  <c r="AW1940" i="3"/>
  <c r="AW1838" i="3"/>
  <c r="BA1838" i="3"/>
  <c r="BB1838" i="3"/>
  <c r="AZ1838" i="3"/>
  <c r="AU1838" i="3"/>
  <c r="AV1838" i="3"/>
  <c r="AX1838" i="3"/>
  <c r="BB1340" i="3"/>
  <c r="AU1340" i="3"/>
  <c r="AV1340" i="3"/>
  <c r="AX1340" i="3"/>
  <c r="AW1340" i="3"/>
  <c r="AZ1340" i="3"/>
  <c r="BA1340" i="3"/>
  <c r="AW1240" i="3"/>
  <c r="AW1231" i="3"/>
  <c r="BB1586" i="3"/>
  <c r="AZ1586" i="3"/>
  <c r="BA1586" i="3"/>
  <c r="AX1586" i="3"/>
  <c r="AV1586" i="3"/>
  <c r="AU1586" i="3"/>
  <c r="AW1586" i="3"/>
  <c r="AX2042" i="3"/>
  <c r="AU1558" i="3"/>
  <c r="BA1558" i="3"/>
  <c r="AX1558" i="3"/>
  <c r="AZ1558" i="3"/>
  <c r="AV1558" i="3"/>
  <c r="AW1558" i="3"/>
  <c r="BB1558" i="3"/>
  <c r="AZ1674" i="3"/>
  <c r="AV2103" i="3"/>
  <c r="AU2103" i="3"/>
  <c r="AW2103" i="3"/>
  <c r="BA2103" i="3"/>
  <c r="BB2103" i="3"/>
  <c r="AZ2103" i="3"/>
  <c r="AX2103" i="3"/>
  <c r="AU1662" i="3"/>
  <c r="BB1662" i="3"/>
  <c r="AZ1662" i="3"/>
  <c r="AV1662" i="3"/>
  <c r="AW1662" i="3"/>
  <c r="AX1662" i="3"/>
  <c r="BA1662" i="3"/>
  <c r="BB1310" i="3"/>
  <c r="AZ1545" i="3"/>
  <c r="AX1545" i="3"/>
  <c r="BA1545" i="3"/>
  <c r="AU1545" i="3"/>
  <c r="AV1545" i="3"/>
  <c r="AW1545" i="3"/>
  <c r="BB1545" i="3"/>
  <c r="AX1764" i="3"/>
  <c r="AZ1764" i="3"/>
  <c r="BA1764" i="3"/>
  <c r="AW1764" i="3"/>
  <c r="AV1764" i="3"/>
  <c r="BB1764" i="3"/>
  <c r="AU1764" i="3"/>
  <c r="AX1625" i="3"/>
  <c r="AU1625" i="3"/>
  <c r="BA1625" i="3"/>
  <c r="AV1625" i="3"/>
  <c r="BB1625" i="3"/>
  <c r="AW1625" i="3"/>
  <c r="AZ1625" i="3"/>
  <c r="AU1370" i="3"/>
  <c r="BA1370" i="3"/>
  <c r="AZ1370" i="3"/>
  <c r="AX1370" i="3"/>
  <c r="AW1370" i="3"/>
  <c r="BB1370" i="3"/>
  <c r="AV1370" i="3"/>
  <c r="BA1635" i="3"/>
  <c r="AU1635" i="3"/>
  <c r="AV1635" i="3"/>
  <c r="AZ1635" i="3"/>
  <c r="AX1635" i="3"/>
  <c r="BB1635" i="3"/>
  <c r="AW1635" i="3"/>
  <c r="BB1454" i="3"/>
  <c r="AZ1454" i="3"/>
  <c r="AU1454" i="3"/>
  <c r="AV1454" i="3"/>
  <c r="AX1454" i="3"/>
  <c r="AW1454" i="3"/>
  <c r="BA1454" i="3"/>
  <c r="AU1602" i="3"/>
  <c r="BB1182" i="3"/>
  <c r="BA1182" i="3"/>
  <c r="AW1182" i="3"/>
  <c r="AX1182" i="3"/>
  <c r="AU1182" i="3"/>
  <c r="AV1182" i="3"/>
  <c r="AZ1182" i="3"/>
  <c r="BB2193" i="3"/>
  <c r="AW2193" i="3"/>
  <c r="BA2193" i="3"/>
  <c r="AU2193" i="3"/>
  <c r="AZ2193" i="3"/>
  <c r="AV2193" i="3"/>
  <c r="AX2193" i="3"/>
  <c r="AW2049" i="3"/>
  <c r="AU2049" i="3"/>
  <c r="AV2049" i="3"/>
  <c r="BA2049" i="3"/>
  <c r="BB2049" i="3"/>
  <c r="AZ2049" i="3"/>
  <c r="AX2049" i="3"/>
  <c r="AZ649" i="3"/>
  <c r="R650" i="2" s="1"/>
  <c r="AX649" i="3"/>
  <c r="P650" i="2" s="1"/>
  <c r="BB649" i="3"/>
  <c r="BA649" i="3"/>
  <c r="AW649" i="3"/>
  <c r="O650" i="2" s="1"/>
  <c r="AV649" i="3"/>
  <c r="N650" i="2" s="1"/>
  <c r="AU649" i="3"/>
  <c r="M650" i="2" s="1"/>
  <c r="BA57" i="3"/>
  <c r="AV57" i="3"/>
  <c r="N58" i="2" s="1"/>
  <c r="AZ57" i="3"/>
  <c r="R58" i="2" s="1"/>
  <c r="AW57" i="3"/>
  <c r="O58" i="2" s="1"/>
  <c r="AX57" i="3"/>
  <c r="P58" i="2" s="1"/>
  <c r="AU57" i="3"/>
  <c r="M58" i="2" s="1"/>
  <c r="AX127" i="3"/>
  <c r="P128" i="2" s="1"/>
  <c r="BB127" i="3"/>
  <c r="AW127" i="3"/>
  <c r="O128" i="2" s="1"/>
  <c r="AT470" i="3"/>
  <c r="BA470" i="3"/>
  <c r="BB470" i="3"/>
  <c r="AZ470" i="3"/>
  <c r="R471" i="2" s="1"/>
  <c r="AW470" i="3"/>
  <c r="O471" i="2" s="1"/>
  <c r="AV470" i="3"/>
  <c r="N471" i="2" s="1"/>
  <c r="AU470" i="3"/>
  <c r="M471" i="2" s="1"/>
  <c r="AX470" i="3"/>
  <c r="P471" i="2" s="1"/>
  <c r="AU1300" i="3"/>
  <c r="AX271" i="3"/>
  <c r="P272" i="2" s="1"/>
  <c r="AV271" i="3"/>
  <c r="N272" i="2" s="1"/>
  <c r="AV200" i="3"/>
  <c r="N201" i="2" s="1"/>
  <c r="AT649" i="3"/>
  <c r="AT127" i="3"/>
  <c r="BA307" i="3"/>
  <c r="T308" i="2" s="1"/>
  <c r="AX307" i="3"/>
  <c r="P308" i="2" s="1"/>
  <c r="AU307" i="3"/>
  <c r="M308" i="2" s="1"/>
  <c r="AW307" i="3"/>
  <c r="O308" i="2" s="1"/>
  <c r="AZ307" i="3"/>
  <c r="R308" i="2" s="1"/>
  <c r="AV307" i="3"/>
  <c r="N308" i="2" s="1"/>
  <c r="AT307" i="3"/>
  <c r="AU396" i="3"/>
  <c r="M397" i="2" s="1"/>
  <c r="BA396" i="3"/>
  <c r="AX396" i="3"/>
  <c r="P397" i="2" s="1"/>
  <c r="AW396" i="3"/>
  <c r="O397" i="2" s="1"/>
  <c r="AV396" i="3"/>
  <c r="N397" i="2" s="1"/>
  <c r="AZ396" i="3"/>
  <c r="R397" i="2" s="1"/>
  <c r="BB396" i="3"/>
  <c r="AT396" i="3"/>
  <c r="AX1291" i="3"/>
  <c r="AU1291" i="3"/>
  <c r="AW1291" i="3"/>
  <c r="BA1291" i="3"/>
  <c r="BB1291" i="3"/>
  <c r="AZ1291" i="3"/>
  <c r="AV1291" i="3"/>
  <c r="AT1291" i="3"/>
  <c r="AV2142" i="3"/>
  <c r="BA2142" i="3"/>
  <c r="AZ2142" i="3"/>
  <c r="AX2142" i="3"/>
  <c r="AU2142" i="3"/>
  <c r="AW2142" i="3"/>
  <c r="BB2142" i="3"/>
  <c r="AT2142" i="3"/>
  <c r="BB1775" i="3"/>
  <c r="AU1775" i="3"/>
  <c r="AW1775" i="3"/>
  <c r="AV1775" i="3"/>
  <c r="AZ1775" i="3"/>
  <c r="AX1775" i="3"/>
  <c r="BA1775" i="3"/>
  <c r="AT1775" i="3"/>
  <c r="AU2040" i="3"/>
  <c r="AZ2040" i="3"/>
  <c r="AX2040" i="3"/>
  <c r="AW2040" i="3"/>
  <c r="AV2040" i="3"/>
  <c r="BA2040" i="3"/>
  <c r="BB2040" i="3"/>
  <c r="AT2040" i="3"/>
  <c r="AV1572" i="3"/>
  <c r="BA1572" i="3"/>
  <c r="BB1572" i="3"/>
  <c r="AZ1572" i="3"/>
  <c r="AW1572" i="3"/>
  <c r="AU1572" i="3"/>
  <c r="AX1572" i="3"/>
  <c r="AT1572" i="3"/>
  <c r="BA1594" i="3"/>
  <c r="AW2016" i="3"/>
  <c r="AV1689" i="3"/>
  <c r="AW1689" i="3"/>
  <c r="BB1689" i="3"/>
  <c r="BA1689" i="3"/>
  <c r="AX1689" i="3"/>
  <c r="AU1689" i="3"/>
  <c r="AZ1689" i="3"/>
  <c r="AT1689" i="3"/>
  <c r="BB1835" i="3"/>
  <c r="BA1835" i="3"/>
  <c r="AW1835" i="3"/>
  <c r="AZ1835" i="3"/>
  <c r="AV1835" i="3"/>
  <c r="AU1835" i="3"/>
  <c r="AX1835" i="3"/>
  <c r="AT1835" i="3"/>
  <c r="AV2163" i="3"/>
  <c r="AZ2163" i="3"/>
  <c r="BB2163" i="3"/>
  <c r="AU2163" i="3"/>
  <c r="BA2163" i="3"/>
  <c r="AX2163" i="3"/>
  <c r="AW2163" i="3"/>
  <c r="AX1650" i="3"/>
  <c r="AU1405" i="3"/>
  <c r="AV1405" i="3"/>
  <c r="AW1405" i="3"/>
  <c r="BA1405" i="3"/>
  <c r="BB1405" i="3"/>
  <c r="AZ1405" i="3"/>
  <c r="AX1405" i="3"/>
  <c r="AT1405" i="3"/>
  <c r="BB1413" i="3"/>
  <c r="AV1413" i="3"/>
  <c r="AU1413" i="3"/>
  <c r="AX1413" i="3"/>
  <c r="BA1413" i="3"/>
  <c r="AW1413" i="3"/>
  <c r="AZ1413" i="3"/>
  <c r="AT1413" i="3"/>
  <c r="BB1395" i="3"/>
  <c r="AZ1251" i="3"/>
  <c r="AW1251" i="3"/>
  <c r="AX1251" i="3"/>
  <c r="AV1251" i="3"/>
  <c r="BA1251" i="3"/>
  <c r="BB1251" i="3"/>
  <c r="AU1251" i="3"/>
  <c r="AT1251" i="3"/>
  <c r="AU1551" i="3"/>
  <c r="BA1551" i="3"/>
  <c r="AX1551" i="3"/>
  <c r="AV1551" i="3"/>
  <c r="AZ1551" i="3"/>
  <c r="AW1551" i="3"/>
  <c r="BB1551" i="3"/>
  <c r="AT1551" i="3"/>
  <c r="BB2156" i="3"/>
  <c r="AX2156" i="3"/>
  <c r="AZ2156" i="3"/>
  <c r="AV2156" i="3"/>
  <c r="AW2156" i="3"/>
  <c r="AU2156" i="3"/>
  <c r="BA2156" i="3"/>
  <c r="AT2156" i="3"/>
  <c r="AV1673" i="3"/>
  <c r="AW1673" i="3"/>
  <c r="BB1673" i="3"/>
  <c r="AX1673" i="3"/>
  <c r="BA1673" i="3"/>
  <c r="AZ1673" i="3"/>
  <c r="AU1673" i="3"/>
  <c r="AT1673" i="3"/>
  <c r="AW1354" i="3"/>
  <c r="BA2227" i="3"/>
  <c r="AX2227" i="3"/>
  <c r="AU2227" i="3"/>
  <c r="AW2227" i="3"/>
  <c r="AZ2227" i="3"/>
  <c r="BB2227" i="3"/>
  <c r="AV2227" i="3"/>
  <c r="AT2227" i="3"/>
  <c r="AZ1932" i="3"/>
  <c r="BA1932" i="3"/>
  <c r="AW1932" i="3"/>
  <c r="AX1932" i="3"/>
  <c r="AV1932" i="3"/>
  <c r="AU1932" i="3"/>
  <c r="BB1932" i="3"/>
  <c r="AT1932" i="3"/>
  <c r="AU1261" i="3"/>
  <c r="AW1261" i="3"/>
  <c r="AV1261" i="3"/>
  <c r="BB1261" i="3"/>
  <c r="AZ1261" i="3"/>
  <c r="AX1261" i="3"/>
  <c r="BA1261" i="3"/>
  <c r="AT1261" i="3"/>
  <c r="BB1573" i="3"/>
  <c r="AW1573" i="3"/>
  <c r="BA1573" i="3"/>
  <c r="AZ1573" i="3"/>
  <c r="AU1573" i="3"/>
  <c r="AX1573" i="3"/>
  <c r="AV1573" i="3"/>
  <c r="AT1573" i="3"/>
  <c r="AX1794" i="3"/>
  <c r="AW1590" i="3"/>
  <c r="BB1590" i="3"/>
  <c r="AU1590" i="3"/>
  <c r="BA1590" i="3"/>
  <c r="AX1590" i="3"/>
  <c r="AZ1590" i="3"/>
  <c r="AV1590" i="3"/>
  <c r="AT1590" i="3"/>
  <c r="AV1759" i="3"/>
  <c r="AW1759" i="3"/>
  <c r="BA1759" i="3"/>
  <c r="BB1759" i="3"/>
  <c r="AU1759" i="3"/>
  <c r="AZ1759" i="3"/>
  <c r="AX1759" i="3"/>
  <c r="AT1759" i="3"/>
  <c r="AZ1805" i="3"/>
  <c r="BB1805" i="3"/>
  <c r="AX1805" i="3"/>
  <c r="AV1805" i="3"/>
  <c r="AW1805" i="3"/>
  <c r="AU1805" i="3"/>
  <c r="BA1805" i="3"/>
  <c r="AT1805" i="3"/>
  <c r="BA1124" i="3"/>
  <c r="BB1124" i="3"/>
  <c r="AV1124" i="3"/>
  <c r="AZ1124" i="3"/>
  <c r="AU1124" i="3"/>
  <c r="AW1124" i="3"/>
  <c r="AX1124" i="3"/>
  <c r="AT1124" i="3"/>
  <c r="AW1209" i="3"/>
  <c r="AU1209" i="3"/>
  <c r="AZ1209" i="3"/>
  <c r="AV1209" i="3"/>
  <c r="BA1209" i="3"/>
  <c r="BB1209" i="3"/>
  <c r="AX1209" i="3"/>
  <c r="AW1267" i="3"/>
  <c r="AV2097" i="3"/>
  <c r="BB2097" i="3"/>
  <c r="BA2097" i="3"/>
  <c r="AZ2097" i="3"/>
  <c r="AX2097" i="3"/>
  <c r="AU2097" i="3"/>
  <c r="AW2097" i="3"/>
  <c r="AT2097" i="3"/>
  <c r="BA231" i="3"/>
  <c r="AV231" i="3"/>
  <c r="N232" i="2" s="1"/>
  <c r="BB231" i="3"/>
  <c r="AU1366" i="3"/>
  <c r="AV1366" i="3"/>
  <c r="AZ1366" i="3"/>
  <c r="BB1366" i="3"/>
  <c r="AX1366" i="3"/>
  <c r="AW1366" i="3"/>
  <c r="BA1366" i="3"/>
  <c r="AT1366" i="3"/>
  <c r="AZ1827" i="3"/>
  <c r="AU1827" i="3"/>
  <c r="AV1827" i="3"/>
  <c r="AW1827" i="3"/>
  <c r="AX1827" i="3"/>
  <c r="BB1827" i="3"/>
  <c r="BA1827" i="3"/>
  <c r="AT1827" i="3"/>
  <c r="BA1271" i="3"/>
  <c r="AX1271" i="3"/>
  <c r="AV1271" i="3"/>
  <c r="AU1271" i="3"/>
  <c r="AW1271" i="3"/>
  <c r="BB1271" i="3"/>
  <c r="AZ1271" i="3"/>
  <c r="AT1271" i="3"/>
  <c r="AU1626" i="3"/>
  <c r="AW1626" i="3"/>
  <c r="BB1626" i="3"/>
  <c r="AZ1626" i="3"/>
  <c r="BA1626" i="3"/>
  <c r="AV1626" i="3"/>
  <c r="AX1626" i="3"/>
  <c r="AT1626" i="3"/>
  <c r="AW2135" i="3"/>
  <c r="AZ2135" i="3"/>
  <c r="AV2135" i="3"/>
  <c r="AX2135" i="3"/>
  <c r="AU2135" i="3"/>
  <c r="BA2135" i="3"/>
  <c r="BB2135" i="3"/>
  <c r="AT2135" i="3"/>
  <c r="AX1660" i="3"/>
  <c r="BA1660" i="3"/>
  <c r="AU1660" i="3"/>
  <c r="AW1660" i="3"/>
  <c r="AZ1660" i="3"/>
  <c r="BB1660" i="3"/>
  <c r="AV1660" i="3"/>
  <c r="AT1660" i="3"/>
  <c r="AW2152" i="3"/>
  <c r="AZ2152" i="3"/>
  <c r="AX2152" i="3"/>
  <c r="AV2152" i="3"/>
  <c r="AU2152" i="3"/>
  <c r="BA2152" i="3"/>
  <c r="BB2152" i="3"/>
  <c r="AT2152" i="3"/>
  <c r="BA1528" i="3"/>
  <c r="AU1528" i="3"/>
  <c r="BB1528" i="3"/>
  <c r="AV1528" i="3"/>
  <c r="AW1528" i="3"/>
  <c r="AX1528" i="3"/>
  <c r="AZ1528" i="3"/>
  <c r="AT1528" i="3"/>
  <c r="AX1480" i="3"/>
  <c r="AW1480" i="3"/>
  <c r="AZ1480" i="3"/>
  <c r="BA1480" i="3"/>
  <c r="BB1480" i="3"/>
  <c r="AV1480" i="3"/>
  <c r="AU1480" i="3"/>
  <c r="AT1480" i="3"/>
  <c r="BA1813" i="3"/>
  <c r="AX1813" i="3"/>
  <c r="AW1813" i="3"/>
  <c r="AV1813" i="3"/>
  <c r="AU1813" i="3"/>
  <c r="AZ1813" i="3"/>
  <c r="BB1813" i="3"/>
  <c r="AT1813" i="3"/>
  <c r="AW1121" i="3"/>
  <c r="AU1121" i="3"/>
  <c r="BB1121" i="3"/>
  <c r="AZ1121" i="3"/>
  <c r="BA1121" i="3"/>
  <c r="AX1121" i="3"/>
  <c r="AV1121" i="3"/>
  <c r="AT1121" i="3"/>
  <c r="BA1241" i="3"/>
  <c r="BB1241" i="3"/>
  <c r="AW1241" i="3"/>
  <c r="AU1241" i="3"/>
  <c r="AX1241" i="3"/>
  <c r="AV1241" i="3"/>
  <c r="AZ1241" i="3"/>
  <c r="AT1241" i="3"/>
  <c r="AZ2038" i="3"/>
  <c r="AU2038" i="3"/>
  <c r="AX2038" i="3"/>
  <c r="AV2038" i="3"/>
  <c r="AW2038" i="3"/>
  <c r="BB2038" i="3"/>
  <c r="BA2038" i="3"/>
  <c r="AT2038" i="3"/>
  <c r="BA1686" i="3"/>
  <c r="BB1686" i="3"/>
  <c r="AW1686" i="3"/>
  <c r="AZ1686" i="3"/>
  <c r="AU1686" i="3"/>
  <c r="AV1686" i="3"/>
  <c r="AX1686" i="3"/>
  <c r="AT1686" i="3"/>
  <c r="AU1423" i="3"/>
  <c r="BA1423" i="3"/>
  <c r="AX1423" i="3"/>
  <c r="AV1423" i="3"/>
  <c r="AZ1423" i="3"/>
  <c r="AW1423" i="3"/>
  <c r="BB1423" i="3"/>
  <c r="AT1423" i="3"/>
  <c r="BA1807" i="3"/>
  <c r="BB1807" i="3"/>
  <c r="AU1807" i="3"/>
  <c r="AW1807" i="3"/>
  <c r="AV1807" i="3"/>
  <c r="AZ1807" i="3"/>
  <c r="AX1807" i="3"/>
  <c r="AT1807" i="3"/>
  <c r="AT2208" i="3"/>
  <c r="BA1628" i="3"/>
  <c r="AX1628" i="3"/>
  <c r="AU1628" i="3"/>
  <c r="AZ1628" i="3"/>
  <c r="AV1628" i="3"/>
  <c r="BB1628" i="3"/>
  <c r="AW1628" i="3"/>
  <c r="AT1628" i="3"/>
  <c r="AZ1368" i="3"/>
  <c r="AV1368" i="3"/>
  <c r="AX1368" i="3"/>
  <c r="AU1368" i="3"/>
  <c r="AW1368" i="3"/>
  <c r="BA1368" i="3"/>
  <c r="BB1368" i="3"/>
  <c r="AT1368" i="3"/>
  <c r="AV2140" i="3"/>
  <c r="AX2140" i="3"/>
  <c r="AZ2140" i="3"/>
  <c r="BB2140" i="3"/>
  <c r="AW2140" i="3"/>
  <c r="BA2140" i="3"/>
  <c r="AU2140" i="3"/>
  <c r="AT2140" i="3"/>
  <c r="BB1629" i="3"/>
  <c r="AZ1522" i="3"/>
  <c r="AV1522" i="3"/>
  <c r="AX1522" i="3"/>
  <c r="BA1522" i="3"/>
  <c r="BB1522" i="3"/>
  <c r="AU1522" i="3"/>
  <c r="AW1522" i="3"/>
  <c r="AT1522" i="3"/>
  <c r="AU1494" i="3"/>
  <c r="BA1494" i="3"/>
  <c r="AX1494" i="3"/>
  <c r="AZ1494" i="3"/>
  <c r="AV1494" i="3"/>
  <c r="AW1494" i="3"/>
  <c r="BB1494" i="3"/>
  <c r="AT1494" i="3"/>
  <c r="AZ1346" i="3"/>
  <c r="AX1346" i="3"/>
  <c r="BA1346" i="3"/>
  <c r="AV1346" i="3"/>
  <c r="AW1346" i="3"/>
  <c r="BB1346" i="3"/>
  <c r="AU1346" i="3"/>
  <c r="AT1346" i="3"/>
  <c r="BB1723" i="3"/>
  <c r="AX1723" i="3"/>
  <c r="AW1723" i="3"/>
  <c r="AZ1723" i="3"/>
  <c r="AV1723" i="3"/>
  <c r="AU1723" i="3"/>
  <c r="BA1723" i="3"/>
  <c r="AT1723" i="3"/>
  <c r="AU2195" i="3"/>
  <c r="AX1270" i="3"/>
  <c r="AV1270" i="3"/>
  <c r="BA1270" i="3"/>
  <c r="AZ1270" i="3"/>
  <c r="AU1270" i="3"/>
  <c r="AW1270" i="3"/>
  <c r="BB1270" i="3"/>
  <c r="AT1270" i="3"/>
  <c r="BA1051" i="3"/>
  <c r="AV1051" i="3"/>
  <c r="AX1051" i="3"/>
  <c r="AZ1051" i="3"/>
  <c r="AW1051" i="3"/>
  <c r="AU1051" i="3"/>
  <c r="BB1051" i="3"/>
  <c r="AT1051" i="3"/>
  <c r="AX1109" i="3"/>
  <c r="BB1109" i="3"/>
  <c r="AU1109" i="3"/>
  <c r="BA1109" i="3"/>
  <c r="AW1109" i="3"/>
  <c r="AZ1109" i="3"/>
  <c r="AV1109" i="3"/>
  <c r="AT1109" i="3"/>
  <c r="BA1349" i="3"/>
  <c r="BA1001" i="3"/>
  <c r="AZ1001" i="3"/>
  <c r="R1002" i="2" s="1"/>
  <c r="AX1001" i="3"/>
  <c r="P1002" i="2" s="1"/>
  <c r="AU1001" i="3"/>
  <c r="M1002" i="2" s="1"/>
  <c r="AW1001" i="3"/>
  <c r="O1002" i="2" s="1"/>
  <c r="BB1001" i="3"/>
  <c r="AV1001" i="3"/>
  <c r="N1002" i="2" s="1"/>
  <c r="AT1001" i="3"/>
  <c r="AW1158" i="3"/>
  <c r="BB1158" i="3"/>
  <c r="AV1158" i="3"/>
  <c r="AZ1158" i="3"/>
  <c r="AU1158" i="3"/>
  <c r="AX1158" i="3"/>
  <c r="BA1158" i="3"/>
  <c r="AT1158" i="3"/>
  <c r="AW1569" i="3"/>
  <c r="AZ1818" i="3"/>
  <c r="BA1818" i="3"/>
  <c r="AV1818" i="3"/>
  <c r="AX1818" i="3"/>
  <c r="AU1818" i="3"/>
  <c r="AW1818" i="3"/>
  <c r="BB1818" i="3"/>
  <c r="AT1818" i="3"/>
  <c r="AV1956" i="3"/>
  <c r="AW1956" i="3"/>
  <c r="AX1956" i="3"/>
  <c r="AU1956" i="3"/>
  <c r="AZ1956" i="3"/>
  <c r="BA1956" i="3"/>
  <c r="BB1956" i="3"/>
  <c r="AT1956" i="3"/>
  <c r="AW1309" i="3"/>
  <c r="BA1309" i="3"/>
  <c r="BB1309" i="3"/>
  <c r="AZ1309" i="3"/>
  <c r="AU1309" i="3"/>
  <c r="AX1309" i="3"/>
  <c r="AV1309" i="3"/>
  <c r="AT1309" i="3"/>
  <c r="AV2150" i="3"/>
  <c r="AU1615" i="3"/>
  <c r="AZ1615" i="3"/>
  <c r="BA1615" i="3"/>
  <c r="AV1615" i="3"/>
  <c r="BB1615" i="3"/>
  <c r="AW1615" i="3"/>
  <c r="AX1615" i="3"/>
  <c r="AT1615" i="3"/>
  <c r="AZ2116" i="3"/>
  <c r="BB2116" i="3"/>
  <c r="AU2116" i="3"/>
  <c r="AW2116" i="3"/>
  <c r="AV2116" i="3"/>
  <c r="AX2116" i="3"/>
  <c r="BA2116" i="3"/>
  <c r="AT2116" i="3"/>
  <c r="BA146" i="3"/>
  <c r="AV146" i="3"/>
  <c r="N147" i="2" s="1"/>
  <c r="AW146" i="3"/>
  <c r="O147" i="2" s="1"/>
  <c r="AU146" i="3"/>
  <c r="M147" i="2" s="1"/>
  <c r="AX146" i="3"/>
  <c r="P147" i="2" s="1"/>
  <c r="AZ146" i="3"/>
  <c r="R147" i="2" s="1"/>
  <c r="BB146" i="3"/>
  <c r="AT146" i="3"/>
  <c r="AZ2203" i="3"/>
  <c r="BA2159" i="3"/>
  <c r="AX1991" i="3"/>
  <c r="AU1991" i="3"/>
  <c r="AZ1991" i="3"/>
  <c r="AV1991" i="3"/>
  <c r="AW1991" i="3"/>
  <c r="BA1991" i="3"/>
  <c r="BB1991" i="3"/>
  <c r="AT1991" i="3"/>
  <c r="AW1188" i="3"/>
  <c r="AV1188" i="3"/>
  <c r="AU1188" i="3"/>
  <c r="AZ1188" i="3"/>
  <c r="AX1188" i="3"/>
  <c r="BA1188" i="3"/>
  <c r="BB1188" i="3"/>
  <c r="AT1188" i="3"/>
  <c r="AW1212" i="3"/>
  <c r="BA1212" i="3"/>
  <c r="AZ1212" i="3"/>
  <c r="AX1212" i="3"/>
  <c r="BB1212" i="3"/>
  <c r="AU1212" i="3"/>
  <c r="AV1212" i="3"/>
  <c r="AT1212" i="3"/>
  <c r="AX1880" i="3"/>
  <c r="BA1880" i="3"/>
  <c r="AU1880" i="3"/>
  <c r="AV1880" i="3"/>
  <c r="AZ1880" i="3"/>
  <c r="BB1880" i="3"/>
  <c r="AW1880" i="3"/>
  <c r="AT1880" i="3"/>
  <c r="BA2003" i="3"/>
  <c r="AZ2003" i="3"/>
  <c r="AW2003" i="3"/>
  <c r="AU2003" i="3"/>
  <c r="BB2003" i="3"/>
  <c r="AV2003" i="3"/>
  <c r="AX2003" i="3"/>
  <c r="AT2003" i="3"/>
  <c r="AX1824" i="3"/>
  <c r="AV1824" i="3"/>
  <c r="AZ1824" i="3"/>
  <c r="AW1824" i="3"/>
  <c r="BA1824" i="3"/>
  <c r="AU1824" i="3"/>
  <c r="BB1824" i="3"/>
  <c r="AT1824" i="3"/>
  <c r="AW1090" i="3"/>
  <c r="AX1090" i="3"/>
  <c r="AV1090" i="3"/>
  <c r="BA1090" i="3"/>
  <c r="AZ1090" i="3"/>
  <c r="AU1090" i="3"/>
  <c r="BB1090" i="3"/>
  <c r="AT1090" i="3"/>
  <c r="BB2069" i="3"/>
  <c r="AV1642" i="3"/>
  <c r="AZ1642" i="3"/>
  <c r="AU1642" i="3"/>
  <c r="AW1642" i="3"/>
  <c r="AX1642" i="3"/>
  <c r="BA1642" i="3"/>
  <c r="BB1642" i="3"/>
  <c r="AT1642" i="3"/>
  <c r="AZ1877" i="3"/>
  <c r="BB1877" i="3"/>
  <c r="AV1877" i="3"/>
  <c r="AW1877" i="3"/>
  <c r="BA1877" i="3"/>
  <c r="AX1877" i="3"/>
  <c r="AU1877" i="3"/>
  <c r="AT1877" i="3"/>
  <c r="AZ1464" i="3"/>
  <c r="BA1464" i="3"/>
  <c r="AU1464" i="3"/>
  <c r="AX1464" i="3"/>
  <c r="AW1464" i="3"/>
  <c r="BB1464" i="3"/>
  <c r="AV1464" i="3"/>
  <c r="AT1464" i="3"/>
  <c r="AX2017" i="3"/>
  <c r="BB2037" i="3"/>
  <c r="AZ1521" i="3"/>
  <c r="AX1521" i="3"/>
  <c r="BA1521" i="3"/>
  <c r="BB1521" i="3"/>
  <c r="AU1521" i="3"/>
  <c r="AV1521" i="3"/>
  <c r="AW1521" i="3"/>
  <c r="AT1521" i="3"/>
  <c r="AU2171" i="3"/>
  <c r="AV2171" i="3"/>
  <c r="AX2171" i="3"/>
  <c r="AW2171" i="3"/>
  <c r="AZ2171" i="3"/>
  <c r="BA2171" i="3"/>
  <c r="BB2171" i="3"/>
  <c r="AT2171" i="3"/>
  <c r="BB1384" i="3"/>
  <c r="AZ1384" i="3"/>
  <c r="AU1384" i="3"/>
  <c r="BA1384" i="3"/>
  <c r="AV1384" i="3"/>
  <c r="AX1384" i="3"/>
  <c r="AW1384" i="3"/>
  <c r="AT1384" i="3"/>
  <c r="AW1559" i="3"/>
  <c r="BA1559" i="3"/>
  <c r="BB1559" i="3"/>
  <c r="AU1559" i="3"/>
  <c r="AZ1559" i="3"/>
  <c r="AV1559" i="3"/>
  <c r="AX1559" i="3"/>
  <c r="AT1559" i="3"/>
  <c r="AV1842" i="3"/>
  <c r="BA1842" i="3"/>
  <c r="AZ1842" i="3"/>
  <c r="AU1842" i="3"/>
  <c r="AX1842" i="3"/>
  <c r="AW1842" i="3"/>
  <c r="BB1842" i="3"/>
  <c r="AT1842" i="3"/>
  <c r="AV1253" i="3"/>
  <c r="AZ1253" i="3"/>
  <c r="BB1253" i="3"/>
  <c r="BA1253" i="3"/>
  <c r="AX1253" i="3"/>
  <c r="AW1253" i="3"/>
  <c r="AU1253" i="3"/>
  <c r="AT1253" i="3"/>
  <c r="AW432" i="3"/>
  <c r="O433" i="2" s="1"/>
  <c r="AZ432" i="3"/>
  <c r="R433" i="2" s="1"/>
  <c r="BA432" i="3"/>
  <c r="BB432" i="3"/>
  <c r="AV432" i="3"/>
  <c r="N433" i="2" s="1"/>
  <c r="AW441" i="3"/>
  <c r="O442" i="2" s="1"/>
  <c r="BB441" i="3"/>
  <c r="AV441" i="3"/>
  <c r="N442" i="2" s="1"/>
  <c r="BA441" i="3"/>
  <c r="AU441" i="3"/>
  <c r="M442" i="2" s="1"/>
  <c r="AX441" i="3"/>
  <c r="P442" i="2" s="1"/>
  <c r="AZ459" i="3"/>
  <c r="R460" i="2" s="1"/>
  <c r="AW1013" i="3"/>
  <c r="O1014" i="2" s="1"/>
  <c r="AZ1013" i="3"/>
  <c r="R1014" i="2" s="1"/>
  <c r="BB1013" i="3"/>
  <c r="AX1013" i="3"/>
  <c r="P1014" i="2" s="1"/>
  <c r="AU1013" i="3"/>
  <c r="M1014" i="2" s="1"/>
  <c r="BA1013" i="3"/>
  <c r="AV1013" i="3"/>
  <c r="N1014" i="2" s="1"/>
  <c r="AV638" i="3"/>
  <c r="N639" i="2" s="1"/>
  <c r="AZ638" i="3"/>
  <c r="R639" i="2" s="1"/>
  <c r="AW638" i="3"/>
  <c r="O639" i="2" s="1"/>
  <c r="BA638" i="3"/>
  <c r="AX638" i="3"/>
  <c r="P639" i="2" s="1"/>
  <c r="BB638" i="3"/>
  <c r="AT638" i="3"/>
  <c r="AV513" i="3"/>
  <c r="N514" i="2" s="1"/>
  <c r="BB1823" i="3"/>
  <c r="AZ1823" i="3"/>
  <c r="AU1823" i="3"/>
  <c r="BA1823" i="3"/>
  <c r="AV1823" i="3"/>
  <c r="AW1823" i="3"/>
  <c r="AX1823" i="3"/>
  <c r="AV273" i="3"/>
  <c r="N274" i="2" s="1"/>
  <c r="BA273" i="3"/>
  <c r="T274" i="2" s="1"/>
  <c r="AX273" i="3"/>
  <c r="P274" i="2" s="1"/>
  <c r="AZ273" i="3"/>
  <c r="R274" i="2" s="1"/>
  <c r="AU273" i="3"/>
  <c r="M274" i="2" s="1"/>
  <c r="AW273" i="3"/>
  <c r="O274" i="2" s="1"/>
  <c r="AT273" i="3"/>
  <c r="AW1113" i="3"/>
  <c r="AU1113" i="3"/>
  <c r="BA1113" i="3"/>
  <c r="BB1113" i="3"/>
  <c r="AX1113" i="3"/>
  <c r="AZ1113" i="3"/>
  <c r="AV1113" i="3"/>
  <c r="AX1618" i="3"/>
  <c r="AZ1618" i="3"/>
  <c r="BA1618" i="3"/>
  <c r="BB1618" i="3"/>
  <c r="AW1618" i="3"/>
  <c r="AU1618" i="3"/>
  <c r="AV1618" i="3"/>
  <c r="AW2094" i="3"/>
  <c r="AX2094" i="3"/>
  <c r="BA2094" i="3"/>
  <c r="AU2094" i="3"/>
  <c r="AZ2094" i="3"/>
  <c r="AV2094" i="3"/>
  <c r="BB2094" i="3"/>
  <c r="AU1882" i="3"/>
  <c r="AW1882" i="3"/>
  <c r="BB1882" i="3"/>
  <c r="AZ1882" i="3"/>
  <c r="BA1882" i="3"/>
  <c r="AV1882" i="3"/>
  <c r="AX1882" i="3"/>
  <c r="AU1711" i="3"/>
  <c r="AX1711" i="3"/>
  <c r="BB1711" i="3"/>
  <c r="AZ1711" i="3"/>
  <c r="BA1711" i="3"/>
  <c r="AW1711" i="3"/>
  <c r="AV1711" i="3"/>
  <c r="BA2124" i="3"/>
  <c r="BB2124" i="3"/>
  <c r="AU2124" i="3"/>
  <c r="AW2124" i="3"/>
  <c r="AZ2124" i="3"/>
  <c r="AX2124" i="3"/>
  <c r="AV2124" i="3"/>
  <c r="AW1282" i="3"/>
  <c r="BB1705" i="3"/>
  <c r="AZ1705" i="3"/>
  <c r="AX1705" i="3"/>
  <c r="AU1705" i="3"/>
  <c r="AW1705" i="3"/>
  <c r="AV1705" i="3"/>
  <c r="BA1705" i="3"/>
  <c r="AV1719" i="3"/>
  <c r="BB1621" i="3"/>
  <c r="AU1621" i="3"/>
  <c r="AW1621" i="3"/>
  <c r="AX1621" i="3"/>
  <c r="AZ1621" i="3"/>
  <c r="BA1621" i="3"/>
  <c r="AV1621" i="3"/>
  <c r="BB1217" i="3"/>
  <c r="AU1217" i="3"/>
  <c r="AZ1217" i="3"/>
  <c r="BA1217" i="3"/>
  <c r="AV1217" i="3"/>
  <c r="AW1217" i="3"/>
  <c r="AX1217" i="3"/>
  <c r="AZ2102" i="3"/>
  <c r="AX2102" i="3"/>
  <c r="AU2102" i="3"/>
  <c r="AV2102" i="3"/>
  <c r="BA2102" i="3"/>
  <c r="BB2102" i="3"/>
  <c r="AW2102" i="3"/>
  <c r="AU1889" i="3"/>
  <c r="AZ1889" i="3"/>
  <c r="AX1889" i="3"/>
  <c r="AV1889" i="3"/>
  <c r="AW1889" i="3"/>
  <c r="BB1889" i="3"/>
  <c r="BA1889" i="3"/>
  <c r="AX2060" i="3"/>
  <c r="AZ2060" i="3"/>
  <c r="BA2060" i="3"/>
  <c r="BB2060" i="3"/>
  <c r="AW2060" i="3"/>
  <c r="AV2060" i="3"/>
  <c r="AU2060" i="3"/>
  <c r="BB1758" i="3"/>
  <c r="AW1758" i="3"/>
  <c r="BA1758" i="3"/>
  <c r="AV1758" i="3"/>
  <c r="AX1758" i="3"/>
  <c r="AZ1758" i="3"/>
  <c r="AU1758" i="3"/>
  <c r="AW1324" i="3"/>
  <c r="BA1324" i="3"/>
  <c r="AX1324" i="3"/>
  <c r="AV1324" i="3"/>
  <c r="BB1324" i="3"/>
  <c r="AZ1324" i="3"/>
  <c r="AU1324" i="3"/>
  <c r="BA1469" i="3"/>
  <c r="AW1588" i="3"/>
  <c r="AX1588" i="3"/>
  <c r="BA1588" i="3"/>
  <c r="AU1588" i="3"/>
  <c r="AZ1588" i="3"/>
  <c r="BB1588" i="3"/>
  <c r="AV1588" i="3"/>
  <c r="AW1864" i="3"/>
  <c r="AZ1864" i="3"/>
  <c r="BB1864" i="3"/>
  <c r="AV1864" i="3"/>
  <c r="BA1864" i="3"/>
  <c r="AX1864" i="3"/>
  <c r="AU1864" i="3"/>
  <c r="BA1133" i="3"/>
  <c r="AW1133" i="3"/>
  <c r="AU1133" i="3"/>
  <c r="AX1133" i="3"/>
  <c r="AV1133" i="3"/>
  <c r="AZ1133" i="3"/>
  <c r="BB1133" i="3"/>
  <c r="AV522" i="3"/>
  <c r="N523" i="2" s="1"/>
  <c r="AV627" i="3"/>
  <c r="N628" i="2" s="1"/>
  <c r="AV850" i="3"/>
  <c r="N851" i="2" s="1"/>
  <c r="AW850" i="3"/>
  <c r="O851" i="2" s="1"/>
  <c r="AZ687" i="3"/>
  <c r="R688" i="2" s="1"/>
  <c r="AX687" i="3"/>
  <c r="P688" i="2" s="1"/>
  <c r="BA687" i="3"/>
  <c r="AV687" i="3"/>
  <c r="N688" i="2" s="1"/>
  <c r="AW687" i="3"/>
  <c r="O688" i="2" s="1"/>
  <c r="AU687" i="3"/>
  <c r="M688" i="2" s="1"/>
  <c r="BA4" i="3"/>
  <c r="AV4" i="3"/>
  <c r="N5" i="2" s="1"/>
  <c r="AU4" i="3"/>
  <c r="M5" i="2" s="1"/>
  <c r="AZ4" i="3"/>
  <c r="R5" i="2" s="1"/>
  <c r="AW4" i="3"/>
  <c r="O5" i="2" s="1"/>
  <c r="BB4" i="3"/>
  <c r="AX4" i="3"/>
  <c r="P5" i="2" s="1"/>
  <c r="AV62" i="3"/>
  <c r="N63" i="2" s="1"/>
  <c r="BA62" i="3"/>
  <c r="AZ62" i="3"/>
  <c r="R63" i="2" s="1"/>
  <c r="AU62" i="3"/>
  <c r="M63" i="2" s="1"/>
  <c r="AX62" i="3"/>
  <c r="P63" i="2" s="1"/>
  <c r="AW62" i="3"/>
  <c r="O63" i="2" s="1"/>
  <c r="BB62" i="3"/>
  <c r="AT441" i="3"/>
  <c r="AZ1218" i="3"/>
  <c r="AW1218" i="3"/>
  <c r="BB1218" i="3"/>
  <c r="AV1218" i="3"/>
  <c r="AU1218" i="3"/>
  <c r="BA1218" i="3"/>
  <c r="AX1218" i="3"/>
  <c r="BB271" i="3"/>
  <c r="T272" i="2" s="1"/>
  <c r="AZ271" i="3"/>
  <c r="R272" i="2" s="1"/>
  <c r="BA257" i="3"/>
  <c r="AV257" i="3"/>
  <c r="N258" i="2" s="1"/>
  <c r="AW200" i="3"/>
  <c r="O201" i="2" s="1"/>
  <c r="BA200" i="3"/>
  <c r="AU432" i="3"/>
  <c r="M433" i="2" s="1"/>
  <c r="AT62" i="3"/>
  <c r="AT1013" i="3"/>
  <c r="L1014" i="2" s="1"/>
  <c r="BA306" i="3"/>
  <c r="AV306" i="3"/>
  <c r="N307" i="2" s="1"/>
  <c r="AX306" i="3"/>
  <c r="P307" i="2" s="1"/>
  <c r="AW306" i="3"/>
  <c r="O307" i="2" s="1"/>
  <c r="AZ306" i="3"/>
  <c r="R307" i="2" s="1"/>
  <c r="BB306" i="3"/>
  <c r="AT306" i="3"/>
  <c r="BB1130" i="3"/>
  <c r="AZ1130" i="3"/>
  <c r="AU1130" i="3"/>
  <c r="AV1130" i="3"/>
  <c r="AX1130" i="3"/>
  <c r="AW1130" i="3"/>
  <c r="BA1130" i="3"/>
  <c r="AT1130" i="3"/>
  <c r="AZ1317" i="3"/>
  <c r="AX1317" i="3"/>
  <c r="AW1317" i="3"/>
  <c r="AU1317" i="3"/>
  <c r="BA1317" i="3"/>
  <c r="BB1317" i="3"/>
  <c r="AV1317" i="3"/>
  <c r="AT1317" i="3"/>
  <c r="AT1218" i="3"/>
  <c r="AT2193" i="3"/>
  <c r="AT2049" i="3"/>
  <c r="AV152" i="3"/>
  <c r="N153" i="2" s="1"/>
  <c r="AU152" i="3"/>
  <c r="M153" i="2" s="1"/>
  <c r="AZ152" i="3"/>
  <c r="R153" i="2" s="1"/>
  <c r="BA152" i="3"/>
  <c r="AX152" i="3"/>
  <c r="P153" i="2" s="1"/>
  <c r="AW152" i="3"/>
  <c r="O153" i="2" s="1"/>
  <c r="BB152" i="3"/>
  <c r="AT152" i="3"/>
  <c r="AZ1166" i="3"/>
  <c r="AW1166" i="3"/>
  <c r="AV1166" i="3"/>
  <c r="BA1166" i="3"/>
  <c r="AU1166" i="3"/>
  <c r="AX1166" i="3"/>
  <c r="BB1166" i="3"/>
  <c r="AT1166" i="3"/>
  <c r="BB1220" i="3"/>
  <c r="BA1220" i="3"/>
  <c r="AV1220" i="3"/>
  <c r="AX1220" i="3"/>
  <c r="AW1220" i="3"/>
  <c r="AU1220" i="3"/>
  <c r="AZ1220" i="3"/>
  <c r="AT1220" i="3"/>
  <c r="AU1225" i="3"/>
  <c r="BA1225" i="3"/>
  <c r="BB1225" i="3"/>
  <c r="AV1225" i="3"/>
  <c r="AZ1225" i="3"/>
  <c r="AX1225" i="3"/>
  <c r="AW1225" i="3"/>
  <c r="AV1221" i="3"/>
  <c r="BA1221" i="3"/>
  <c r="AX1221" i="3"/>
  <c r="AU1221" i="3"/>
  <c r="AW1221" i="3"/>
  <c r="BB1221" i="3"/>
  <c r="AZ1221" i="3"/>
  <c r="BB1361" i="3"/>
  <c r="AX1361" i="3"/>
  <c r="BA1361" i="3"/>
  <c r="AZ1361" i="3"/>
  <c r="AV1361" i="3"/>
  <c r="AW1361" i="3"/>
  <c r="AU1361" i="3"/>
  <c r="AT1361" i="3"/>
  <c r="AW2014" i="3"/>
  <c r="BB2014" i="3"/>
  <c r="AV2014" i="3"/>
  <c r="BA2014" i="3"/>
  <c r="AZ2014" i="3"/>
  <c r="AX2014" i="3"/>
  <c r="AU2014" i="3"/>
  <c r="AT2014" i="3"/>
  <c r="AZ1601" i="3"/>
  <c r="AX1601" i="3"/>
  <c r="BA1601" i="3"/>
  <c r="BB1601" i="3"/>
  <c r="AU1601" i="3"/>
  <c r="AW1601" i="3"/>
  <c r="AV1601" i="3"/>
  <c r="AT1601" i="3"/>
  <c r="BA1788" i="3"/>
  <c r="BB1788" i="3"/>
  <c r="AX1788" i="3"/>
  <c r="AW1788" i="3"/>
  <c r="AU1788" i="3"/>
  <c r="AZ1788" i="3"/>
  <c r="AV1788" i="3"/>
  <c r="AT1788" i="3"/>
  <c r="AV1312" i="3"/>
  <c r="AZ1312" i="3"/>
  <c r="AX1312" i="3"/>
  <c r="AW1312" i="3"/>
  <c r="BA1312" i="3"/>
  <c r="BB1312" i="3"/>
  <c r="AU1312" i="3"/>
  <c r="AT1312" i="3"/>
  <c r="BB1319" i="3"/>
  <c r="AZ1319" i="3"/>
  <c r="BA1319" i="3"/>
  <c r="AX1319" i="3"/>
  <c r="AV1319" i="3"/>
  <c r="AU1319" i="3"/>
  <c r="AW1319" i="3"/>
  <c r="AT1319" i="3"/>
  <c r="AX1871" i="3"/>
  <c r="AV1871" i="3"/>
  <c r="AZ1871" i="3"/>
  <c r="AU1871" i="3"/>
  <c r="AW1871" i="3"/>
  <c r="BA1871" i="3"/>
  <c r="BB1871" i="3"/>
  <c r="AT1871" i="3"/>
  <c r="BB1751" i="3"/>
  <c r="AV1751" i="3"/>
  <c r="AU1751" i="3"/>
  <c r="AX1751" i="3"/>
  <c r="AW1751" i="3"/>
  <c r="BA1751" i="3"/>
  <c r="AZ1751" i="3"/>
  <c r="AT1751" i="3"/>
  <c r="BA1669" i="3"/>
  <c r="AZ1669" i="3"/>
  <c r="BB1669" i="3"/>
  <c r="AU1669" i="3"/>
  <c r="AX1669" i="3"/>
  <c r="AV1669" i="3"/>
  <c r="AW1669" i="3"/>
  <c r="AT1669" i="3"/>
  <c r="AX1966" i="3"/>
  <c r="BB1583" i="3"/>
  <c r="AZ1583" i="3"/>
  <c r="AU1583" i="3"/>
  <c r="AV1583" i="3"/>
  <c r="AW1583" i="3"/>
  <c r="AX1583" i="3"/>
  <c r="BA1583" i="3"/>
  <c r="AT1583" i="3"/>
  <c r="BA1598" i="3"/>
  <c r="BB1598" i="3"/>
  <c r="AZ1598" i="3"/>
  <c r="AU1598" i="3"/>
  <c r="AV1598" i="3"/>
  <c r="AX1598" i="3"/>
  <c r="AW1598" i="3"/>
  <c r="AT1598" i="3"/>
  <c r="AU1529" i="3"/>
  <c r="AW1529" i="3"/>
  <c r="BB1529" i="3"/>
  <c r="AX1529" i="3"/>
  <c r="BA1529" i="3"/>
  <c r="AZ1529" i="3"/>
  <c r="AV1529" i="3"/>
  <c r="AT1529" i="3"/>
  <c r="AV1691" i="3"/>
  <c r="AV1654" i="3"/>
  <c r="AX1654" i="3"/>
  <c r="BA1654" i="3"/>
  <c r="BB1654" i="3"/>
  <c r="AW1654" i="3"/>
  <c r="AZ1654" i="3"/>
  <c r="AU1654" i="3"/>
  <c r="AT1654" i="3"/>
  <c r="AU1761" i="3"/>
  <c r="BA1761" i="3"/>
  <c r="AV1761" i="3"/>
  <c r="AZ1761" i="3"/>
  <c r="AX1761" i="3"/>
  <c r="AW1761" i="3"/>
  <c r="BB1761" i="3"/>
  <c r="AT1761" i="3"/>
  <c r="BB1566" i="3"/>
  <c r="AW1566" i="3"/>
  <c r="AV1566" i="3"/>
  <c r="AX1566" i="3"/>
  <c r="AZ1566" i="3"/>
  <c r="AU1566" i="3"/>
  <c r="BA1566" i="3"/>
  <c r="AT1566" i="3"/>
  <c r="AX1397" i="3"/>
  <c r="AV1397" i="3"/>
  <c r="AW1397" i="3"/>
  <c r="BB1397" i="3"/>
  <c r="BA1397" i="3"/>
  <c r="AZ1397" i="3"/>
  <c r="AU1397" i="3"/>
  <c r="AT1397" i="3"/>
  <c r="BB1581" i="3"/>
  <c r="AZ1720" i="3"/>
  <c r="AX1720" i="3"/>
  <c r="AW1720" i="3"/>
  <c r="BB1720" i="3"/>
  <c r="AU1720" i="3"/>
  <c r="AV1720" i="3"/>
  <c r="BA1720" i="3"/>
  <c r="AT1720" i="3"/>
  <c r="AX1986" i="3"/>
  <c r="BA1986" i="3"/>
  <c r="AZ1986" i="3"/>
  <c r="AV1986" i="3"/>
  <c r="BB1986" i="3"/>
  <c r="AW1986" i="3"/>
  <c r="AU1986" i="3"/>
  <c r="AT1986" i="3"/>
  <c r="AX1535" i="3"/>
  <c r="AU1535" i="3"/>
  <c r="AZ1535" i="3"/>
  <c r="AV1535" i="3"/>
  <c r="AW1535" i="3"/>
  <c r="BA1535" i="3"/>
  <c r="BB1535" i="3"/>
  <c r="AT1535" i="3"/>
  <c r="AZ1244" i="3"/>
  <c r="BA1244" i="3"/>
  <c r="AV1244" i="3"/>
  <c r="AX1244" i="3"/>
  <c r="AW1244" i="3"/>
  <c r="BB1244" i="3"/>
  <c r="AU1244" i="3"/>
  <c r="AT1244" i="3"/>
  <c r="AW1616" i="3"/>
  <c r="AZ1616" i="3"/>
  <c r="AV1616" i="3"/>
  <c r="BB1616" i="3"/>
  <c r="AX1616" i="3"/>
  <c r="AU1616" i="3"/>
  <c r="BA1616" i="3"/>
  <c r="AT1616" i="3"/>
  <c r="AX1259" i="3"/>
  <c r="AZ1259" i="3"/>
  <c r="AW1259" i="3"/>
  <c r="BB1259" i="3"/>
  <c r="AU1259" i="3"/>
  <c r="BA1259" i="3"/>
  <c r="AV1259" i="3"/>
  <c r="AT1259" i="3"/>
  <c r="AX1946" i="3"/>
  <c r="AZ1946" i="3"/>
  <c r="AU1946" i="3"/>
  <c r="AV1946" i="3"/>
  <c r="BA1946" i="3"/>
  <c r="BB1946" i="3"/>
  <c r="AW1946" i="3"/>
  <c r="AT1946" i="3"/>
  <c r="BA1894" i="3"/>
  <c r="AW1923" i="3"/>
  <c r="BA1923" i="3"/>
  <c r="BB1923" i="3"/>
  <c r="AZ1923" i="3"/>
  <c r="AU1923" i="3"/>
  <c r="AX1923" i="3"/>
  <c r="AV1923" i="3"/>
  <c r="AT1923" i="3"/>
  <c r="BB2015" i="3"/>
  <c r="AX2015" i="3"/>
  <c r="AU2015" i="3"/>
  <c r="AV2015" i="3"/>
  <c r="AW2015" i="3"/>
  <c r="BA2015" i="3"/>
  <c r="AZ2015" i="3"/>
  <c r="AT2015" i="3"/>
  <c r="BA1796" i="3"/>
  <c r="AU1796" i="3"/>
  <c r="AZ1796" i="3"/>
  <c r="AV1796" i="3"/>
  <c r="BB1796" i="3"/>
  <c r="AX1796" i="3"/>
  <c r="AW1796" i="3"/>
  <c r="AT1796" i="3"/>
  <c r="AX2109" i="3"/>
  <c r="BB2109" i="3"/>
  <c r="AZ2109" i="3"/>
  <c r="AV2109" i="3"/>
  <c r="AU2109" i="3"/>
  <c r="AW2109" i="3"/>
  <c r="BA2109" i="3"/>
  <c r="AT2109" i="3"/>
  <c r="BA1848" i="3"/>
  <c r="AV1848" i="3"/>
  <c r="AU1848" i="3"/>
  <c r="BB1848" i="3"/>
  <c r="AZ1848" i="3"/>
  <c r="AX1848" i="3"/>
  <c r="AW1848" i="3"/>
  <c r="AT1848" i="3"/>
  <c r="AW1688" i="3"/>
  <c r="BB1688" i="3"/>
  <c r="AZ1688" i="3"/>
  <c r="AU1688" i="3"/>
  <c r="AV1688" i="3"/>
  <c r="BA1688" i="3"/>
  <c r="AX1688" i="3"/>
  <c r="AT1688" i="3"/>
  <c r="AW1777" i="3"/>
  <c r="AX1777" i="3"/>
  <c r="AZ1777" i="3"/>
  <c r="AV1777" i="3"/>
  <c r="AU1777" i="3"/>
  <c r="BA1777" i="3"/>
  <c r="BB1777" i="3"/>
  <c r="AX1049" i="3"/>
  <c r="AV1049" i="3"/>
  <c r="BA1049" i="3"/>
  <c r="BB1049" i="3"/>
  <c r="AZ1049" i="3"/>
  <c r="AU1049" i="3"/>
  <c r="AW1049" i="3"/>
  <c r="AT1049" i="3"/>
  <c r="AX1589" i="3"/>
  <c r="AU1589" i="3"/>
  <c r="AV1589" i="3"/>
  <c r="BB1589" i="3"/>
  <c r="AZ1589" i="3"/>
  <c r="AW1589" i="3"/>
  <c r="BA1589" i="3"/>
  <c r="AT1589" i="3"/>
  <c r="BA537" i="3"/>
  <c r="AX537" i="3"/>
  <c r="P538" i="2" s="1"/>
  <c r="AZ537" i="3"/>
  <c r="R538" i="2" s="1"/>
  <c r="AU537" i="3"/>
  <c r="M538" i="2" s="1"/>
  <c r="AV537" i="3"/>
  <c r="N538" i="2" s="1"/>
  <c r="AW537" i="3"/>
  <c r="O538" i="2" s="1"/>
  <c r="BB537" i="3"/>
  <c r="AT537" i="3"/>
  <c r="BB1036" i="3"/>
  <c r="AZ1036" i="3"/>
  <c r="BA1036" i="3"/>
  <c r="AW1036" i="3"/>
  <c r="AX1036" i="3"/>
  <c r="AU1036" i="3"/>
  <c r="AV1036" i="3"/>
  <c r="AT1036" i="3"/>
  <c r="AW1859" i="3"/>
  <c r="BB1937" i="3"/>
  <c r="AT1937" i="3"/>
  <c r="AU1937" i="3"/>
  <c r="AV1937" i="3"/>
  <c r="AZ1937" i="3"/>
  <c r="AX1937" i="3"/>
  <c r="AW1937" i="3"/>
  <c r="BA1937" i="3"/>
  <c r="AU2018" i="3"/>
  <c r="AV2018" i="3"/>
  <c r="AW2018" i="3"/>
  <c r="AZ2018" i="3"/>
  <c r="BA2018" i="3"/>
  <c r="AX2018" i="3"/>
  <c r="BB2018" i="3"/>
  <c r="AT2018" i="3"/>
  <c r="BB1571" i="3"/>
  <c r="AX1571" i="3"/>
  <c r="AV1571" i="3"/>
  <c r="AW1571" i="3"/>
  <c r="AZ1571" i="3"/>
  <c r="AU1571" i="3"/>
  <c r="BA1571" i="3"/>
  <c r="AT1571" i="3"/>
  <c r="AW1436" i="3"/>
  <c r="BA1249" i="3"/>
  <c r="BB1249" i="3"/>
  <c r="AU1249" i="3"/>
  <c r="AV1249" i="3"/>
  <c r="AZ1249" i="3"/>
  <c r="AW1249" i="3"/>
  <c r="AX1249" i="3"/>
  <c r="AT1249" i="3"/>
  <c r="AZ1826" i="3"/>
  <c r="AX1826" i="3"/>
  <c r="BA1826" i="3"/>
  <c r="AW1826" i="3"/>
  <c r="BB1826" i="3"/>
  <c r="AV1826" i="3"/>
  <c r="AU1826" i="3"/>
  <c r="AT1826" i="3"/>
  <c r="BB1795" i="3"/>
  <c r="BA1790" i="3"/>
  <c r="BB1790" i="3"/>
  <c r="AZ1790" i="3"/>
  <c r="AU1790" i="3"/>
  <c r="AV1790" i="3"/>
  <c r="AW1790" i="3"/>
  <c r="AX1790" i="3"/>
  <c r="AT1790" i="3"/>
  <c r="AV1636" i="3"/>
  <c r="AZ1636" i="3"/>
  <c r="BB1636" i="3"/>
  <c r="AW1636" i="3"/>
  <c r="BA1636" i="3"/>
  <c r="AU1636" i="3"/>
  <c r="AX1636" i="3"/>
  <c r="AT1636" i="3"/>
  <c r="AW1143" i="3"/>
  <c r="BA1143" i="3"/>
  <c r="AV1143" i="3"/>
  <c r="AZ1143" i="3"/>
  <c r="AU1143" i="3"/>
  <c r="BB1143" i="3"/>
  <c r="AX1143" i="3"/>
  <c r="AT1143" i="3"/>
  <c r="AZ1771" i="3"/>
  <c r="BB1771" i="3"/>
  <c r="AX1771" i="3"/>
  <c r="AV1771" i="3"/>
  <c r="AW1771" i="3"/>
  <c r="AU1771" i="3"/>
  <c r="BA1771" i="3"/>
  <c r="AT1771" i="3"/>
  <c r="BB1016" i="3"/>
  <c r="AW1132" i="3"/>
  <c r="BA1950" i="3"/>
  <c r="AU1950" i="3"/>
  <c r="AZ1950" i="3"/>
  <c r="AV1950" i="3"/>
  <c r="BB1950" i="3"/>
  <c r="AW1950" i="3"/>
  <c r="AX1950" i="3"/>
  <c r="AT1950" i="3"/>
  <c r="AW1519" i="3"/>
  <c r="BB1519" i="3"/>
  <c r="AU1519" i="3"/>
  <c r="AV1519" i="3"/>
  <c r="AX1519" i="3"/>
  <c r="AZ1519" i="3"/>
  <c r="BA1519" i="3"/>
  <c r="AT1519" i="3"/>
  <c r="AU1301" i="3"/>
  <c r="AZ1127" i="3"/>
  <c r="BA1127" i="3"/>
  <c r="AX1127" i="3"/>
  <c r="AV1127" i="3"/>
  <c r="AW1127" i="3"/>
  <c r="AU1127" i="3"/>
  <c r="BB1127" i="3"/>
  <c r="AT1127" i="3"/>
  <c r="BB1638" i="3"/>
  <c r="AW1638" i="3"/>
  <c r="AZ1638" i="3"/>
  <c r="AU1638" i="3"/>
  <c r="AV1638" i="3"/>
  <c r="AX1638" i="3"/>
  <c r="BA1638" i="3"/>
  <c r="AT1638" i="3"/>
  <c r="AZ1779" i="3"/>
  <c r="AX1779" i="3"/>
  <c r="AV1779" i="3"/>
  <c r="BA1779" i="3"/>
  <c r="BB1779" i="3"/>
  <c r="AU1779" i="3"/>
  <c r="AW1779" i="3"/>
  <c r="AT1779" i="3"/>
  <c r="AX1787" i="3"/>
  <c r="AZ1787" i="3"/>
  <c r="AW1787" i="3"/>
  <c r="BB1787" i="3"/>
  <c r="AV1787" i="3"/>
  <c r="BA1787" i="3"/>
  <c r="AU1787" i="3"/>
  <c r="AT1787" i="3"/>
  <c r="AZ2184" i="3"/>
  <c r="AX2151" i="3"/>
  <c r="AV2151" i="3"/>
  <c r="AZ2151" i="3"/>
  <c r="AU2151" i="3"/>
  <c r="AW2151" i="3"/>
  <c r="BB2151" i="3"/>
  <c r="BA2151" i="3"/>
  <c r="AT2151" i="3"/>
  <c r="BA1983" i="3"/>
  <c r="BB1983" i="3"/>
  <c r="AX1983" i="3"/>
  <c r="AU1983" i="3"/>
  <c r="AZ1983" i="3"/>
  <c r="AV1983" i="3"/>
  <c r="AW1983" i="3"/>
  <c r="AT1983" i="3"/>
  <c r="AX1031" i="3"/>
  <c r="BB1031" i="3"/>
  <c r="AZ1031" i="3"/>
  <c r="BA1031" i="3"/>
  <c r="AV1031" i="3"/>
  <c r="AW1031" i="3"/>
  <c r="AU1031" i="3"/>
  <c r="AT1031" i="3"/>
  <c r="AU1260" i="3"/>
  <c r="AV1260" i="3"/>
  <c r="AW1260" i="3"/>
  <c r="BB1260" i="3"/>
  <c r="BA1260" i="3"/>
  <c r="AX1260" i="3"/>
  <c r="AZ1260" i="3"/>
  <c r="AT1260" i="3"/>
  <c r="BA1750" i="3"/>
  <c r="BB1750" i="3"/>
  <c r="AW1750" i="3"/>
  <c r="AZ1750" i="3"/>
  <c r="AU1750" i="3"/>
  <c r="AV1750" i="3"/>
  <c r="AX1750" i="3"/>
  <c r="AT1750" i="3"/>
  <c r="AU1536" i="3"/>
  <c r="AV1290" i="3"/>
  <c r="AZ1290" i="3"/>
  <c r="AU1290" i="3"/>
  <c r="AW1290" i="3"/>
  <c r="AX1290" i="3"/>
  <c r="BA1290" i="3"/>
  <c r="BB1290" i="3"/>
  <c r="AT1290" i="3"/>
  <c r="AZ1595" i="3"/>
  <c r="AU1595" i="3"/>
  <c r="AV1595" i="3"/>
  <c r="BB1595" i="3"/>
  <c r="BA1595" i="3"/>
  <c r="AW1595" i="3"/>
  <c r="AX1595" i="3"/>
  <c r="AT1595" i="3"/>
  <c r="BA2009" i="3"/>
  <c r="AZ2028" i="3"/>
  <c r="AV2028" i="3"/>
  <c r="AW2028" i="3"/>
  <c r="AU2028" i="3"/>
  <c r="BA2028" i="3"/>
  <c r="BB2028" i="3"/>
  <c r="AX2028" i="3"/>
  <c r="AT2028" i="3"/>
  <c r="AV2101" i="3"/>
  <c r="AW2101" i="3"/>
  <c r="AU2101" i="3"/>
  <c r="BA2101" i="3"/>
  <c r="BB2101" i="3"/>
  <c r="AZ2101" i="3"/>
  <c r="AX2101" i="3"/>
  <c r="AT2101" i="3"/>
  <c r="AW1883" i="3"/>
  <c r="AX1883" i="3"/>
  <c r="AV1883" i="3"/>
  <c r="BA1883" i="3"/>
  <c r="AZ1883" i="3"/>
  <c r="AU1883" i="3"/>
  <c r="BB1883" i="3"/>
  <c r="AT1883" i="3"/>
  <c r="AU2233" i="3"/>
  <c r="AU1425" i="3"/>
  <c r="AX1425" i="3"/>
  <c r="AW1425" i="3"/>
  <c r="AZ1425" i="3"/>
  <c r="BA1425" i="3"/>
  <c r="BB1425" i="3"/>
  <c r="AV1425" i="3"/>
  <c r="AT1425" i="3"/>
  <c r="AZ1542" i="3"/>
  <c r="AV1542" i="3"/>
  <c r="AW1542" i="3"/>
  <c r="BB1542" i="3"/>
  <c r="AU1542" i="3"/>
  <c r="BA1542" i="3"/>
  <c r="AX1542" i="3"/>
  <c r="AT1542" i="3"/>
  <c r="AU1929" i="3"/>
  <c r="AZ1119" i="3"/>
  <c r="BA1119" i="3"/>
  <c r="BB1119" i="3"/>
  <c r="AX1119" i="3"/>
  <c r="AV1119" i="3"/>
  <c r="AU1119" i="3"/>
  <c r="AW1119" i="3"/>
  <c r="AT1119" i="3"/>
  <c r="BA2173" i="3"/>
  <c r="BA1564" i="3"/>
  <c r="BB2178" i="3"/>
  <c r="AZ2178" i="3"/>
  <c r="AV2178" i="3"/>
  <c r="AX2178" i="3"/>
  <c r="AU2178" i="3"/>
  <c r="BA2178" i="3"/>
  <c r="AW2178" i="3"/>
  <c r="AT2178" i="3"/>
  <c r="AW2059" i="3"/>
  <c r="AV2059" i="3"/>
  <c r="AX2059" i="3"/>
  <c r="BA2059" i="3"/>
  <c r="AZ2059" i="3"/>
  <c r="AU2059" i="3"/>
  <c r="BB2059" i="3"/>
  <c r="AV375" i="3"/>
  <c r="N376" i="2" s="1"/>
  <c r="BA375" i="3"/>
  <c r="AU375" i="3"/>
  <c r="M376" i="2" s="1"/>
  <c r="AW375" i="3"/>
  <c r="O376" i="2" s="1"/>
  <c r="AX375" i="3"/>
  <c r="P376" i="2" s="1"/>
  <c r="AZ375" i="3"/>
  <c r="R376" i="2" s="1"/>
  <c r="BB375" i="3"/>
  <c r="AU487" i="3"/>
  <c r="M488" i="2" s="1"/>
  <c r="AW487" i="3"/>
  <c r="O488" i="2" s="1"/>
  <c r="AV487" i="3"/>
  <c r="N488" i="2" s="1"/>
  <c r="AZ487" i="3"/>
  <c r="R488" i="2" s="1"/>
  <c r="BA487" i="3"/>
  <c r="T488" i="2" s="1"/>
  <c r="AT487" i="3"/>
  <c r="AX487" i="3"/>
  <c r="P488" i="2" s="1"/>
  <c r="AX2021" i="3"/>
  <c r="AU2021" i="3"/>
  <c r="AW2021" i="3"/>
  <c r="AV2021" i="3"/>
  <c r="AZ2021" i="3"/>
  <c r="BB2021" i="3"/>
  <c r="BA2021" i="3"/>
  <c r="AV2106" i="3"/>
  <c r="AW634" i="3"/>
  <c r="O635" i="2" s="1"/>
  <c r="AX634" i="3"/>
  <c r="P635" i="2" s="1"/>
  <c r="BA634" i="3"/>
  <c r="AU634" i="3"/>
  <c r="M635" i="2" s="1"/>
  <c r="AV1178" i="3"/>
  <c r="AW1178" i="3"/>
  <c r="BA1178" i="3"/>
  <c r="BB1178" i="3"/>
  <c r="AU1178" i="3"/>
  <c r="AZ1178" i="3"/>
  <c r="AX1178" i="3"/>
  <c r="AX993" i="3"/>
  <c r="P994" i="2" s="1"/>
  <c r="BA310" i="3"/>
  <c r="AU310" i="3"/>
  <c r="M311" i="2" s="1"/>
  <c r="AW310" i="3"/>
  <c r="O311" i="2" s="1"/>
  <c r="BB310" i="3"/>
  <c r="AV310" i="3"/>
  <c r="N311" i="2" s="1"/>
  <c r="AZ310" i="3"/>
  <c r="R311" i="2" s="1"/>
  <c r="BA276" i="3"/>
  <c r="AV276" i="3"/>
  <c r="N277" i="2" s="1"/>
  <c r="AU276" i="3"/>
  <c r="M277" i="2" s="1"/>
  <c r="AX276" i="3"/>
  <c r="P277" i="2" s="1"/>
  <c r="AZ276" i="3"/>
  <c r="R277" i="2" s="1"/>
  <c r="BB276" i="3"/>
  <c r="AW276" i="3"/>
  <c r="O277" i="2" s="1"/>
  <c r="BA2041" i="3"/>
  <c r="AW2041" i="3"/>
  <c r="AV2041" i="3"/>
  <c r="BB2041" i="3"/>
  <c r="AZ2041" i="3"/>
  <c r="AX2041" i="3"/>
  <c r="AU2041" i="3"/>
  <c r="AZ1607" i="3"/>
  <c r="BA1607" i="3"/>
  <c r="AW1607" i="3"/>
  <c r="AX1607" i="3"/>
  <c r="AU1607" i="3"/>
  <c r="BB1607" i="3"/>
  <c r="AV1607" i="3"/>
  <c r="AW1011" i="3"/>
  <c r="O1012" i="2" s="1"/>
  <c r="AV1011" i="3"/>
  <c r="N1012" i="2" s="1"/>
  <c r="BA1011" i="3"/>
  <c r="BB1011" i="3"/>
  <c r="AX1011" i="3"/>
  <c r="P1012" i="2" s="1"/>
  <c r="AU1011" i="3"/>
  <c r="M1012" i="2" s="1"/>
  <c r="AZ1011" i="3"/>
  <c r="R1012" i="2" s="1"/>
  <c r="AZ1322" i="3"/>
  <c r="AW1322" i="3"/>
  <c r="BA1322" i="3"/>
  <c r="BB1322" i="3"/>
  <c r="AX1322" i="3"/>
  <c r="AV1322" i="3"/>
  <c r="AU1322" i="3"/>
  <c r="BA689" i="3"/>
  <c r="BA455" i="3"/>
  <c r="BB455" i="3"/>
  <c r="AU455" i="3"/>
  <c r="M456" i="2" s="1"/>
  <c r="AX455" i="3"/>
  <c r="P456" i="2" s="1"/>
  <c r="AW455" i="3"/>
  <c r="O456" i="2" s="1"/>
  <c r="AT455" i="3"/>
  <c r="AU2020" i="3"/>
  <c r="BA2189" i="3"/>
  <c r="BB2189" i="3"/>
  <c r="AV2189" i="3"/>
  <c r="AU2189" i="3"/>
  <c r="AW2189" i="3"/>
  <c r="AX2189" i="3"/>
  <c r="AZ2189" i="3"/>
  <c r="AT1288" i="3"/>
  <c r="AV1700" i="3"/>
  <c r="AX1700" i="3"/>
  <c r="AW1700" i="3"/>
  <c r="AU1700" i="3"/>
  <c r="BA1700" i="3"/>
  <c r="AZ1700" i="3"/>
  <c r="BB1700" i="3"/>
  <c r="BA1025" i="3"/>
  <c r="AU1025" i="3"/>
  <c r="M1026" i="2" s="1"/>
  <c r="AX1025" i="3"/>
  <c r="P1026" i="2" s="1"/>
  <c r="BB1025" i="3"/>
  <c r="AV1025" i="3"/>
  <c r="N1026" i="2" s="1"/>
  <c r="AZ1025" i="3"/>
  <c r="R1026" i="2" s="1"/>
  <c r="AW1025" i="3"/>
  <c r="O1026" i="2" s="1"/>
  <c r="AX556" i="3"/>
  <c r="P557" i="2" s="1"/>
  <c r="AW556" i="3"/>
  <c r="O557" i="2" s="1"/>
  <c r="BA556" i="3"/>
  <c r="T557" i="2" s="1"/>
  <c r="AU556" i="3"/>
  <c r="M557" i="2" s="1"/>
  <c r="AZ556" i="3"/>
  <c r="R557" i="2" s="1"/>
  <c r="AV556" i="3"/>
  <c r="N557" i="2" s="1"/>
  <c r="AT375" i="3"/>
  <c r="AT276" i="3"/>
  <c r="BB687" i="3"/>
  <c r="BB57" i="3"/>
  <c r="AT1106" i="3"/>
  <c r="AZ257" i="3"/>
  <c r="R258" i="2" s="1"/>
  <c r="AZ200" i="3"/>
  <c r="R201" i="2" s="1"/>
  <c r="BB293" i="3"/>
  <c r="AZ634" i="3"/>
  <c r="R635" i="2" s="1"/>
  <c r="AX432" i="3"/>
  <c r="P433" i="2" s="1"/>
  <c r="AT556" i="3"/>
  <c r="AT634" i="3"/>
  <c r="AV778" i="3"/>
  <c r="N779" i="2" s="1"/>
  <c r="AZ778" i="3"/>
  <c r="R779" i="2" s="1"/>
  <c r="AW778" i="3"/>
  <c r="O779" i="2" s="1"/>
  <c r="AX778" i="3"/>
  <c r="P779" i="2" s="1"/>
  <c r="BA778" i="3"/>
  <c r="T779" i="2" s="1"/>
  <c r="AU778" i="3"/>
  <c r="M779" i="2" s="1"/>
  <c r="AT778" i="3"/>
  <c r="BA324" i="3"/>
  <c r="AZ324" i="3"/>
  <c r="R325" i="2" s="1"/>
  <c r="AX324" i="3"/>
  <c r="P325" i="2" s="1"/>
  <c r="AW324" i="3"/>
  <c r="O325" i="2" s="1"/>
  <c r="AU324" i="3"/>
  <c r="M325" i="2" s="1"/>
  <c r="AV324" i="3"/>
  <c r="N325" i="2" s="1"/>
  <c r="AT324" i="3"/>
  <c r="BB324" i="3"/>
  <c r="AX526" i="3"/>
  <c r="P527" i="2" s="1"/>
  <c r="AZ526" i="3"/>
  <c r="R527" i="2" s="1"/>
  <c r="BA526" i="3"/>
  <c r="BB526" i="3"/>
  <c r="AV526" i="3"/>
  <c r="N527" i="2" s="1"/>
  <c r="AU526" i="3"/>
  <c r="M527" i="2" s="1"/>
  <c r="AW526" i="3"/>
  <c r="O527" i="2" s="1"/>
  <c r="AT526" i="3"/>
  <c r="BA1304" i="3"/>
  <c r="AV536" i="3"/>
  <c r="N537" i="2" s="1"/>
  <c r="BA536" i="3"/>
  <c r="BB536" i="3"/>
  <c r="AX536" i="3"/>
  <c r="P537" i="2" s="1"/>
  <c r="AZ536" i="3"/>
  <c r="R537" i="2" s="1"/>
  <c r="AT536" i="3"/>
  <c r="AW536" i="3"/>
  <c r="O537" i="2" s="1"/>
  <c r="AU536" i="3"/>
  <c r="M537" i="2" s="1"/>
  <c r="AZ1066" i="3"/>
  <c r="AW1066" i="3"/>
  <c r="AV1066" i="3"/>
  <c r="AX1066" i="3"/>
  <c r="AU1066" i="3"/>
  <c r="BA1066" i="3"/>
  <c r="BB1066" i="3"/>
  <c r="AT1066" i="3"/>
  <c r="AZ1698" i="3"/>
  <c r="BB1427" i="3"/>
  <c r="AW1427" i="3"/>
  <c r="BA1427" i="3"/>
  <c r="AU1427" i="3"/>
  <c r="AV1427" i="3"/>
  <c r="AZ1427" i="3"/>
  <c r="AX1427" i="3"/>
  <c r="AT1427" i="3"/>
  <c r="AU1550" i="3"/>
  <c r="AV1411" i="3"/>
  <c r="AZ1411" i="3"/>
  <c r="AX1411" i="3"/>
  <c r="BB1411" i="3"/>
  <c r="AU1411" i="3"/>
  <c r="AW1411" i="3"/>
  <c r="BA1411" i="3"/>
  <c r="AT1411" i="3"/>
  <c r="BB1115" i="3"/>
  <c r="AW1115" i="3"/>
  <c r="AV1115" i="3"/>
  <c r="AX1115" i="3"/>
  <c r="AZ1115" i="3"/>
  <c r="AU1115" i="3"/>
  <c r="BA1115" i="3"/>
  <c r="AT1115" i="3"/>
  <c r="AV1414" i="3"/>
  <c r="BB1697" i="3"/>
  <c r="AX1697" i="3"/>
  <c r="AW1697" i="3"/>
  <c r="AU1697" i="3"/>
  <c r="AZ1697" i="3"/>
  <c r="BA1697" i="3"/>
  <c r="AV1697" i="3"/>
  <c r="AT1697" i="3"/>
  <c r="AX1468" i="3"/>
  <c r="AZ1468" i="3"/>
  <c r="AV1468" i="3"/>
  <c r="AW1468" i="3"/>
  <c r="BB1468" i="3"/>
  <c r="AU1468" i="3"/>
  <c r="BA1468" i="3"/>
  <c r="AT1468" i="3"/>
  <c r="AX1527" i="3"/>
  <c r="AV2115" i="3"/>
  <c r="AW2115" i="3"/>
  <c r="AX2115" i="3"/>
  <c r="BA2115" i="3"/>
  <c r="AZ2115" i="3"/>
  <c r="AU2115" i="3"/>
  <c r="BB2115" i="3"/>
  <c r="AT2115" i="3"/>
  <c r="AW1637" i="3"/>
  <c r="BB2126" i="3"/>
  <c r="AU1747" i="3"/>
  <c r="AV1747" i="3"/>
  <c r="AW1747" i="3"/>
  <c r="AX1747" i="3"/>
  <c r="BA1747" i="3"/>
  <c r="BB1747" i="3"/>
  <c r="AZ1747" i="3"/>
  <c r="AT1747" i="3"/>
  <c r="AW1868" i="3"/>
  <c r="AZ1868" i="3"/>
  <c r="BB1868" i="3"/>
  <c r="AV1868" i="3"/>
  <c r="AX1868" i="3"/>
  <c r="BA1868" i="3"/>
  <c r="AU1868" i="3"/>
  <c r="AT1868" i="3"/>
  <c r="AW1351" i="3"/>
  <c r="BB1351" i="3"/>
  <c r="AZ1351" i="3"/>
  <c r="BA1351" i="3"/>
  <c r="AX1351" i="3"/>
  <c r="AV1351" i="3"/>
  <c r="AU1351" i="3"/>
  <c r="AT1351" i="3"/>
  <c r="AV1394" i="3"/>
  <c r="AX1394" i="3"/>
  <c r="AW1394" i="3"/>
  <c r="AU1394" i="3"/>
  <c r="BA1394" i="3"/>
  <c r="BB1394" i="3"/>
  <c r="AZ1394" i="3"/>
  <c r="AT1394" i="3"/>
  <c r="AX1820" i="3"/>
  <c r="AV1767" i="3"/>
  <c r="AZ1767" i="3"/>
  <c r="AX1767" i="3"/>
  <c r="BB1767" i="3"/>
  <c r="BA1767" i="3"/>
  <c r="AU1767" i="3"/>
  <c r="AW1767" i="3"/>
  <c r="AT1767" i="3"/>
  <c r="BB1645" i="3"/>
  <c r="AZ1645" i="3"/>
  <c r="AX1645" i="3"/>
  <c r="AU1645" i="3"/>
  <c r="AW1645" i="3"/>
  <c r="BA1645" i="3"/>
  <c r="AV1645" i="3"/>
  <c r="AT1645" i="3"/>
  <c r="AU1299" i="3"/>
  <c r="AZ1299" i="3"/>
  <c r="AX1299" i="3"/>
  <c r="AW1299" i="3"/>
  <c r="AV1299" i="3"/>
  <c r="BA1299" i="3"/>
  <c r="BB1299" i="3"/>
  <c r="AT1299" i="3"/>
  <c r="BB2146" i="3"/>
  <c r="AZ2146" i="3"/>
  <c r="AV2146" i="3"/>
  <c r="AX2146" i="3"/>
  <c r="AU2146" i="3"/>
  <c r="BA2146" i="3"/>
  <c r="AW2146" i="3"/>
  <c r="AT2146" i="3"/>
  <c r="AV1699" i="3"/>
  <c r="AW1699" i="3"/>
  <c r="AX1699" i="3"/>
  <c r="BA1699" i="3"/>
  <c r="BB1699" i="3"/>
  <c r="AZ1699" i="3"/>
  <c r="AU1699" i="3"/>
  <c r="AT1699" i="3"/>
  <c r="AV1630" i="3"/>
  <c r="AX1630" i="3"/>
  <c r="AZ1630" i="3"/>
  <c r="AU1630" i="3"/>
  <c r="BA1630" i="3"/>
  <c r="BB1630" i="3"/>
  <c r="AW1630" i="3"/>
  <c r="AT1630" i="3"/>
  <c r="AZ1325" i="3"/>
  <c r="AX2141" i="3"/>
  <c r="BA2141" i="3"/>
  <c r="AZ2141" i="3"/>
  <c r="AU2141" i="3"/>
  <c r="BB2141" i="3"/>
  <c r="AW2141" i="3"/>
  <c r="AV2141" i="3"/>
  <c r="AT2141" i="3"/>
  <c r="BB2074" i="3"/>
  <c r="AZ2074" i="3"/>
  <c r="AX2074" i="3"/>
  <c r="AU2074" i="3"/>
  <c r="AV2074" i="3"/>
  <c r="BA2074" i="3"/>
  <c r="AW2074" i="3"/>
  <c r="AT2074" i="3"/>
  <c r="BB1802" i="3"/>
  <c r="AV1802" i="3"/>
  <c r="AU1802" i="3"/>
  <c r="AX1802" i="3"/>
  <c r="AZ1802" i="3"/>
  <c r="BA1802" i="3"/>
  <c r="AW1802" i="3"/>
  <c r="AT1802" i="3"/>
  <c r="BA1964" i="3"/>
  <c r="AZ1269" i="3"/>
  <c r="AX1671" i="3"/>
  <c r="AZ1671" i="3"/>
  <c r="BA1671" i="3"/>
  <c r="AU1671" i="3"/>
  <c r="AW1671" i="3"/>
  <c r="BB1671" i="3"/>
  <c r="AV1671" i="3"/>
  <c r="AT1671" i="3"/>
  <c r="AX1633" i="3"/>
  <c r="AW1633" i="3"/>
  <c r="AZ1633" i="3"/>
  <c r="BB1633" i="3"/>
  <c r="BA1633" i="3"/>
  <c r="AV1633" i="3"/>
  <c r="AU1633" i="3"/>
  <c r="AT1633" i="3"/>
  <c r="AX1223" i="3"/>
  <c r="AT2068" i="3"/>
  <c r="AZ2153" i="3"/>
  <c r="BA2153" i="3"/>
  <c r="AV2153" i="3"/>
  <c r="AX2153" i="3"/>
  <c r="AW2153" i="3"/>
  <c r="BB2153" i="3"/>
  <c r="AU2153" i="3"/>
  <c r="AT2153" i="3"/>
  <c r="BA1122" i="3"/>
  <c r="AU306" i="3"/>
  <c r="M307" i="2" s="1"/>
  <c r="AV1822" i="3"/>
  <c r="AT1190" i="3"/>
  <c r="AU2133" i="3"/>
  <c r="AV2133" i="3"/>
  <c r="AX2133" i="3"/>
  <c r="BA2133" i="3"/>
  <c r="BB2133" i="3"/>
  <c r="AZ2133" i="3"/>
  <c r="AW2133" i="3"/>
  <c r="AT2133" i="3"/>
  <c r="AW1881" i="3"/>
  <c r="AU1881" i="3"/>
  <c r="AV1881" i="3"/>
  <c r="AX1881" i="3"/>
  <c r="BA1881" i="3"/>
  <c r="BB1881" i="3"/>
  <c r="AZ1881" i="3"/>
  <c r="AT1881" i="3"/>
  <c r="BA115" i="3"/>
  <c r="T116" i="2" s="1"/>
  <c r="AZ115" i="3"/>
  <c r="R116" i="2" s="1"/>
  <c r="AX115" i="3"/>
  <c r="P116" i="2" s="1"/>
  <c r="AU115" i="3"/>
  <c r="M116" i="2" s="1"/>
  <c r="AV115" i="3"/>
  <c r="N116" i="2" s="1"/>
  <c r="AW115" i="3"/>
  <c r="O116" i="2" s="1"/>
  <c r="AT115" i="3"/>
  <c r="AV455" i="3"/>
  <c r="N456" i="2" s="1"/>
  <c r="AV1331" i="3"/>
  <c r="AZ1331" i="3"/>
  <c r="AX1331" i="3"/>
  <c r="AW1331" i="3"/>
  <c r="BB1331" i="3"/>
  <c r="AU1331" i="3"/>
  <c r="BA1331" i="3"/>
  <c r="AT1331" i="3"/>
  <c r="AT2210" i="3"/>
  <c r="BB1708" i="3"/>
  <c r="AX1708" i="3"/>
  <c r="BA1708" i="3"/>
  <c r="AV1708" i="3"/>
  <c r="AW1708" i="3"/>
  <c r="AZ1708" i="3"/>
  <c r="AU1708" i="3"/>
  <c r="AT1708" i="3"/>
  <c r="BA1643" i="3"/>
  <c r="AZ1643" i="3"/>
  <c r="AX1643" i="3"/>
  <c r="AV1643" i="3"/>
  <c r="AU1643" i="3"/>
  <c r="AW1643" i="3"/>
  <c r="BB1643" i="3"/>
  <c r="AT1643" i="3"/>
  <c r="AX1359" i="3"/>
  <c r="AV1359" i="3"/>
  <c r="AU1359" i="3"/>
  <c r="AW1359" i="3"/>
  <c r="AZ1359" i="3"/>
  <c r="BA1359" i="3"/>
  <c r="BB1359" i="3"/>
  <c r="AT1359" i="3"/>
  <c r="AU1978" i="3"/>
  <c r="BB1418" i="3"/>
  <c r="AW1952" i="3"/>
  <c r="AX1952" i="3"/>
  <c r="AV1952" i="3"/>
  <c r="BA1952" i="3"/>
  <c r="BB1952" i="3"/>
  <c r="AU1952" i="3"/>
  <c r="AZ1952" i="3"/>
  <c r="AT1952" i="3"/>
  <c r="BA2111" i="3"/>
  <c r="BB2111" i="3"/>
  <c r="AX2111" i="3"/>
  <c r="AU2111" i="3"/>
  <c r="AZ2111" i="3"/>
  <c r="AV2111" i="3"/>
  <c r="AW2111" i="3"/>
  <c r="AT2111" i="3"/>
  <c r="AW1844" i="3"/>
  <c r="AV1844" i="3"/>
  <c r="AZ1911" i="3"/>
  <c r="BA1073" i="3"/>
  <c r="AX1073" i="3"/>
  <c r="AZ1073" i="3"/>
  <c r="AW1073" i="3"/>
  <c r="AV1073" i="3"/>
  <c r="BB1073" i="3"/>
  <c r="AU1073" i="3"/>
  <c r="AT1073" i="3"/>
  <c r="AX1683" i="3"/>
  <c r="AV1683" i="3"/>
  <c r="BA1683" i="3"/>
  <c r="BB1683" i="3"/>
  <c r="AU1683" i="3"/>
  <c r="AW1683" i="3"/>
  <c r="AZ1683" i="3"/>
  <c r="AT1683" i="3"/>
  <c r="BA1916" i="3"/>
  <c r="AW1916" i="3"/>
  <c r="AZ1916" i="3"/>
  <c r="AU1916" i="3"/>
  <c r="AV1916" i="3"/>
  <c r="BB1916" i="3"/>
  <c r="AX1916" i="3"/>
  <c r="AT1916" i="3"/>
  <c r="AX1762" i="3"/>
  <c r="AZ1386" i="3"/>
  <c r="AX1943" i="3"/>
  <c r="AU1943" i="3"/>
  <c r="BA1943" i="3"/>
  <c r="BB1943" i="3"/>
  <c r="AW1943" i="3"/>
  <c r="AZ1943" i="3"/>
  <c r="AV1943" i="3"/>
  <c r="AT1943" i="3"/>
  <c r="AZ1836" i="3"/>
  <c r="BB1836" i="3"/>
  <c r="AV1836" i="3"/>
  <c r="AX1836" i="3"/>
  <c r="BA1836" i="3"/>
  <c r="AU1836" i="3"/>
  <c r="AW1836" i="3"/>
  <c r="AT1836" i="3"/>
  <c r="AZ2222" i="3"/>
  <c r="AV2222" i="3"/>
  <c r="BB2222" i="3"/>
  <c r="AW2222" i="3"/>
  <c r="AX2222" i="3"/>
  <c r="BA2222" i="3"/>
  <c r="AU2222" i="3"/>
  <c r="AT2222" i="3"/>
  <c r="BA2176" i="3"/>
  <c r="AU2176" i="3"/>
  <c r="AZ2143" i="3"/>
  <c r="AU1974" i="3"/>
  <c r="AZ1974" i="3"/>
  <c r="AV1974" i="3"/>
  <c r="BB1974" i="3"/>
  <c r="AW1974" i="3"/>
  <c r="AX1974" i="3"/>
  <c r="BA1974" i="3"/>
  <c r="AT1974" i="3"/>
  <c r="AX1134" i="3"/>
  <c r="AV1134" i="3"/>
  <c r="AU1134" i="3"/>
  <c r="BA1134" i="3"/>
  <c r="BB1134" i="3"/>
  <c r="AW1134" i="3"/>
  <c r="AZ1134" i="3"/>
  <c r="AT1134" i="3"/>
  <c r="AX1226" i="3"/>
  <c r="BB1226" i="3"/>
  <c r="AV1226" i="3"/>
  <c r="AU1226" i="3"/>
  <c r="BA1226" i="3"/>
  <c r="AW1226" i="3"/>
  <c r="AZ1226" i="3"/>
  <c r="AT1226" i="3"/>
  <c r="AU1915" i="3"/>
  <c r="AV1915" i="3"/>
  <c r="BA1915" i="3"/>
  <c r="BB1915" i="3"/>
  <c r="AX1915" i="3"/>
  <c r="AZ1915" i="3"/>
  <c r="AW1915" i="3"/>
  <c r="AT1915" i="3"/>
  <c r="AX2058" i="3"/>
  <c r="BB2058" i="3"/>
  <c r="AZ1474" i="3"/>
  <c r="AU1474" i="3"/>
  <c r="BB1474" i="3"/>
  <c r="AX1474" i="3"/>
  <c r="BA1474" i="3"/>
  <c r="AW1474" i="3"/>
  <c r="AV1474" i="3"/>
  <c r="AT1474" i="3"/>
  <c r="AV1442" i="3"/>
  <c r="AU1442" i="3"/>
  <c r="AZ1442" i="3"/>
  <c r="AX1442" i="3"/>
  <c r="BB1442" i="3"/>
  <c r="AW1442" i="3"/>
  <c r="BA1442" i="3"/>
  <c r="AT1442" i="3"/>
  <c r="AW1756" i="3"/>
  <c r="AW1055" i="3"/>
  <c r="BB1055" i="3"/>
  <c r="AX1055" i="3"/>
  <c r="AV1055" i="3"/>
  <c r="BA1055" i="3"/>
  <c r="AU1055" i="3"/>
  <c r="AZ1055" i="3"/>
  <c r="AT1055" i="3"/>
  <c r="AX1970" i="3"/>
  <c r="AV1970" i="3"/>
  <c r="AU1970" i="3"/>
  <c r="AW1970" i="3"/>
  <c r="BB1970" i="3"/>
  <c r="BA1970" i="3"/>
  <c r="AZ1970" i="3"/>
  <c r="AT1970" i="3"/>
  <c r="BB1499" i="3"/>
  <c r="BA1810" i="3"/>
  <c r="BB1810" i="3"/>
  <c r="AW1810" i="3"/>
  <c r="AU1810" i="3"/>
  <c r="AV1810" i="3"/>
  <c r="AX1810" i="3"/>
  <c r="AZ1810" i="3"/>
  <c r="AT1810" i="3"/>
  <c r="AX2127" i="3"/>
  <c r="BA2127" i="3"/>
  <c r="BB2127" i="3"/>
  <c r="AV2127" i="3"/>
  <c r="AW2127" i="3"/>
  <c r="AU2127" i="3"/>
  <c r="AZ2127" i="3"/>
  <c r="AT2127" i="3"/>
  <c r="AV1872" i="3"/>
  <c r="BA1872" i="3"/>
  <c r="AU1872" i="3"/>
  <c r="AW1872" i="3"/>
  <c r="AZ1872" i="3"/>
  <c r="AX1872" i="3"/>
  <c r="BB1872" i="3"/>
  <c r="AT1872" i="3"/>
  <c r="AZ1567" i="3"/>
  <c r="AU2236" i="3"/>
  <c r="AW2236" i="3"/>
  <c r="AZ2236" i="3"/>
  <c r="BA2236" i="3"/>
  <c r="AV2236" i="3"/>
  <c r="AX2236" i="3"/>
  <c r="BB2236" i="3"/>
  <c r="AT2236" i="3"/>
  <c r="AW2196" i="3"/>
  <c r="AX2196" i="3"/>
  <c r="AV2196" i="3"/>
  <c r="BA2196" i="3"/>
  <c r="BB2196" i="3"/>
  <c r="AU2196" i="3"/>
  <c r="AZ2196" i="3"/>
  <c r="AT2196" i="3"/>
  <c r="AZ2170" i="3"/>
  <c r="AU2170" i="3"/>
  <c r="BA2170" i="3"/>
  <c r="AW2170" i="3"/>
  <c r="BB2170" i="3"/>
  <c r="AV2170" i="3"/>
  <c r="AX2170" i="3"/>
  <c r="AT2170" i="3"/>
  <c r="BA2145" i="3"/>
  <c r="BB1976" i="3"/>
  <c r="AX1976" i="3"/>
  <c r="BA1976" i="3"/>
  <c r="AV1976" i="3"/>
  <c r="AW1976" i="3"/>
  <c r="AZ1976" i="3"/>
  <c r="AU1976" i="3"/>
  <c r="AT1976" i="3"/>
  <c r="BB1183" i="3"/>
  <c r="AX1183" i="3"/>
  <c r="AU1183" i="3"/>
  <c r="AW1183" i="3"/>
  <c r="AZ1183" i="3"/>
  <c r="AV1183" i="3"/>
  <c r="BA1183" i="3"/>
  <c r="AT1183" i="3"/>
  <c r="BB411" i="3"/>
  <c r="AV411" i="3"/>
  <c r="N412" i="2" s="1"/>
  <c r="AT597" i="3"/>
  <c r="BB2215" i="3"/>
  <c r="AU2215" i="3"/>
  <c r="AZ2215" i="3"/>
  <c r="AW2215" i="3"/>
  <c r="AX2215" i="3"/>
  <c r="BA2215" i="3"/>
  <c r="AV2215" i="3"/>
  <c r="AT2215" i="3"/>
  <c r="AW2205" i="3"/>
  <c r="AV2205" i="3"/>
  <c r="BA2205" i="3"/>
  <c r="BB2205" i="3"/>
  <c r="AX2205" i="3"/>
  <c r="AU2205" i="3"/>
  <c r="AZ2205" i="3"/>
  <c r="AZ1003" i="3"/>
  <c r="R1004" i="2" s="1"/>
  <c r="AT1003" i="3"/>
  <c r="AX1076" i="3"/>
  <c r="BA1076" i="3"/>
  <c r="BB1076" i="3"/>
  <c r="AU1076" i="3"/>
  <c r="AZ1076" i="3"/>
  <c r="AW1076" i="3"/>
  <c r="AV1076" i="3"/>
  <c r="AT1076" i="3"/>
  <c r="BA1114" i="3"/>
  <c r="AW1114" i="3"/>
  <c r="AZ1114" i="3"/>
  <c r="BB1114" i="3"/>
  <c r="AV1114" i="3"/>
  <c r="AU1114" i="3"/>
  <c r="AX1114" i="3"/>
  <c r="AT1114" i="3"/>
  <c r="AW1097" i="3"/>
  <c r="BB1097" i="3"/>
  <c r="AX1097" i="3"/>
  <c r="AZ1097" i="3"/>
  <c r="BA1097" i="3"/>
  <c r="AU1097" i="3"/>
  <c r="AV1097" i="3"/>
  <c r="BA1009" i="3"/>
  <c r="BB1009" i="3"/>
  <c r="AU1009" i="3"/>
  <c r="M1010" i="2" s="1"/>
  <c r="AX1009" i="3"/>
  <c r="P1010" i="2" s="1"/>
  <c r="AW1009" i="3"/>
  <c r="O1010" i="2" s="1"/>
  <c r="AV1009" i="3"/>
  <c r="N1010" i="2" s="1"/>
  <c r="AZ1009" i="3"/>
  <c r="R1010" i="2" s="1"/>
  <c r="AV1131" i="3"/>
  <c r="BB1131" i="3"/>
  <c r="AU1131" i="3"/>
  <c r="AW1131" i="3"/>
  <c r="BA1131" i="3"/>
  <c r="AX1131" i="3"/>
  <c r="AZ1131" i="3"/>
  <c r="AW1337" i="3"/>
  <c r="BB1369" i="3"/>
  <c r="AW1369" i="3"/>
  <c r="AV1369" i="3"/>
  <c r="AU1369" i="3"/>
  <c r="AX1369" i="3"/>
  <c r="AZ1369" i="3"/>
  <c r="BA1369" i="3"/>
  <c r="AV1906" i="3"/>
  <c r="AX1906" i="3"/>
  <c r="AZ1906" i="3"/>
  <c r="BA1906" i="3"/>
  <c r="BB1906" i="3"/>
  <c r="AW1906" i="3"/>
  <c r="AU1906" i="3"/>
  <c r="AZ2046" i="3"/>
  <c r="AZ2206" i="3"/>
  <c r="AX2206" i="3"/>
  <c r="AU2206" i="3"/>
  <c r="AW2206" i="3"/>
  <c r="BB2206" i="3"/>
  <c r="AV2206" i="3"/>
  <c r="BA2206" i="3"/>
  <c r="AV1690" i="3"/>
  <c r="AX1690" i="3"/>
  <c r="AU1690" i="3"/>
  <c r="AW1690" i="3"/>
  <c r="BB1690" i="3"/>
  <c r="AZ1690" i="3"/>
  <c r="BA1690" i="3"/>
  <c r="AV1473" i="3"/>
  <c r="AZ1473" i="3"/>
  <c r="AX1473" i="3"/>
  <c r="BA1473" i="3"/>
  <c r="BB1473" i="3"/>
  <c r="AU1473" i="3"/>
  <c r="AW1473" i="3"/>
  <c r="AW1647" i="3"/>
  <c r="BB1647" i="3"/>
  <c r="AU1647" i="3"/>
  <c r="AV1647" i="3"/>
  <c r="AX1647" i="3"/>
  <c r="AZ1647" i="3"/>
  <c r="BA1647" i="3"/>
  <c r="AW1811" i="3"/>
  <c r="AZ1811" i="3"/>
  <c r="AX1811" i="3"/>
  <c r="AV1811" i="3"/>
  <c r="BA1811" i="3"/>
  <c r="BB1811" i="3"/>
  <c r="AU1811" i="3"/>
  <c r="AW1996" i="3"/>
  <c r="BB1612" i="3"/>
  <c r="AU1612" i="3"/>
  <c r="AW1612" i="3"/>
  <c r="AV1612" i="3"/>
  <c r="AX1612" i="3"/>
  <c r="BA1612" i="3"/>
  <c r="AZ1612" i="3"/>
  <c r="AZ2072" i="3"/>
  <c r="BA2072" i="3"/>
  <c r="BB2072" i="3"/>
  <c r="AU2072" i="3"/>
  <c r="AV2072" i="3"/>
  <c r="AW2072" i="3"/>
  <c r="AX2072" i="3"/>
  <c r="AU1348" i="3"/>
  <c r="BB1348" i="3"/>
  <c r="AV1348" i="3"/>
  <c r="AZ1348" i="3"/>
  <c r="BA1348" i="3"/>
  <c r="AX1348" i="3"/>
  <c r="AW1348" i="3"/>
  <c r="BA1481" i="3"/>
  <c r="AV1481" i="3"/>
  <c r="AZ1481" i="3"/>
  <c r="BB1481" i="3"/>
  <c r="AX1481" i="3"/>
  <c r="AU1481" i="3"/>
  <c r="AW1481" i="3"/>
  <c r="AZ1568" i="3"/>
  <c r="BB1568" i="3"/>
  <c r="AU1568" i="3"/>
  <c r="AW1568" i="3"/>
  <c r="AX1568" i="3"/>
  <c r="AV1568" i="3"/>
  <c r="BA1568" i="3"/>
  <c r="AW1668" i="3"/>
  <c r="AX1668" i="3"/>
  <c r="AZ1668" i="3"/>
  <c r="AU1668" i="3"/>
  <c r="AV1668" i="3"/>
  <c r="BA1668" i="3"/>
  <c r="BB1668" i="3"/>
  <c r="AW1321" i="3"/>
  <c r="BA1321" i="3"/>
  <c r="BB1321" i="3"/>
  <c r="AX1321" i="3"/>
  <c r="AV1321" i="3"/>
  <c r="AZ1321" i="3"/>
  <c r="AU1321" i="3"/>
  <c r="AX1372" i="3"/>
  <c r="AZ1372" i="3"/>
  <c r="BA1372" i="3"/>
  <c r="BB1372" i="3"/>
  <c r="AV1372" i="3"/>
  <c r="AW1372" i="3"/>
  <c r="AU1372" i="3"/>
  <c r="AV1990" i="3"/>
  <c r="BA1990" i="3"/>
  <c r="AZ1990" i="3"/>
  <c r="AX1990" i="3"/>
  <c r="AU1990" i="3"/>
  <c r="AW1990" i="3"/>
  <c r="BB1990" i="3"/>
  <c r="AX2118" i="3"/>
  <c r="AV2118" i="3"/>
  <c r="BB1446" i="3"/>
  <c r="AW1446" i="3"/>
  <c r="AZ1446" i="3"/>
  <c r="AU1446" i="3"/>
  <c r="AV1446" i="3"/>
  <c r="AX1446" i="3"/>
  <c r="BA1446" i="3"/>
  <c r="AW1782" i="3"/>
  <c r="BB1782" i="3"/>
  <c r="AU1782" i="3"/>
  <c r="BA1782" i="3"/>
  <c r="AX1782" i="3"/>
  <c r="AZ1782" i="3"/>
  <c r="AV1782" i="3"/>
  <c r="BB1722" i="3"/>
  <c r="AX1722" i="3"/>
  <c r="AZ1722" i="3"/>
  <c r="BA1722" i="3"/>
  <c r="AW1722" i="3"/>
  <c r="AU1722" i="3"/>
  <c r="AV1722" i="3"/>
  <c r="AU1523" i="3"/>
  <c r="AV1523" i="3"/>
  <c r="AZ1523" i="3"/>
  <c r="AX1523" i="3"/>
  <c r="BB1523" i="3"/>
  <c r="AW1523" i="3"/>
  <c r="BA1523" i="3"/>
  <c r="AW1743" i="3"/>
  <c r="AZ1743" i="3"/>
  <c r="AU1743" i="3"/>
  <c r="AX1743" i="3"/>
  <c r="AV1743" i="3"/>
  <c r="BA1743" i="3"/>
  <c r="BB1743" i="3"/>
  <c r="AU1907" i="3"/>
  <c r="AW1907" i="3"/>
  <c r="AZ1907" i="3"/>
  <c r="AX1907" i="3"/>
  <c r="AV1907" i="3"/>
  <c r="BA1907" i="3"/>
  <c r="BB1907" i="3"/>
  <c r="AW2048" i="3"/>
  <c r="AU2048" i="3"/>
  <c r="AV2048" i="3"/>
  <c r="BB2048" i="3"/>
  <c r="AX2048" i="3"/>
  <c r="BA2048" i="3"/>
  <c r="AZ2048" i="3"/>
  <c r="BB2012" i="3"/>
  <c r="AX2012" i="3"/>
  <c r="AU2012" i="3"/>
  <c r="AW2012" i="3"/>
  <c r="AZ2012" i="3"/>
  <c r="BA2012" i="3"/>
  <c r="AV2012" i="3"/>
  <c r="AX1532" i="3"/>
  <c r="AW1806" i="3"/>
  <c r="AU1806" i="3"/>
  <c r="AV1112" i="3"/>
  <c r="AU1112" i="3"/>
  <c r="AZ1112" i="3"/>
  <c r="AX1112" i="3"/>
  <c r="AW1112" i="3"/>
  <c r="BA1112" i="3"/>
  <c r="BB1112" i="3"/>
  <c r="AZ1561" i="3"/>
  <c r="AW1561" i="3"/>
  <c r="AX1561" i="3"/>
  <c r="BA1561" i="3"/>
  <c r="BB1561" i="3"/>
  <c r="AV1561" i="3"/>
  <c r="AU1561" i="3"/>
  <c r="AW1508" i="3"/>
  <c r="AV1783" i="3"/>
  <c r="AZ1783" i="3"/>
  <c r="AX1318" i="3"/>
  <c r="BA1318" i="3"/>
  <c r="AV1318" i="3"/>
  <c r="AW1318" i="3"/>
  <c r="AZ1318" i="3"/>
  <c r="AU1318" i="3"/>
  <c r="BB1318" i="3"/>
  <c r="AV1576" i="3"/>
  <c r="AZ1576" i="3"/>
  <c r="BA1576" i="3"/>
  <c r="AU1576" i="3"/>
  <c r="BB1576" i="3"/>
  <c r="AX1576" i="3"/>
  <c r="AW1576" i="3"/>
  <c r="AZ1707" i="3"/>
  <c r="AU1760" i="3"/>
  <c r="BB1760" i="3"/>
  <c r="AX1760" i="3"/>
  <c r="AW1760" i="3"/>
  <c r="AV1760" i="3"/>
  <c r="AZ1760" i="3"/>
  <c r="BA1760" i="3"/>
  <c r="AW1840" i="3"/>
  <c r="BA1840" i="3"/>
  <c r="BB1840" i="3"/>
  <c r="AU1840" i="3"/>
  <c r="AV1840" i="3"/>
  <c r="AX1840" i="3"/>
  <c r="AZ1840" i="3"/>
  <c r="AV1072" i="3"/>
  <c r="BB1072" i="3"/>
  <c r="AZ1360" i="3"/>
  <c r="BB1360" i="3"/>
  <c r="BA1360" i="3"/>
  <c r="AW1360" i="3"/>
  <c r="AV1360" i="3"/>
  <c r="AU1360" i="3"/>
  <c r="AX1360" i="3"/>
  <c r="BA1289" i="3"/>
  <c r="BB1289" i="3"/>
  <c r="AW1289" i="3"/>
  <c r="AU1289" i="3"/>
  <c r="AZ1289" i="3"/>
  <c r="AV1289" i="3"/>
  <c r="AX1289" i="3"/>
  <c r="BA1682" i="3"/>
  <c r="BB1682" i="3"/>
  <c r="AW1682" i="3"/>
  <c r="AU1682" i="3"/>
  <c r="AV1682" i="3"/>
  <c r="AX1682" i="3"/>
  <c r="AZ1682" i="3"/>
  <c r="BA1455" i="3"/>
  <c r="AU1793" i="3"/>
  <c r="BB1793" i="3"/>
  <c r="BB2132" i="3"/>
  <c r="AU2132" i="3"/>
  <c r="AX2132" i="3"/>
  <c r="AW2132" i="3"/>
  <c r="BA2132" i="3"/>
  <c r="AV2132" i="3"/>
  <c r="AZ2132" i="3"/>
  <c r="BB1902" i="3"/>
  <c r="AZ1902" i="3"/>
  <c r="AX1902" i="3"/>
  <c r="AV1902" i="3"/>
  <c r="BA1902" i="3"/>
  <c r="AU1902" i="3"/>
  <c r="AW1902" i="3"/>
  <c r="AV1433" i="3"/>
  <c r="AU1433" i="3"/>
  <c r="AZ1433" i="3"/>
  <c r="AW1433" i="3"/>
  <c r="BA1433" i="3"/>
  <c r="BB1433" i="3"/>
  <c r="AX1433" i="3"/>
  <c r="AX1513" i="3"/>
  <c r="AU1513" i="3"/>
  <c r="BA1513" i="3"/>
  <c r="AW1513" i="3"/>
  <c r="AZ1513" i="3"/>
  <c r="BB1513" i="3"/>
  <c r="AV1513" i="3"/>
  <c r="AX1773" i="3"/>
  <c r="AZ1773" i="3"/>
  <c r="BA1773" i="3"/>
  <c r="AU1773" i="3"/>
  <c r="AW1773" i="3"/>
  <c r="AV1773" i="3"/>
  <c r="BB1773" i="3"/>
  <c r="AZ1933" i="3"/>
  <c r="BB1933" i="3"/>
  <c r="AU1933" i="3"/>
  <c r="AV1933" i="3"/>
  <c r="AX1933" i="3"/>
  <c r="AW1933" i="3"/>
  <c r="BA1933" i="3"/>
  <c r="AW1313" i="3"/>
  <c r="AU1313" i="3"/>
  <c r="BB1313" i="3"/>
  <c r="AZ1313" i="3"/>
  <c r="BA1313" i="3"/>
  <c r="AX1313" i="3"/>
  <c r="AV1313" i="3"/>
  <c r="BA1406" i="3"/>
  <c r="BB1406" i="3"/>
  <c r="AW1406" i="3"/>
  <c r="AZ1406" i="3"/>
  <c r="AV1406" i="3"/>
  <c r="AU1406" i="3"/>
  <c r="AX1406" i="3"/>
  <c r="BB2230" i="3"/>
  <c r="AZ2230" i="3"/>
  <c r="AV2230" i="3"/>
  <c r="AX2230" i="3"/>
  <c r="AU2230" i="3"/>
  <c r="AW2230" i="3"/>
  <c r="BA2230" i="3"/>
  <c r="AW1530" i="3"/>
  <c r="BB1530" i="3"/>
  <c r="AU1530" i="3"/>
  <c r="AZ1530" i="3"/>
  <c r="BA1530" i="3"/>
  <c r="AV1530" i="3"/>
  <c r="AX1530" i="3"/>
  <c r="AZ1587" i="3"/>
  <c r="AX1587" i="3"/>
  <c r="AU1959" i="3"/>
  <c r="AW1959" i="3"/>
  <c r="AV1959" i="3"/>
  <c r="BB1959" i="3"/>
  <c r="AZ1959" i="3"/>
  <c r="BA1959" i="3"/>
  <c r="AX1959" i="3"/>
  <c r="BB1116" i="3"/>
  <c r="AX1116" i="3"/>
  <c r="AU1854" i="3"/>
  <c r="AU1799" i="3"/>
  <c r="BB1799" i="3"/>
  <c r="AX1704" i="3"/>
  <c r="BA1704" i="3"/>
  <c r="AV1704" i="3"/>
  <c r="BB1704" i="3"/>
  <c r="AW1704" i="3"/>
  <c r="AZ1704" i="3"/>
  <c r="AU1704" i="3"/>
  <c r="AX1721" i="3"/>
  <c r="AW1721" i="3"/>
  <c r="AZ2089" i="3"/>
  <c r="AX2089" i="3"/>
  <c r="BB2089" i="3"/>
  <c r="AV2089" i="3"/>
  <c r="BA2089" i="3"/>
  <c r="AW2089" i="3"/>
  <c r="AU2089" i="3"/>
  <c r="AV1961" i="3"/>
  <c r="BA1961" i="3"/>
  <c r="BB1961" i="3"/>
  <c r="AU1961" i="3"/>
  <c r="AZ1961" i="3"/>
  <c r="AX1961" i="3"/>
  <c r="AW1961" i="3"/>
  <c r="BA1884" i="3"/>
  <c r="AU1884" i="3"/>
  <c r="AX1884" i="3"/>
  <c r="AZ1884" i="3"/>
  <c r="AW1884" i="3"/>
  <c r="BB1884" i="3"/>
  <c r="AV1884" i="3"/>
  <c r="AU1064" i="3"/>
  <c r="AX1064" i="3"/>
  <c r="AZ1064" i="3"/>
  <c r="AW1064" i="3"/>
  <c r="BA1064" i="3"/>
  <c r="BB1064" i="3"/>
  <c r="AV1064" i="3"/>
  <c r="AU1649" i="3"/>
  <c r="BA1649" i="3"/>
  <c r="BB1649" i="3"/>
  <c r="AX1649" i="3"/>
  <c r="AW1649" i="3"/>
  <c r="AV1649" i="3"/>
  <c r="AZ1649" i="3"/>
  <c r="AU1087" i="3"/>
  <c r="BA248" i="3"/>
  <c r="AX248" i="3"/>
  <c r="P249" i="2" s="1"/>
  <c r="BB248" i="3"/>
  <c r="AT248" i="3"/>
  <c r="AV248" i="3"/>
  <c r="N249" i="2" s="1"/>
  <c r="AZ248" i="3"/>
  <c r="R249" i="2" s="1"/>
  <c r="AW248" i="3"/>
  <c r="O249" i="2" s="1"/>
  <c r="AU1448" i="3"/>
  <c r="AW1448" i="3"/>
  <c r="AZ1448" i="3"/>
  <c r="BB1448" i="3"/>
  <c r="BA1448" i="3"/>
  <c r="AV1448" i="3"/>
  <c r="AX1448" i="3"/>
  <c r="AU2125" i="3"/>
  <c r="BB2125" i="3"/>
  <c r="AV2125" i="3"/>
  <c r="AW2125" i="3"/>
  <c r="AZ2125" i="3"/>
  <c r="BA2125" i="3"/>
  <c r="AX2125" i="3"/>
  <c r="BB1052" i="3"/>
  <c r="AW1081" i="3"/>
  <c r="AU1081" i="3"/>
  <c r="AX1081" i="3"/>
  <c r="AZ1081" i="3"/>
  <c r="BA1081" i="3"/>
  <c r="BB1081" i="3"/>
  <c r="AV1081" i="3"/>
  <c r="AU1197" i="3"/>
  <c r="AV1197" i="3"/>
  <c r="AZ2147" i="3"/>
  <c r="AT2147" i="3"/>
  <c r="BA1624" i="3"/>
  <c r="BB1624" i="3"/>
  <c r="AW1624" i="3"/>
  <c r="AX1624" i="3"/>
  <c r="AV1624" i="3"/>
  <c r="AZ1624" i="3"/>
  <c r="AU1624" i="3"/>
  <c r="AT1624" i="3"/>
  <c r="AZ1994" i="3"/>
  <c r="AV1994" i="3"/>
  <c r="AW1994" i="3"/>
  <c r="BB1994" i="3"/>
  <c r="AU1994" i="3"/>
  <c r="BA1994" i="3"/>
  <c r="AX1994" i="3"/>
  <c r="AT1994" i="3"/>
  <c r="AW1681" i="3"/>
  <c r="AV1070" i="3"/>
  <c r="BA1070" i="3"/>
  <c r="AX1070" i="3"/>
  <c r="AZ1070" i="3"/>
  <c r="BB1070" i="3"/>
  <c r="AU1070" i="3"/>
  <c r="AW1070" i="3"/>
  <c r="AT1070" i="3"/>
  <c r="AZ1192" i="3"/>
  <c r="AW1192" i="3"/>
  <c r="AW1597" i="3"/>
  <c r="BA1597" i="3"/>
  <c r="AZ597" i="3"/>
  <c r="R598" i="2" s="1"/>
  <c r="BA597" i="3"/>
  <c r="AU597" i="3"/>
  <c r="M598" i="2" s="1"/>
  <c r="AW597" i="3"/>
  <c r="O598" i="2" s="1"/>
  <c r="BB597" i="3"/>
  <c r="AX597" i="3"/>
  <c r="P598" i="2" s="1"/>
  <c r="AW1169" i="3"/>
  <c r="AX1169" i="3"/>
  <c r="BB1169" i="3"/>
  <c r="AZ1169" i="3"/>
  <c r="BA1169" i="3"/>
  <c r="AV1169" i="3"/>
  <c r="AU1169" i="3"/>
  <c r="AT1169" i="3"/>
  <c r="AW1285" i="3"/>
  <c r="BA1285" i="3"/>
  <c r="BA1993" i="3"/>
  <c r="AZ1993" i="3"/>
  <c r="AX1993" i="3"/>
  <c r="AV1993" i="3"/>
  <c r="BB1993" i="3"/>
  <c r="AU1993" i="3"/>
  <c r="AW1993" i="3"/>
  <c r="AU1021" i="3"/>
  <c r="M1022" i="2" s="1"/>
  <c r="AV1021" i="3"/>
  <c r="N1022" i="2" s="1"/>
  <c r="AW1021" i="3"/>
  <c r="O1022" i="2" s="1"/>
  <c r="AX1021" i="3"/>
  <c r="P1022" i="2" s="1"/>
  <c r="AZ1021" i="3"/>
  <c r="R1022" i="2" s="1"/>
  <c r="BA1021" i="3"/>
  <c r="BB1021" i="3"/>
  <c r="AT1021" i="3"/>
  <c r="L1022" i="2" s="1"/>
  <c r="BB1243" i="3"/>
  <c r="AV1243" i="3"/>
  <c r="AW1243" i="3"/>
  <c r="AU1243" i="3"/>
  <c r="AX1243" i="3"/>
  <c r="AZ1243" i="3"/>
  <c r="BA1243" i="3"/>
  <c r="AT1243" i="3"/>
  <c r="AZ1922" i="3"/>
  <c r="AX1922" i="3"/>
  <c r="AW1922" i="3"/>
  <c r="AU1922" i="3"/>
  <c r="BA1922" i="3"/>
  <c r="BB1922" i="3"/>
  <c r="AV1922" i="3"/>
  <c r="AT1922" i="3"/>
  <c r="AX1385" i="3"/>
  <c r="BA1385" i="3"/>
  <c r="BB1443" i="3"/>
  <c r="AZ1443" i="3"/>
  <c r="AU1791" i="3"/>
  <c r="AW1791" i="3"/>
  <c r="AV1791" i="3"/>
  <c r="AZ1791" i="3"/>
  <c r="AX1791" i="3"/>
  <c r="BA1791" i="3"/>
  <c r="BB1791" i="3"/>
  <c r="AT1791" i="3"/>
  <c r="AW2204" i="3"/>
  <c r="BB2204" i="3"/>
  <c r="AZ2204" i="3"/>
  <c r="AX2204" i="3"/>
  <c r="AV2204" i="3"/>
  <c r="BA2204" i="3"/>
  <c r="AU2204" i="3"/>
  <c r="AT2204" i="3"/>
  <c r="AV1772" i="3"/>
  <c r="AW1772" i="3"/>
  <c r="BB1772" i="3"/>
  <c r="AU1772" i="3"/>
  <c r="BA1772" i="3"/>
  <c r="AX1772" i="3"/>
  <c r="AZ1772" i="3"/>
  <c r="AT1772" i="3"/>
  <c r="BA1511" i="3"/>
  <c r="BB1511" i="3"/>
  <c r="AW1511" i="3"/>
  <c r="AX1511" i="3"/>
  <c r="AU1511" i="3"/>
  <c r="AV1511" i="3"/>
  <c r="AZ1511" i="3"/>
  <c r="AT1511" i="3"/>
  <c r="AU1789" i="3"/>
  <c r="BB1789" i="3"/>
  <c r="AZ1789" i="3"/>
  <c r="AX1789" i="3"/>
  <c r="AV1789" i="3"/>
  <c r="AW1789" i="3"/>
  <c r="BA1789" i="3"/>
  <c r="AT1789" i="3"/>
  <c r="BA1363" i="3"/>
  <c r="BB1363" i="3"/>
  <c r="AW1363" i="3"/>
  <c r="AX1363" i="3"/>
  <c r="AZ1363" i="3"/>
  <c r="AU1363" i="3"/>
  <c r="AV1363" i="3"/>
  <c r="AT1363" i="3"/>
  <c r="BB1426" i="3"/>
  <c r="AW1426" i="3"/>
  <c r="AU1426" i="3"/>
  <c r="AV1426" i="3"/>
  <c r="AX1426" i="3"/>
  <c r="AZ1426" i="3"/>
  <c r="BA1426" i="3"/>
  <c r="AT1426" i="3"/>
  <c r="BB1858" i="3"/>
  <c r="AW1858" i="3"/>
  <c r="AV1858" i="3"/>
  <c r="AU1858" i="3"/>
  <c r="AZ1858" i="3"/>
  <c r="BA1858" i="3"/>
  <c r="AX1858" i="3"/>
  <c r="AT1858" i="3"/>
  <c r="AZ2202" i="3"/>
  <c r="AX2202" i="3"/>
  <c r="AU2202" i="3"/>
  <c r="AW2202" i="3"/>
  <c r="BB2202" i="3"/>
  <c r="AV2202" i="3"/>
  <c r="BA2202" i="3"/>
  <c r="AT2202" i="3"/>
  <c r="BA1814" i="3"/>
  <c r="AW1814" i="3"/>
  <c r="BB1503" i="3"/>
  <c r="AX1503" i="3"/>
  <c r="AU1503" i="3"/>
  <c r="AW1503" i="3"/>
  <c r="AV1503" i="3"/>
  <c r="BA1503" i="3"/>
  <c r="AZ1503" i="3"/>
  <c r="AT1503" i="3"/>
  <c r="AW1841" i="3"/>
  <c r="AV1841" i="3"/>
  <c r="AU1841" i="3"/>
  <c r="AZ1841" i="3"/>
  <c r="BB1841" i="3"/>
  <c r="BA1841" i="3"/>
  <c r="AX1841" i="3"/>
  <c r="AT1841" i="3"/>
  <c r="AV2148" i="3"/>
  <c r="AW2148" i="3"/>
  <c r="BA2148" i="3"/>
  <c r="BB2148" i="3"/>
  <c r="AZ2148" i="3"/>
  <c r="AX2148" i="3"/>
  <c r="AU2148" i="3"/>
  <c r="AT2148" i="3"/>
  <c r="AX1852" i="3"/>
  <c r="BA1852" i="3"/>
  <c r="AV1852" i="3"/>
  <c r="AZ1852" i="3"/>
  <c r="AU1852" i="3"/>
  <c r="AW1852" i="3"/>
  <c r="BB1852" i="3"/>
  <c r="AT1852" i="3"/>
  <c r="BB1344" i="3"/>
  <c r="AU1344" i="3"/>
  <c r="AV1252" i="3"/>
  <c r="AW1252" i="3"/>
  <c r="AX1252" i="3"/>
  <c r="AZ1252" i="3"/>
  <c r="BB1252" i="3"/>
  <c r="AU1252" i="3"/>
  <c r="BA1252" i="3"/>
  <c r="AT1252" i="3"/>
  <c r="AZ1419" i="3"/>
  <c r="AW1419" i="3"/>
  <c r="AX1419" i="3"/>
  <c r="BB1419" i="3"/>
  <c r="AV1419" i="3"/>
  <c r="AU1419" i="3"/>
  <c r="BA1419" i="3"/>
  <c r="AT1419" i="3"/>
  <c r="AU1797" i="3"/>
  <c r="AW1797" i="3"/>
  <c r="AZ1797" i="3"/>
  <c r="BA1797" i="3"/>
  <c r="BB1797" i="3"/>
  <c r="AX1797" i="3"/>
  <c r="AV1797" i="3"/>
  <c r="AT1797" i="3"/>
  <c r="BA2099" i="3"/>
  <c r="AZ2099" i="3"/>
  <c r="AU1785" i="3"/>
  <c r="AT1390" i="3"/>
  <c r="AZ1855" i="3"/>
  <c r="AU1855" i="3"/>
  <c r="AX1855" i="3"/>
  <c r="AV1855" i="3"/>
  <c r="BA1855" i="3"/>
  <c r="BB1855" i="3"/>
  <c r="AW1855" i="3"/>
  <c r="AT1855" i="3"/>
  <c r="AV1548" i="3"/>
  <c r="AX1548" i="3"/>
  <c r="AW1548" i="3"/>
  <c r="AU1548" i="3"/>
  <c r="BB1548" i="3"/>
  <c r="BA1548" i="3"/>
  <c r="AZ1548" i="3"/>
  <c r="AT1548" i="3"/>
  <c r="AV1272" i="3"/>
  <c r="AW1272" i="3"/>
  <c r="BB1272" i="3"/>
  <c r="BA1272" i="3"/>
  <c r="AZ1272" i="3"/>
  <c r="AX1272" i="3"/>
  <c r="AU1272" i="3"/>
  <c r="AT1272" i="3"/>
  <c r="AV1392" i="3"/>
  <c r="AX1392" i="3"/>
  <c r="BA1392" i="3"/>
  <c r="AZ1392" i="3"/>
  <c r="BB1392" i="3"/>
  <c r="AU1392" i="3"/>
  <c r="AW1392" i="3"/>
  <c r="AT1392" i="3"/>
  <c r="AV1865" i="3"/>
  <c r="AZ1865" i="3"/>
  <c r="AW1865" i="3"/>
  <c r="BB1865" i="3"/>
  <c r="AX1865" i="3"/>
  <c r="AU1865" i="3"/>
  <c r="BA1865" i="3"/>
  <c r="AT1865" i="3"/>
  <c r="AX1592" i="3"/>
  <c r="AU1307" i="3"/>
  <c r="BA1307" i="3"/>
  <c r="AV1307" i="3"/>
  <c r="AX1307" i="3"/>
  <c r="AZ1307" i="3"/>
  <c r="AW1307" i="3"/>
  <c r="BB1307" i="3"/>
  <c r="AT1307" i="3"/>
  <c r="BB1409" i="3"/>
  <c r="AW1409" i="3"/>
  <c r="AU1409" i="3"/>
  <c r="AV1409" i="3"/>
  <c r="AZ1409" i="3"/>
  <c r="AX1409" i="3"/>
  <c r="BA1409" i="3"/>
  <c r="AT1409" i="3"/>
  <c r="AW1482" i="3"/>
  <c r="AX1482" i="3"/>
  <c r="BB1482" i="3"/>
  <c r="AZ1482" i="3"/>
  <c r="AU1482" i="3"/>
  <c r="AV1482" i="3"/>
  <c r="BA1482" i="3"/>
  <c r="AT1482" i="3"/>
  <c r="AX1905" i="3"/>
  <c r="BA1967" i="3"/>
  <c r="BB1967" i="3"/>
  <c r="AX1967" i="3"/>
  <c r="AV1967" i="3"/>
  <c r="AZ1967" i="3"/>
  <c r="AW1967" i="3"/>
  <c r="AU1967" i="3"/>
  <c r="AT1967" i="3"/>
  <c r="AW1387" i="3"/>
  <c r="AZ1387" i="3"/>
  <c r="BA1387" i="3"/>
  <c r="AX1387" i="3"/>
  <c r="BB1387" i="3"/>
  <c r="AV1387" i="3"/>
  <c r="AU1387" i="3"/>
  <c r="AT1387" i="3"/>
  <c r="AU2083" i="3"/>
  <c r="AZ2083" i="3"/>
  <c r="AZ1632" i="3"/>
  <c r="AT1884" i="3"/>
  <c r="BA1184" i="3"/>
  <c r="BB1184" i="3"/>
  <c r="AU1184" i="3"/>
  <c r="AV1184" i="3"/>
  <c r="AZ1184" i="3"/>
  <c r="AW1184" i="3"/>
  <c r="AX1184" i="3"/>
  <c r="AT1184" i="3"/>
  <c r="AT411" i="3"/>
  <c r="AX411" i="3"/>
  <c r="P412" i="2" s="1"/>
  <c r="AZ1467" i="3"/>
  <c r="BA1467" i="3"/>
  <c r="AX1467" i="3"/>
  <c r="AU1467" i="3"/>
  <c r="AW1467" i="3"/>
  <c r="AV1467" i="3"/>
  <c r="BB1467" i="3"/>
  <c r="AT1467" i="3"/>
  <c r="AX1365" i="3"/>
  <c r="AT1365" i="3"/>
  <c r="BB1401" i="3"/>
  <c r="AV1401" i="3"/>
  <c r="AW1401" i="3"/>
  <c r="AX1401" i="3"/>
  <c r="AU1401" i="3"/>
  <c r="AZ1401" i="3"/>
  <c r="BA1401" i="3"/>
  <c r="AT1401" i="3"/>
  <c r="AW1763" i="3"/>
  <c r="AZ1763" i="3"/>
  <c r="AX1763" i="3"/>
  <c r="AV1763" i="3"/>
  <c r="BA1763" i="3"/>
  <c r="BB1763" i="3"/>
  <c r="AU1763" i="3"/>
  <c r="AT1763" i="3"/>
  <c r="BB1470" i="3"/>
  <c r="AT1470" i="3"/>
  <c r="AV1204" i="3"/>
  <c r="AX1204" i="3"/>
  <c r="BB1204" i="3"/>
  <c r="AU1204" i="3"/>
  <c r="AZ1204" i="3"/>
  <c r="AW1204" i="3"/>
  <c r="BA1204" i="3"/>
  <c r="AT1204" i="3"/>
  <c r="BB1230" i="3"/>
  <c r="AW1733" i="3"/>
  <c r="AZ1733" i="3"/>
  <c r="BB1895" i="3"/>
  <c r="AX1895" i="3"/>
  <c r="AV1895" i="3"/>
  <c r="AU1895" i="3"/>
  <c r="BA1895" i="3"/>
  <c r="AW1895" i="3"/>
  <c r="AZ1895" i="3"/>
  <c r="AT1895" i="3"/>
  <c r="AV1145" i="3"/>
  <c r="AX1145" i="3"/>
  <c r="BA1145" i="3"/>
  <c r="AW1145" i="3"/>
  <c r="AZ1145" i="3"/>
  <c r="AU1145" i="3"/>
  <c r="BB1145" i="3"/>
  <c r="AT1145" i="3"/>
  <c r="BA1377" i="3"/>
  <c r="BA1378" i="3"/>
  <c r="BB1378" i="3"/>
  <c r="AW1378" i="3"/>
  <c r="AU1378" i="3"/>
  <c r="AV1378" i="3"/>
  <c r="AX1378" i="3"/>
  <c r="AZ1378" i="3"/>
  <c r="AT1378" i="3"/>
  <c r="BB1731" i="3"/>
  <c r="AW1731" i="3"/>
  <c r="AZ1333" i="3"/>
  <c r="AW1488" i="3"/>
  <c r="AW1512" i="3"/>
  <c r="AT1649" i="3"/>
  <c r="AV1008" i="3"/>
  <c r="N1009" i="2" s="1"/>
  <c r="BA1008" i="3"/>
  <c r="AW1008" i="3"/>
  <c r="O1009" i="2" s="1"/>
  <c r="AT1008" i="3"/>
  <c r="L1009" i="2" s="1"/>
  <c r="AX1008" i="3"/>
  <c r="P1009" i="2" s="1"/>
  <c r="AU1008" i="3"/>
  <c r="M1009" i="2" s="1"/>
  <c r="AZ1008" i="3"/>
  <c r="R1009" i="2" s="1"/>
  <c r="BB1008" i="3"/>
  <c r="AW1189" i="3"/>
  <c r="BB1189" i="3"/>
  <c r="AV1350" i="3"/>
  <c r="AW1350" i="3"/>
  <c r="AU1350" i="3"/>
  <c r="AX1350" i="3"/>
  <c r="BA1350" i="3"/>
  <c r="BB1350" i="3"/>
  <c r="AZ1350" i="3"/>
  <c r="AX1453" i="3"/>
  <c r="AW1453" i="3"/>
  <c r="AW1376" i="3"/>
  <c r="BB1376" i="3"/>
  <c r="AU1376" i="3"/>
  <c r="AZ1376" i="3"/>
  <c r="AX1376" i="3"/>
  <c r="AV1376" i="3"/>
  <c r="BA1376" i="3"/>
  <c r="AW1853" i="3"/>
  <c r="BB1853" i="3"/>
  <c r="AX1853" i="3"/>
  <c r="AU1853" i="3"/>
  <c r="AV1853" i="3"/>
  <c r="AZ1853" i="3"/>
  <c r="BA1853" i="3"/>
  <c r="AW1931" i="3"/>
  <c r="BA1931" i="3"/>
  <c r="AX1931" i="3"/>
  <c r="BB1931" i="3"/>
  <c r="AU1931" i="3"/>
  <c r="AZ1931" i="3"/>
  <c r="AV1931" i="3"/>
  <c r="BB1515" i="3"/>
  <c r="AU1515" i="3"/>
  <c r="AW1515" i="3"/>
  <c r="AX1515" i="3"/>
  <c r="AV1515" i="3"/>
  <c r="BA1515" i="3"/>
  <c r="AZ1515" i="3"/>
  <c r="AW1173" i="3"/>
  <c r="BA1105" i="3"/>
  <c r="BB1105" i="3"/>
  <c r="AZ1105" i="3"/>
  <c r="AV1105" i="3"/>
  <c r="AW1105" i="3"/>
  <c r="AU1105" i="3"/>
  <c r="AX1105" i="3"/>
  <c r="AW1821" i="3"/>
  <c r="BB1540" i="3"/>
  <c r="AU1540" i="3"/>
  <c r="AV1540" i="3"/>
  <c r="BA1540" i="3"/>
  <c r="AX1540" i="3"/>
  <c r="AW1540" i="3"/>
  <c r="AZ1540" i="3"/>
  <c r="AX1909" i="3"/>
  <c r="BA1909" i="3"/>
  <c r="AW1909" i="3"/>
  <c r="AZ1909" i="3"/>
  <c r="BB1909" i="3"/>
  <c r="AU1909" i="3"/>
  <c r="AV1909" i="3"/>
  <c r="AZ2057" i="3"/>
  <c r="BB2023" i="3"/>
  <c r="AZ2023" i="3"/>
  <c r="BA2023" i="3"/>
  <c r="AX2023" i="3"/>
  <c r="AV2023" i="3"/>
  <c r="AW2023" i="3"/>
  <c r="AU2023" i="3"/>
  <c r="AW2077" i="3"/>
  <c r="BA2077" i="3"/>
  <c r="BB2077" i="3"/>
  <c r="AX2077" i="3"/>
  <c r="AU2077" i="3"/>
  <c r="AV2077" i="3"/>
  <c r="AZ2077" i="3"/>
  <c r="AV1769" i="3"/>
  <c r="AW1769" i="3"/>
  <c r="BA411" i="3"/>
  <c r="AZ411" i="3"/>
  <c r="R412" i="2" s="1"/>
  <c r="AU411" i="3"/>
  <c r="M412" i="2" s="1"/>
  <c r="AZ1136" i="3"/>
  <c r="AW1136" i="3"/>
  <c r="AV1136" i="3"/>
  <c r="BB1136" i="3"/>
  <c r="AX1136" i="3"/>
  <c r="BA1136" i="3"/>
  <c r="AU1136" i="3"/>
  <c r="AU2185" i="3"/>
  <c r="BB2185" i="3"/>
  <c r="AW1082" i="3"/>
  <c r="AZ1082" i="3"/>
  <c r="BB1082" i="3"/>
  <c r="BA1082" i="3"/>
  <c r="AV1082" i="3"/>
  <c r="AU1082" i="3"/>
  <c r="AX1082" i="3"/>
  <c r="BB1989" i="3"/>
  <c r="AW1989" i="3"/>
  <c r="AX1989" i="3"/>
  <c r="BA1989" i="3"/>
  <c r="AU1989" i="3"/>
  <c r="AV1989" i="3"/>
  <c r="AZ1989" i="3"/>
  <c r="BB1904" i="3"/>
  <c r="AX1904" i="3"/>
  <c r="BA1153" i="3"/>
  <c r="BB1153" i="3"/>
  <c r="AX1153" i="3"/>
  <c r="AV1153" i="3"/>
  <c r="AU1153" i="3"/>
  <c r="AZ1153" i="3"/>
  <c r="AW1153" i="3"/>
  <c r="AX2130" i="3"/>
  <c r="AZ2130" i="3"/>
  <c r="AW2130" i="3"/>
  <c r="BA2130" i="3"/>
  <c r="BB2130" i="3"/>
  <c r="AU2130" i="3"/>
  <c r="AV2130" i="3"/>
  <c r="BA1977" i="3"/>
  <c r="AZ1977" i="3"/>
  <c r="AU1977" i="3"/>
  <c r="AW1977" i="3"/>
  <c r="AV1977" i="3"/>
  <c r="AX1977" i="3"/>
  <c r="BB1977" i="3"/>
  <c r="AX1437" i="3"/>
  <c r="BA1547" i="3"/>
  <c r="AW1547" i="3"/>
  <c r="AZ1547" i="3"/>
  <c r="AV1547" i="3"/>
  <c r="AU1547" i="3"/>
  <c r="BB1547" i="3"/>
  <c r="AX1547" i="3"/>
  <c r="AT1547" i="3"/>
  <c r="AW1383" i="3"/>
  <c r="BA1383" i="3"/>
  <c r="AV1383" i="3"/>
  <c r="AX1383" i="3"/>
  <c r="BB1383" i="3"/>
  <c r="AZ1383" i="3"/>
  <c r="AU1383" i="3"/>
  <c r="AW1949" i="3"/>
  <c r="BA1949" i="3"/>
  <c r="AX1949" i="3"/>
  <c r="AU1949" i="3"/>
  <c r="AZ1949" i="3"/>
  <c r="AV1949" i="3"/>
  <c r="BB1949" i="3"/>
  <c r="AW1465" i="3"/>
  <c r="AZ1465" i="3"/>
  <c r="AU1465" i="3"/>
  <c r="BB1465" i="3"/>
  <c r="AX1465" i="3"/>
  <c r="AV1465" i="3"/>
  <c r="BA1465" i="3"/>
  <c r="AT1465" i="3"/>
  <c r="AW1398" i="3"/>
  <c r="AZ1398" i="3"/>
  <c r="AU1610" i="3"/>
  <c r="AX1610" i="3"/>
  <c r="AW1610" i="3"/>
  <c r="AZ1610" i="3"/>
  <c r="AV1610" i="3"/>
  <c r="BB1610" i="3"/>
  <c r="BA1610" i="3"/>
  <c r="AT1610" i="3"/>
  <c r="AV1678" i="3"/>
  <c r="AW1678" i="3"/>
  <c r="AX1678" i="3"/>
  <c r="AU1678" i="3"/>
  <c r="AZ1678" i="3"/>
  <c r="BA1678" i="3"/>
  <c r="BB1678" i="3"/>
  <c r="AT1678" i="3"/>
  <c r="AZ1075" i="3"/>
  <c r="BA1075" i="3"/>
  <c r="AW1075" i="3"/>
  <c r="AU1075" i="3"/>
  <c r="AX1075" i="3"/>
  <c r="BB1075" i="3"/>
  <c r="AV1075" i="3"/>
  <c r="AZ1107" i="3"/>
  <c r="BB1107" i="3"/>
  <c r="BA1107" i="3"/>
  <c r="AV1107" i="3"/>
  <c r="AW1107" i="3"/>
  <c r="AX1107" i="3"/>
  <c r="AU1107" i="3"/>
  <c r="AX1004" i="3"/>
  <c r="P1005" i="2" s="1"/>
  <c r="AZ1004" i="3"/>
  <c r="R1005" i="2" s="1"/>
  <c r="BA1004" i="3"/>
  <c r="AW1004" i="3"/>
  <c r="O1005" i="2" s="1"/>
  <c r="AU1004" i="3"/>
  <c r="M1005" i="2" s="1"/>
  <c r="BB1004" i="3"/>
  <c r="AV1004" i="3"/>
  <c r="N1005" i="2" s="1"/>
  <c r="AX1172" i="3"/>
  <c r="AU1172" i="3"/>
  <c r="AW264" i="3"/>
  <c r="O265" i="2" s="1"/>
  <c r="AU153" i="3"/>
  <c r="M154" i="2" s="1"/>
  <c r="AW998" i="3"/>
  <c r="O999" i="2" s="1"/>
  <c r="J19" i="1" s="1"/>
  <c r="AU998" i="3"/>
  <c r="M999" i="2" s="1"/>
  <c r="H19" i="1" s="1"/>
  <c r="AX2221" i="3"/>
  <c r="AZ2221" i="3"/>
  <c r="AV2221" i="3"/>
  <c r="AW2221" i="3"/>
  <c r="BA2221" i="3"/>
  <c r="BB2221" i="3"/>
  <c r="AU2221" i="3"/>
  <c r="AT2221" i="3"/>
  <c r="AU1137" i="3"/>
  <c r="AX1137" i="3"/>
  <c r="AW1137" i="3"/>
  <c r="AZ1137" i="3"/>
  <c r="BB1137" i="3"/>
  <c r="BA1137" i="3"/>
  <c r="AV1137" i="3"/>
  <c r="AT1137" i="3"/>
  <c r="BB1120" i="3"/>
  <c r="AU1120" i="3"/>
  <c r="AZ1120" i="3"/>
  <c r="BA1120" i="3"/>
  <c r="AX1120" i="3"/>
  <c r="AV1120" i="3"/>
  <c r="AW1120" i="3"/>
  <c r="BB1286" i="3"/>
  <c r="AX1286" i="3"/>
  <c r="AZ1286" i="3"/>
  <c r="BA1286" i="3"/>
  <c r="AU1286" i="3"/>
  <c r="AV1286" i="3"/>
  <c r="AW1286" i="3"/>
  <c r="AV1863" i="3"/>
  <c r="AW1863" i="3"/>
  <c r="BB1863" i="3"/>
  <c r="AZ1863" i="3"/>
  <c r="AU1863" i="3"/>
  <c r="BA1863" i="3"/>
  <c r="AX1863" i="3"/>
  <c r="AW1524" i="3"/>
  <c r="BB25" i="3"/>
  <c r="AV25" i="3"/>
  <c r="N26" i="2" s="1"/>
  <c r="AX1071" i="3"/>
  <c r="AW1781" i="3"/>
  <c r="AX1781" i="3"/>
  <c r="AU1781" i="3"/>
  <c r="BB1781" i="3"/>
  <c r="BA1781" i="3"/>
  <c r="AV1781" i="3"/>
  <c r="AZ1781" i="3"/>
  <c r="AU1400" i="3"/>
  <c r="AW1400" i="3"/>
  <c r="BB1400" i="3"/>
  <c r="BA1400" i="3"/>
  <c r="AZ1400" i="3"/>
  <c r="AX1400" i="3"/>
  <c r="AV1400" i="3"/>
  <c r="AW1283" i="3"/>
  <c r="AX1283" i="3"/>
  <c r="BA1283" i="3"/>
  <c r="AZ1283" i="3"/>
  <c r="AU1283" i="3"/>
  <c r="BB1283" i="3"/>
  <c r="AV1283" i="3"/>
  <c r="AZ1305" i="3"/>
  <c r="BA1305" i="3"/>
  <c r="AX1305" i="3"/>
  <c r="AU1305" i="3"/>
  <c r="AV1305" i="3"/>
  <c r="AW1305" i="3"/>
  <c r="BB1305" i="3"/>
  <c r="AX1335" i="3"/>
  <c r="BB1335" i="3"/>
  <c r="AZ1335" i="3"/>
  <c r="AW1335" i="3"/>
  <c r="BA1335" i="3"/>
  <c r="AU1335" i="3"/>
  <c r="AV1335" i="3"/>
  <c r="AW2062" i="3"/>
  <c r="AX2062" i="3"/>
  <c r="BA2062" i="3"/>
  <c r="AU2062" i="3"/>
  <c r="AZ2062" i="3"/>
  <c r="AV2062" i="3"/>
  <c r="BB2062" i="3"/>
  <c r="AZ2190" i="3"/>
  <c r="AV2190" i="3"/>
  <c r="BB2190" i="3"/>
  <c r="AW2190" i="3"/>
  <c r="AX2190" i="3"/>
  <c r="BA2190" i="3"/>
  <c r="AU2190" i="3"/>
  <c r="AV1754" i="3"/>
  <c r="AX1754" i="3"/>
  <c r="AU1754" i="3"/>
  <c r="AW1754" i="3"/>
  <c r="BB1754" i="3"/>
  <c r="AZ1754" i="3"/>
  <c r="BA1754" i="3"/>
  <c r="AU1491" i="3"/>
  <c r="BA1491" i="3"/>
  <c r="BB1491" i="3"/>
  <c r="AX1491" i="3"/>
  <c r="AV1491" i="3"/>
  <c r="AW1491" i="3"/>
  <c r="AZ1491" i="3"/>
  <c r="AW1665" i="3"/>
  <c r="AZ1665" i="3"/>
  <c r="AW1839" i="3"/>
  <c r="AV1839" i="3"/>
  <c r="AX1839" i="3"/>
  <c r="AZ1839" i="3"/>
  <c r="AU1839" i="3"/>
  <c r="BA1839" i="3"/>
  <c r="BB1839" i="3"/>
  <c r="AZ1948" i="3"/>
  <c r="AW1948" i="3"/>
  <c r="AX1948" i="3"/>
  <c r="AU1948" i="3"/>
  <c r="AV1948" i="3"/>
  <c r="BA1948" i="3"/>
  <c r="BB1948" i="3"/>
  <c r="AU1452" i="3"/>
  <c r="BB1452" i="3"/>
  <c r="AX1452" i="3"/>
  <c r="BA1452" i="3"/>
  <c r="AV1452" i="3"/>
  <c r="AW1452" i="3"/>
  <c r="AZ1452" i="3"/>
  <c r="BB1710" i="3"/>
  <c r="BA1960" i="3"/>
  <c r="AZ1960" i="3"/>
  <c r="AU1237" i="3"/>
  <c r="BA1237" i="3"/>
  <c r="BB1237" i="3"/>
  <c r="AV1237" i="3"/>
  <c r="AX1237" i="3"/>
  <c r="AZ1237" i="3"/>
  <c r="AW1237" i="3"/>
  <c r="AW1302" i="3"/>
  <c r="AU1302" i="3"/>
  <c r="AZ1302" i="3"/>
  <c r="AV1302" i="3"/>
  <c r="AX1302" i="3"/>
  <c r="BB1302" i="3"/>
  <c r="BA1302" i="3"/>
  <c r="AU1593" i="3"/>
  <c r="BB1593" i="3"/>
  <c r="AV1593" i="3"/>
  <c r="BA1593" i="3"/>
  <c r="AZ1593" i="3"/>
  <c r="AW1593" i="3"/>
  <c r="AX1593" i="3"/>
  <c r="AV1641" i="3"/>
  <c r="BB1641" i="3"/>
  <c r="AZ1641" i="3"/>
  <c r="BA1641" i="3"/>
  <c r="AW1641" i="3"/>
  <c r="AX1641" i="3"/>
  <c r="AU1641" i="3"/>
  <c r="AV1563" i="3"/>
  <c r="AU1563" i="3"/>
  <c r="AW1563" i="3"/>
  <c r="BB1563" i="3"/>
  <c r="AX1563" i="3"/>
  <c r="BA1563" i="3"/>
  <c r="AZ1563" i="3"/>
  <c r="BB2179" i="3"/>
  <c r="AV2179" i="3"/>
  <c r="AW2179" i="3"/>
  <c r="AX2179" i="3"/>
  <c r="AU2179" i="3"/>
  <c r="BA2179" i="3"/>
  <c r="AZ2179" i="3"/>
  <c r="AW2123" i="3"/>
  <c r="AZ2123" i="3"/>
  <c r="AU2123" i="3"/>
  <c r="BA2123" i="3"/>
  <c r="AV2123" i="3"/>
  <c r="BB2123" i="3"/>
  <c r="AX2123" i="3"/>
  <c r="AU1792" i="3"/>
  <c r="AV1792" i="3"/>
  <c r="AZ1792" i="3"/>
  <c r="AX1792" i="3"/>
  <c r="AW1792" i="3"/>
  <c r="BA1792" i="3"/>
  <c r="BB1792" i="3"/>
  <c r="AW1185" i="3"/>
  <c r="AX1185" i="3"/>
  <c r="BA1185" i="3"/>
  <c r="BB1185" i="3"/>
  <c r="AU1185" i="3"/>
  <c r="AV1185" i="3"/>
  <c r="AZ1185" i="3"/>
  <c r="AU1345" i="3"/>
  <c r="AX1339" i="3"/>
  <c r="AZ1339" i="3"/>
  <c r="AV1339" i="3"/>
  <c r="BB1339" i="3"/>
  <c r="AU1339" i="3"/>
  <c r="AW1339" i="3"/>
  <c r="BA1339" i="3"/>
  <c r="AU1778" i="3"/>
  <c r="AX1778" i="3"/>
  <c r="AW1778" i="3"/>
  <c r="BB1778" i="3"/>
  <c r="AV1778" i="3"/>
  <c r="BA1778" i="3"/>
  <c r="AZ1778" i="3"/>
  <c r="AX2070" i="3"/>
  <c r="AV2070" i="3"/>
  <c r="AU1430" i="3"/>
  <c r="BA1718" i="3"/>
  <c r="AU1718" i="3"/>
  <c r="AV1658" i="3"/>
  <c r="AX1459" i="3"/>
  <c r="AV1459" i="3"/>
  <c r="AW1459" i="3"/>
  <c r="AZ1459" i="3"/>
  <c r="AU1459" i="3"/>
  <c r="BA1459" i="3"/>
  <c r="BB1459" i="3"/>
  <c r="BB1679" i="3"/>
  <c r="AX1843" i="3"/>
  <c r="BA1843" i="3"/>
  <c r="BB1843" i="3"/>
  <c r="AZ1843" i="3"/>
  <c r="AU1843" i="3"/>
  <c r="AV1843" i="3"/>
  <c r="AW1843" i="3"/>
  <c r="BB1980" i="3"/>
  <c r="AU1980" i="3"/>
  <c r="AW1980" i="3"/>
  <c r="AZ1980" i="3"/>
  <c r="AX1980" i="3"/>
  <c r="BA1980" i="3"/>
  <c r="AV1980" i="3"/>
  <c r="AW1692" i="3"/>
  <c r="AU1692" i="3"/>
  <c r="BA1692" i="3"/>
  <c r="AX1692" i="3"/>
  <c r="AZ1692" i="3"/>
  <c r="BB1692" i="3"/>
  <c r="AV1692" i="3"/>
  <c r="BA1944" i="3"/>
  <c r="AZ1944" i="3"/>
  <c r="AV1944" i="3"/>
  <c r="AX1944" i="3"/>
  <c r="AU1944" i="3"/>
  <c r="BB1944" i="3"/>
  <c r="AW1944" i="3"/>
  <c r="AZ1250" i="3"/>
  <c r="AX1250" i="3"/>
  <c r="AW1250" i="3"/>
  <c r="AV1250" i="3"/>
  <c r="BA1250" i="3"/>
  <c r="BB1250" i="3"/>
  <c r="AU1250" i="3"/>
  <c r="AZ1460" i="3"/>
  <c r="BB1460" i="3"/>
  <c r="AU1520" i="3"/>
  <c r="AV1520" i="3"/>
  <c r="BA1847" i="3"/>
  <c r="AX1847" i="3"/>
  <c r="AV1847" i="3"/>
  <c r="AW1847" i="3"/>
  <c r="AU1847" i="3"/>
  <c r="AZ1847" i="3"/>
  <c r="BB1847" i="3"/>
  <c r="AV1404" i="3"/>
  <c r="AW1404" i="3"/>
  <c r="BB1404" i="3"/>
  <c r="AU1404" i="3"/>
  <c r="AZ1404" i="3"/>
  <c r="AX1404" i="3"/>
  <c r="BA1404" i="3"/>
  <c r="AW1837" i="3"/>
  <c r="AU1837" i="3"/>
  <c r="BB1837" i="3"/>
  <c r="BA1837" i="3"/>
  <c r="AZ1837" i="3"/>
  <c r="AX1837" i="3"/>
  <c r="AV1837" i="3"/>
  <c r="AU2187" i="3"/>
  <c r="AZ2107" i="3"/>
  <c r="AW2107" i="3"/>
  <c r="AV2107" i="3"/>
  <c r="BB2107" i="3"/>
  <c r="AX2107" i="3"/>
  <c r="BA2107" i="3"/>
  <c r="AU2107" i="3"/>
  <c r="AV2197" i="3"/>
  <c r="AU2197" i="3"/>
  <c r="BA2197" i="3"/>
  <c r="AX2197" i="3"/>
  <c r="AW2197" i="3"/>
  <c r="BB2197" i="3"/>
  <c r="AZ2197" i="3"/>
  <c r="AX1627" i="3"/>
  <c r="AV1627" i="3"/>
  <c r="BB1627" i="3"/>
  <c r="AZ1627" i="3"/>
  <c r="BA1627" i="3"/>
  <c r="AU1627" i="3"/>
  <c r="AW1627" i="3"/>
  <c r="AU1123" i="3"/>
  <c r="AV1123" i="3"/>
  <c r="AZ1123" i="3"/>
  <c r="BA1123" i="3"/>
  <c r="AX1123" i="3"/>
  <c r="AW1123" i="3"/>
  <c r="BB1123" i="3"/>
  <c r="AT1123" i="3"/>
  <c r="AW1279" i="3"/>
  <c r="BA1279" i="3"/>
  <c r="BB1279" i="3"/>
  <c r="AU1279" i="3"/>
  <c r="AX1279" i="3"/>
  <c r="AZ1279" i="3"/>
  <c r="AV1279" i="3"/>
  <c r="AT1279" i="3"/>
  <c r="BB2050" i="3"/>
  <c r="BB1578" i="3"/>
  <c r="AX2144" i="3"/>
  <c r="BA2144" i="3"/>
  <c r="AX1534" i="3"/>
  <c r="AV1534" i="3"/>
  <c r="BA1534" i="3"/>
  <c r="BB1534" i="3"/>
  <c r="AZ1534" i="3"/>
  <c r="AW1534" i="3"/>
  <c r="AU1534" i="3"/>
  <c r="AT1534" i="3"/>
  <c r="AV1234" i="3"/>
  <c r="AU1234" i="3"/>
  <c r="AW1234" i="3"/>
  <c r="AX1234" i="3"/>
  <c r="BA1234" i="3"/>
  <c r="BB1234" i="3"/>
  <c r="AZ1234" i="3"/>
  <c r="AT1234" i="3"/>
  <c r="AZ1623" i="3"/>
  <c r="AZ1860" i="3"/>
  <c r="AX1776" i="3"/>
  <c r="AV1776" i="3"/>
  <c r="BB1776" i="3"/>
  <c r="BA1776" i="3"/>
  <c r="AU1776" i="3"/>
  <c r="AW1776" i="3"/>
  <c r="AZ1776" i="3"/>
  <c r="AT1776" i="3"/>
  <c r="AV1167" i="3"/>
  <c r="AU1167" i="3"/>
  <c r="AW1167" i="3"/>
  <c r="AZ1167" i="3"/>
  <c r="BA1167" i="3"/>
  <c r="BB1167" i="3"/>
  <c r="AX1167" i="3"/>
  <c r="AT1167" i="3"/>
  <c r="AW1554" i="3"/>
  <c r="AU1554" i="3"/>
  <c r="AV1554" i="3"/>
  <c r="AX1554" i="3"/>
  <c r="AZ1554" i="3"/>
  <c r="BA1554" i="3"/>
  <c r="BB1554" i="3"/>
  <c r="AT1554" i="3"/>
  <c r="BA2010" i="3"/>
  <c r="BB2010" i="3"/>
  <c r="AZ2010" i="3"/>
  <c r="AW2010" i="3"/>
  <c r="AV2010" i="3"/>
  <c r="AU2010" i="3"/>
  <c r="AX2010" i="3"/>
  <c r="AT2010" i="3"/>
  <c r="AT1546" i="3"/>
  <c r="AW1667" i="3"/>
  <c r="BA1667" i="3"/>
  <c r="BB1667" i="3"/>
  <c r="AZ1667" i="3"/>
  <c r="AU1667" i="3"/>
  <c r="AX1667" i="3"/>
  <c r="AV1667" i="3"/>
  <c r="AT1667" i="3"/>
  <c r="AZ1984" i="3"/>
  <c r="BA1984" i="3"/>
  <c r="BB1984" i="3"/>
  <c r="AV1984" i="3"/>
  <c r="AW1984" i="3"/>
  <c r="AX1984" i="3"/>
  <c r="AU1984" i="3"/>
  <c r="AT1984" i="3"/>
  <c r="AU1614" i="3"/>
  <c r="AU2175" i="3"/>
  <c r="AT1316" i="3"/>
  <c r="AX1687" i="3"/>
  <c r="AT1687" i="3"/>
  <c r="AZ1449" i="3"/>
  <c r="AX1449" i="3"/>
  <c r="BB1449" i="3"/>
  <c r="AU1449" i="3"/>
  <c r="AV1449" i="3"/>
  <c r="AW1449" i="3"/>
  <c r="BA1449" i="3"/>
  <c r="AT1449" i="3"/>
  <c r="AW1579" i="3"/>
  <c r="AZ1579" i="3"/>
  <c r="BB1579" i="3"/>
  <c r="AU1579" i="3"/>
  <c r="BA1579" i="3"/>
  <c r="AV1579" i="3"/>
  <c r="AX1579" i="3"/>
  <c r="AT1579" i="3"/>
  <c r="AZ2105" i="3"/>
  <c r="BA1680" i="3"/>
  <c r="AT2205" i="3"/>
  <c r="AT1961" i="3"/>
  <c r="AT1082" i="3"/>
  <c r="AW1022" i="3"/>
  <c r="O1023" i="2" s="1"/>
  <c r="BB1022" i="3"/>
  <c r="AU1022" i="3"/>
  <c r="M1023" i="2" s="1"/>
  <c r="AX1022" i="3"/>
  <c r="P1023" i="2" s="1"/>
  <c r="BA1022" i="3"/>
  <c r="AZ1022" i="3"/>
  <c r="R1023" i="2" s="1"/>
  <c r="AV1022" i="3"/>
  <c r="N1023" i="2" s="1"/>
  <c r="AT1022" i="3"/>
  <c r="L1023" i="2" s="1"/>
  <c r="BA1126" i="3"/>
  <c r="AX1737" i="3"/>
  <c r="AU1737" i="3"/>
  <c r="AZ2174" i="3"/>
  <c r="AX2174" i="3"/>
  <c r="AU2174" i="3"/>
  <c r="AW2174" i="3"/>
  <c r="BB2174" i="3"/>
  <c r="AV2174" i="3"/>
  <c r="BA2174" i="3"/>
  <c r="AT2174" i="3"/>
  <c r="AZ2031" i="3"/>
  <c r="AT1096" i="3"/>
  <c r="AW2191" i="3"/>
  <c r="AV2191" i="3"/>
  <c r="BA2191" i="3"/>
  <c r="AU2191" i="3"/>
  <c r="AX2191" i="3"/>
  <c r="BB2191" i="3"/>
  <c r="AZ2191" i="3"/>
  <c r="AT2191" i="3"/>
  <c r="BA1856" i="3"/>
  <c r="AV1856" i="3"/>
  <c r="AW1856" i="3"/>
  <c r="BB1856" i="3"/>
  <c r="AX1856" i="3"/>
  <c r="AU1856" i="3"/>
  <c r="AZ1856" i="3"/>
  <c r="AT1856" i="3"/>
  <c r="AZ1606" i="3"/>
  <c r="AV1399" i="3"/>
  <c r="AW1399" i="3"/>
  <c r="BA1399" i="3"/>
  <c r="BB1399" i="3"/>
  <c r="AU1399" i="3"/>
  <c r="AZ1399" i="3"/>
  <c r="AX1399" i="3"/>
  <c r="AT1399" i="3"/>
  <c r="AW2209" i="3"/>
  <c r="AX2209" i="3"/>
  <c r="AV2209" i="3"/>
  <c r="BA2209" i="3"/>
  <c r="AU2209" i="3"/>
  <c r="AZ2209" i="3"/>
  <c r="BB2209" i="3"/>
  <c r="AT2209" i="3"/>
  <c r="AU1972" i="3"/>
  <c r="AV1972" i="3"/>
  <c r="AX1972" i="3"/>
  <c r="AW1972" i="3"/>
  <c r="BB1972" i="3"/>
  <c r="BA1972" i="3"/>
  <c r="AZ1972" i="3"/>
  <c r="AT1972" i="3"/>
  <c r="AV1675" i="3"/>
  <c r="BB1675" i="3"/>
  <c r="BA1675" i="3"/>
  <c r="AX1675" i="3"/>
  <c r="AW1675" i="3"/>
  <c r="AU1675" i="3"/>
  <c r="AZ1675" i="3"/>
  <c r="AT1675" i="3"/>
  <c r="AU2231" i="3"/>
  <c r="BA2231" i="3"/>
  <c r="BB2231" i="3"/>
  <c r="AW2231" i="3"/>
  <c r="AZ2231" i="3"/>
  <c r="AV2231" i="3"/>
  <c r="AX2231" i="3"/>
  <c r="AT2231" i="3"/>
  <c r="AX1885" i="3"/>
  <c r="AX1644" i="3"/>
  <c r="BA1644" i="3"/>
  <c r="AV1644" i="3"/>
  <c r="AW1644" i="3"/>
  <c r="AZ1644" i="3"/>
  <c r="AU1644" i="3"/>
  <c r="BB1644" i="3"/>
  <c r="AT1644" i="3"/>
  <c r="AX1748" i="3"/>
  <c r="AV1748" i="3"/>
  <c r="BA1748" i="3"/>
  <c r="AW1748" i="3"/>
  <c r="AU1748" i="3"/>
  <c r="AZ1748" i="3"/>
  <c r="BB1748" i="3"/>
  <c r="AT1748" i="3"/>
  <c r="AX1371" i="3"/>
  <c r="AV1371" i="3"/>
  <c r="AU1371" i="3"/>
  <c r="BA1371" i="3"/>
  <c r="AZ1371" i="3"/>
  <c r="AW1371" i="3"/>
  <c r="BB1371" i="3"/>
  <c r="AT1371" i="3"/>
  <c r="BA2207" i="3"/>
  <c r="AZ2207" i="3"/>
  <c r="AW2207" i="3"/>
  <c r="AX2207" i="3"/>
  <c r="AU2207" i="3"/>
  <c r="AV2207" i="3"/>
  <c r="BB2207" i="3"/>
  <c r="AT2207" i="3"/>
  <c r="BA1235" i="3"/>
  <c r="AV1235" i="3"/>
  <c r="AU1235" i="3"/>
  <c r="AW1235" i="3"/>
  <c r="AX1235" i="3"/>
  <c r="AZ1235" i="3"/>
  <c r="BB1235" i="3"/>
  <c r="AT1235" i="3"/>
  <c r="AV1161" i="3"/>
  <c r="AU1367" i="3"/>
  <c r="AX1367" i="3"/>
  <c r="AV1367" i="3"/>
  <c r="BB1367" i="3"/>
  <c r="BA1367" i="3"/>
  <c r="AZ1367" i="3"/>
  <c r="AW1367" i="3"/>
  <c r="AT1367" i="3"/>
  <c r="BA1281" i="3"/>
  <c r="AX1281" i="3"/>
  <c r="AV1281" i="3"/>
  <c r="BB1281" i="3"/>
  <c r="AW1281" i="3"/>
  <c r="AZ1281" i="3"/>
  <c r="AU1281" i="3"/>
  <c r="AT1281" i="3"/>
  <c r="AX1315" i="3"/>
  <c r="AU1315" i="3"/>
  <c r="BA1315" i="3"/>
  <c r="BB1315" i="3"/>
  <c r="AW1315" i="3"/>
  <c r="AV1315" i="3"/>
  <c r="AZ1315" i="3"/>
  <c r="AT1315" i="3"/>
  <c r="AZ1380" i="3"/>
  <c r="AV2025" i="3"/>
  <c r="AW2025" i="3"/>
  <c r="AW1493" i="3"/>
  <c r="AX1493" i="3"/>
  <c r="AU1493" i="3"/>
  <c r="AV1493" i="3"/>
  <c r="AZ1493" i="3"/>
  <c r="BB1493" i="3"/>
  <c r="BA1493" i="3"/>
  <c r="AW1292" i="3"/>
  <c r="AU1292" i="3"/>
  <c r="BA1292" i="3"/>
  <c r="AV1292" i="3"/>
  <c r="BB1292" i="3"/>
  <c r="AX1292" i="3"/>
  <c r="AZ1292" i="3"/>
  <c r="AT1292" i="3"/>
  <c r="AV2001" i="3"/>
  <c r="BA1441" i="3"/>
  <c r="BA1180" i="3"/>
  <c r="AW1180" i="3"/>
  <c r="AX1180" i="3"/>
  <c r="AZ1180" i="3"/>
  <c r="AV1180" i="3"/>
  <c r="AU1180" i="3"/>
  <c r="BB1180" i="3"/>
  <c r="AZ1757" i="3"/>
  <c r="AZ1478" i="3"/>
  <c r="AV1478" i="3"/>
  <c r="AW1478" i="3"/>
  <c r="BB1478" i="3"/>
  <c r="AU1478" i="3"/>
  <c r="BA1478" i="3"/>
  <c r="AX1478" i="3"/>
  <c r="AT1478" i="3"/>
  <c r="AX2119" i="3"/>
  <c r="AU2119" i="3"/>
  <c r="AZ2119" i="3"/>
  <c r="AV2119" i="3"/>
  <c r="AW2119" i="3"/>
  <c r="BA2119" i="3"/>
  <c r="BB2119" i="3"/>
  <c r="AT2119" i="3"/>
  <c r="BA1497" i="3"/>
  <c r="BB2198" i="3"/>
  <c r="AV2198" i="3"/>
  <c r="BA2198" i="3"/>
  <c r="AZ2198" i="3"/>
  <c r="AX2198" i="3"/>
  <c r="AU2198" i="3"/>
  <c r="AW2198" i="3"/>
  <c r="AT2198" i="3"/>
  <c r="BA2172" i="3"/>
  <c r="BB2172" i="3"/>
  <c r="AV2172" i="3"/>
  <c r="AZ2172" i="3"/>
  <c r="AU2172" i="3"/>
  <c r="AX2172" i="3"/>
  <c r="AW2172" i="3"/>
  <c r="AT2172" i="3"/>
  <c r="AW1199" i="3"/>
  <c r="AU1088" i="3"/>
  <c r="AX2220" i="3"/>
  <c r="AX2201" i="3"/>
  <c r="AZ2201" i="3"/>
  <c r="BA2201" i="3"/>
  <c r="BB2201" i="3"/>
  <c r="AW2201" i="3"/>
  <c r="AV2201" i="3"/>
  <c r="AU2201" i="3"/>
  <c r="AT2201" i="3"/>
  <c r="AW2182" i="3"/>
  <c r="AX2182" i="3"/>
  <c r="BA2182" i="3"/>
  <c r="AU2182" i="3"/>
  <c r="AZ2182" i="3"/>
  <c r="AV2182" i="3"/>
  <c r="BB2182" i="3"/>
  <c r="AT2182" i="3"/>
  <c r="AW2166" i="3"/>
  <c r="BA2166" i="3"/>
  <c r="AV1981" i="3"/>
  <c r="BA1193" i="3"/>
  <c r="AU1077" i="3"/>
  <c r="BA1077" i="3"/>
  <c r="AZ1077" i="3"/>
  <c r="AW1077" i="3"/>
  <c r="BB1077" i="3"/>
  <c r="AV1077" i="3"/>
  <c r="AX1077" i="3"/>
  <c r="AT1077" i="3"/>
  <c r="BA1496" i="3"/>
  <c r="AW1496" i="3"/>
  <c r="AZ1496" i="3"/>
  <c r="AV1496" i="3"/>
  <c r="BB1496" i="3"/>
  <c r="AU1496" i="3"/>
  <c r="AX1496" i="3"/>
  <c r="AT1496" i="3"/>
  <c r="AU1247" i="3"/>
  <c r="AX1247" i="3"/>
  <c r="BB1247" i="3"/>
  <c r="AZ1247" i="3"/>
  <c r="AV1247" i="3"/>
  <c r="BA1247" i="3"/>
  <c r="AW1247" i="3"/>
  <c r="BA1746" i="3"/>
  <c r="AV1746" i="3"/>
  <c r="AW2194" i="3"/>
  <c r="AU2194" i="3"/>
  <c r="AZ2194" i="3"/>
  <c r="AX2194" i="3"/>
  <c r="BA2194" i="3"/>
  <c r="AV2194" i="3"/>
  <c r="BB2194" i="3"/>
  <c r="AV1514" i="3"/>
  <c r="BA1599" i="3"/>
  <c r="AW1891" i="3"/>
  <c r="BA1891" i="3"/>
  <c r="BA2108" i="3"/>
  <c r="BB2108" i="3"/>
  <c r="AU2108" i="3"/>
  <c r="AV2108" i="3"/>
  <c r="AW2108" i="3"/>
  <c r="AX2108" i="3"/>
  <c r="AZ2108" i="3"/>
  <c r="AX1596" i="3"/>
  <c r="AZ1596" i="3"/>
  <c r="AV1596" i="3"/>
  <c r="AW1596" i="3"/>
  <c r="BB1596" i="3"/>
  <c r="AU1596" i="3"/>
  <c r="BA1596" i="3"/>
  <c r="AW1336" i="3"/>
  <c r="AV1463" i="3"/>
  <c r="AX1463" i="3"/>
  <c r="AW1463" i="3"/>
  <c r="AU1463" i="3"/>
  <c r="AZ1463" i="3"/>
  <c r="BA1463" i="3"/>
  <c r="BB1463" i="3"/>
  <c r="AV1435" i="3"/>
  <c r="AW1435" i="3"/>
  <c r="BA1435" i="3"/>
  <c r="BB1435" i="3"/>
  <c r="AX1435" i="3"/>
  <c r="AZ1435" i="3"/>
  <c r="AU1435" i="3"/>
  <c r="AX1421" i="3"/>
  <c r="AZ1876" i="3"/>
  <c r="BB1876" i="3"/>
  <c r="BA1876" i="3"/>
  <c r="AX1876" i="3"/>
  <c r="AW1876" i="3"/>
  <c r="AV1876" i="3"/>
  <c r="AU1876" i="3"/>
  <c r="AZ1833" i="3"/>
  <c r="AX1833" i="3"/>
  <c r="AV1833" i="3"/>
  <c r="AW1833" i="3"/>
  <c r="AU1833" i="3"/>
  <c r="BB1833" i="3"/>
  <c r="BA1833" i="3"/>
  <c r="AZ1379" i="3"/>
  <c r="AV1379" i="3"/>
  <c r="AU1379" i="3"/>
  <c r="BB1379" i="3"/>
  <c r="AX1379" i="3"/>
  <c r="AW1379" i="3"/>
  <c r="BA1379" i="3"/>
  <c r="AW1652" i="3"/>
  <c r="AX1652" i="3"/>
  <c r="AV1652" i="3"/>
  <c r="BB1652" i="3"/>
  <c r="AU1652" i="3"/>
  <c r="AZ1652" i="3"/>
  <c r="BA1652" i="3"/>
  <c r="BB1600" i="3"/>
  <c r="AZ1600" i="3"/>
  <c r="AX1600" i="3"/>
  <c r="BA1600" i="3"/>
  <c r="AV1600" i="3"/>
  <c r="AU1600" i="3"/>
  <c r="AW1600" i="3"/>
  <c r="AX1874" i="3"/>
  <c r="AZ1874" i="3"/>
  <c r="BA1874" i="3"/>
  <c r="BB1874" i="3"/>
  <c r="AW1874" i="3"/>
  <c r="AU1874" i="3"/>
  <c r="AV1874" i="3"/>
  <c r="BB1314" i="3"/>
  <c r="AZ1661" i="3"/>
  <c r="AW1661" i="3"/>
  <c r="AU1661" i="3"/>
  <c r="AV1661" i="3"/>
  <c r="BB1661" i="3"/>
  <c r="BA1661" i="3"/>
  <c r="AX1661" i="3"/>
  <c r="AT1661" i="3"/>
  <c r="BA1429" i="3"/>
  <c r="AW1429" i="3"/>
  <c r="AX1429" i="3"/>
  <c r="AZ1429" i="3"/>
  <c r="BB1429" i="3"/>
  <c r="AV1429" i="3"/>
  <c r="AU1429" i="3"/>
  <c r="AT1429" i="3"/>
  <c r="AX2164" i="3"/>
  <c r="AX1752" i="3"/>
  <c r="BA1752" i="3"/>
  <c r="AV1752" i="3"/>
  <c r="AT1752" i="3"/>
  <c r="AZ1752" i="3"/>
  <c r="BB1752" i="3"/>
  <c r="AU1752" i="3"/>
  <c r="AW1752" i="3"/>
  <c r="BB1060" i="3"/>
  <c r="AU1098" i="3"/>
  <c r="BA1019" i="3"/>
  <c r="AZ1311" i="3"/>
  <c r="AV1311" i="3"/>
  <c r="BA1311" i="3"/>
  <c r="AU1311" i="3"/>
  <c r="AW1311" i="3"/>
  <c r="AX1311" i="3"/>
  <c r="BB1311" i="3"/>
  <c r="AV1938" i="3"/>
  <c r="BB2226" i="3"/>
  <c r="AW2226" i="3"/>
  <c r="AU2226" i="3"/>
  <c r="AZ2226" i="3"/>
  <c r="BA2226" i="3"/>
  <c r="AX2226" i="3"/>
  <c r="AV2226" i="3"/>
  <c r="AW1898" i="3"/>
  <c r="AX1898" i="3"/>
  <c r="BA1898" i="3"/>
  <c r="BB1898" i="3"/>
  <c r="AV1898" i="3"/>
  <c r="AZ1898" i="3"/>
  <c r="AU1898" i="3"/>
  <c r="AX1727" i="3"/>
  <c r="BA2128" i="3"/>
  <c r="AZ2128" i="3"/>
  <c r="AW2128" i="3"/>
  <c r="AU2128" i="3"/>
  <c r="AV2128" i="3"/>
  <c r="BB2128" i="3"/>
  <c r="AX2128" i="3"/>
  <c r="AU1276" i="3"/>
  <c r="BB1276" i="3"/>
  <c r="AW1276" i="3"/>
  <c r="AV1276" i="3"/>
  <c r="AZ1276" i="3"/>
  <c r="AX1276" i="3"/>
  <c r="BA1276" i="3"/>
  <c r="BA1694" i="3"/>
  <c r="AU1694" i="3"/>
  <c r="AV1694" i="3"/>
  <c r="AZ1694" i="3"/>
  <c r="AW1694" i="3"/>
  <c r="BB1694" i="3"/>
  <c r="AX1694" i="3"/>
  <c r="BB1294" i="3"/>
  <c r="AU1294" i="3"/>
  <c r="AX1444" i="3"/>
  <c r="AV1444" i="3"/>
  <c r="AW1444" i="3"/>
  <c r="BA1444" i="3"/>
  <c r="BB1444" i="3"/>
  <c r="AU1444" i="3"/>
  <c r="AZ1444" i="3"/>
  <c r="BA1659" i="3"/>
  <c r="AZ1659" i="3"/>
  <c r="BA1533" i="3"/>
  <c r="AU1533" i="3"/>
  <c r="AZ1533" i="3"/>
  <c r="AV1533" i="3"/>
  <c r="AX1533" i="3"/>
  <c r="AW1533" i="3"/>
  <c r="BB1533" i="3"/>
  <c r="AU1611" i="3"/>
  <c r="AW2043" i="3"/>
  <c r="AZ2043" i="3"/>
  <c r="BA2043" i="3"/>
  <c r="AV2043" i="3"/>
  <c r="BB2043" i="3"/>
  <c r="AU2043" i="3"/>
  <c r="AX2043" i="3"/>
  <c r="AW1755" i="3"/>
  <c r="BB1755" i="3"/>
  <c r="AV1755" i="3"/>
  <c r="AU1755" i="3"/>
  <c r="BA1755" i="3"/>
  <c r="AZ1755" i="3"/>
  <c r="AX1755" i="3"/>
  <c r="BA1693" i="3"/>
  <c r="AW1693" i="3"/>
  <c r="AZ1693" i="3"/>
  <c r="BB1693" i="3"/>
  <c r="AV1693" i="3"/>
  <c r="AU1693" i="3"/>
  <c r="AX1693" i="3"/>
  <c r="AW1233" i="3"/>
  <c r="AZ1233" i="3"/>
  <c r="AX1233" i="3"/>
  <c r="AU1233" i="3"/>
  <c r="AV1233" i="3"/>
  <c r="BA1233" i="3"/>
  <c r="BB1233" i="3"/>
  <c r="AX1506" i="3"/>
  <c r="AU1506" i="3"/>
  <c r="AZ1506" i="3"/>
  <c r="AV1506" i="3"/>
  <c r="AW1506" i="3"/>
  <c r="BA1506" i="3"/>
  <c r="BB1506" i="3"/>
  <c r="BB1962" i="3"/>
  <c r="AZ1962" i="3"/>
  <c r="AU1510" i="3"/>
  <c r="BA1510" i="3"/>
  <c r="AX1510" i="3"/>
  <c r="AZ1510" i="3"/>
  <c r="AV1510" i="3"/>
  <c r="AW1510" i="3"/>
  <c r="BB1510" i="3"/>
  <c r="AZ1798" i="3"/>
  <c r="AV1798" i="3"/>
  <c r="AW1798" i="3"/>
  <c r="BB1798" i="3"/>
  <c r="AU1798" i="3"/>
  <c r="BA1798" i="3"/>
  <c r="AX1798" i="3"/>
  <c r="AV1475" i="3"/>
  <c r="AX1695" i="3"/>
  <c r="AZ1695" i="3"/>
  <c r="AU1695" i="3"/>
  <c r="AW1695" i="3"/>
  <c r="AV1695" i="3"/>
  <c r="BA1695" i="3"/>
  <c r="BB1695" i="3"/>
  <c r="BA2076" i="3"/>
  <c r="BB2076" i="3"/>
  <c r="AX2076" i="3"/>
  <c r="AZ2076" i="3"/>
  <c r="AV2076" i="3"/>
  <c r="AW2076" i="3"/>
  <c r="AU2076" i="3"/>
  <c r="AX1804" i="3"/>
  <c r="BA1804" i="3"/>
  <c r="AU1804" i="3"/>
  <c r="AW1804" i="3"/>
  <c r="AZ1804" i="3"/>
  <c r="BB1804" i="3"/>
  <c r="AV1804" i="3"/>
  <c r="BB1342" i="3"/>
  <c r="AU1744" i="3"/>
  <c r="AW1744" i="3"/>
  <c r="BB1744" i="3"/>
  <c r="AV1744" i="3"/>
  <c r="BA1744" i="3"/>
  <c r="AX1744" i="3"/>
  <c r="AZ1744" i="3"/>
  <c r="AZ1509" i="3"/>
  <c r="AT1509" i="3"/>
  <c r="AU1135" i="3"/>
  <c r="BA1135" i="3"/>
  <c r="BB2213" i="3"/>
  <c r="AU2213" i="3"/>
  <c r="AW2213" i="3"/>
  <c r="AX2213" i="3"/>
  <c r="AV2213" i="3"/>
  <c r="AZ2213" i="3"/>
  <c r="BA2213" i="3"/>
  <c r="AT2213" i="3"/>
  <c r="AW1861" i="3"/>
  <c r="BB1861" i="3"/>
  <c r="AW1079" i="3"/>
  <c r="AZ1079" i="3"/>
  <c r="AW1888" i="3"/>
  <c r="BA1888" i="3"/>
  <c r="AU1888" i="3"/>
  <c r="AV1888" i="3"/>
  <c r="BB1888" i="3"/>
  <c r="AZ1888" i="3"/>
  <c r="AX1888" i="3"/>
  <c r="AT1888" i="3"/>
  <c r="AW1832" i="3"/>
  <c r="AZ1832" i="3"/>
  <c r="AU1832" i="3"/>
  <c r="BA1832" i="3"/>
  <c r="AX1832" i="3"/>
  <c r="AV1832" i="3"/>
  <c r="BB1832" i="3"/>
  <c r="BA1800" i="3"/>
  <c r="AX1800" i="3"/>
  <c r="BB1800" i="3"/>
  <c r="AU1800" i="3"/>
  <c r="AV1800" i="3"/>
  <c r="AZ1800" i="3"/>
  <c r="AW1800" i="3"/>
  <c r="AV1027" i="3"/>
  <c r="N1028" i="2" s="1"/>
  <c r="AT1027" i="3"/>
  <c r="L1028" i="2" s="1"/>
  <c r="AZ2180" i="3"/>
  <c r="AW2180" i="3"/>
  <c r="AV2180" i="3"/>
  <c r="AX2180" i="3"/>
  <c r="BA2180" i="3"/>
  <c r="BB2180" i="3"/>
  <c r="AU2180" i="3"/>
  <c r="AV1987" i="3"/>
  <c r="AX1987" i="3"/>
  <c r="BA1979" i="3"/>
  <c r="AV1979" i="3"/>
  <c r="AW1979" i="3"/>
  <c r="AZ1979" i="3"/>
  <c r="AX1979" i="3"/>
  <c r="AU1979" i="3"/>
  <c r="BB1979" i="3"/>
  <c r="BA1531" i="3"/>
  <c r="BA1040" i="3"/>
  <c r="AW1040" i="3"/>
  <c r="AU1040" i="3"/>
  <c r="AX1040" i="3"/>
  <c r="AZ1040" i="3"/>
  <c r="BB1040" i="3"/>
  <c r="AV1040" i="3"/>
  <c r="AV1577" i="3"/>
  <c r="AZ1577" i="3"/>
  <c r="AX1577" i="3"/>
  <c r="AW1577" i="3"/>
  <c r="AU1577" i="3"/>
  <c r="BB1577" i="3"/>
  <c r="BA1577" i="3"/>
  <c r="AT1577" i="3"/>
  <c r="AT1987" i="3"/>
  <c r="BA1741" i="3"/>
  <c r="AZ1741" i="3"/>
  <c r="AX1741" i="3"/>
  <c r="AW1741" i="3"/>
  <c r="AU1741" i="3"/>
  <c r="BB1741" i="3"/>
  <c r="AV1741" i="3"/>
  <c r="BA1338" i="3"/>
  <c r="AX1338" i="3"/>
  <c r="AW1129" i="3"/>
  <c r="AX1129" i="3"/>
  <c r="AZ1129" i="3"/>
  <c r="AV1129" i="3"/>
  <c r="BB1129" i="3"/>
  <c r="BA1129" i="3"/>
  <c r="AU1129" i="3"/>
  <c r="AV2228" i="3"/>
  <c r="AU2228" i="3"/>
  <c r="BA2228" i="3"/>
  <c r="BB2228" i="3"/>
  <c r="AW2228" i="3"/>
  <c r="AX2228" i="3"/>
  <c r="AZ2228" i="3"/>
  <c r="AU2218" i="3"/>
  <c r="AV2218" i="3"/>
  <c r="AZ2218" i="3"/>
  <c r="AW2218" i="3"/>
  <c r="AX2218" i="3"/>
  <c r="BA2218" i="3"/>
  <c r="BB2218" i="3"/>
  <c r="BB2155" i="3"/>
  <c r="AT2228" i="3"/>
  <c r="AT1832" i="3"/>
  <c r="AT1800" i="3"/>
  <c r="AT2180" i="3"/>
  <c r="AT1979" i="3"/>
  <c r="AU1739" i="3"/>
  <c r="AV1739" i="3"/>
  <c r="BB1739" i="3"/>
  <c r="AX1739" i="3"/>
  <c r="AW1739" i="3"/>
  <c r="BA1739" i="3"/>
  <c r="AZ1739" i="3"/>
  <c r="AT1739" i="3"/>
  <c r="AX1557" i="3"/>
  <c r="AV1557" i="3"/>
  <c r="AW1557" i="3"/>
  <c r="BB1557" i="3"/>
  <c r="BA1557" i="3"/>
  <c r="AU1557" i="3"/>
  <c r="AZ1557" i="3"/>
  <c r="AT1557" i="3"/>
  <c r="AT1040" i="3"/>
  <c r="BB2091" i="3"/>
  <c r="AW2091" i="3"/>
  <c r="AX2091" i="3"/>
  <c r="AU2091" i="3"/>
  <c r="AZ2091" i="3"/>
  <c r="BA2091" i="3"/>
  <c r="AV2091" i="3"/>
  <c r="AT2091" i="3"/>
  <c r="AU1472" i="3"/>
  <c r="AV1472" i="3"/>
  <c r="AX1472" i="3"/>
  <c r="AW1472" i="3"/>
  <c r="BB1472" i="3"/>
  <c r="BA1472" i="3"/>
  <c r="AZ1472" i="3"/>
  <c r="AT1472" i="3"/>
  <c r="AX1896" i="3"/>
  <c r="AV1896" i="3"/>
  <c r="BB1896" i="3"/>
  <c r="AU1896" i="3"/>
  <c r="AZ1896" i="3"/>
  <c r="AW1896" i="3"/>
  <c r="BA1896" i="3"/>
  <c r="AT1896" i="3"/>
  <c r="AU1388" i="3"/>
  <c r="AW1388" i="3"/>
  <c r="AX1388" i="3"/>
  <c r="BA1388" i="3"/>
  <c r="BB1388" i="3"/>
  <c r="AV1388" i="3"/>
  <c r="AZ1388" i="3"/>
  <c r="AT1388" i="3"/>
  <c r="AX1432" i="3"/>
  <c r="BA1432" i="3"/>
  <c r="AZ1432" i="3"/>
  <c r="AV1432" i="3"/>
  <c r="AW1432" i="3"/>
  <c r="AU1432" i="3"/>
  <c r="BB1432" i="3"/>
  <c r="AT1432" i="3"/>
  <c r="AX1765" i="3"/>
  <c r="AZ1765" i="3"/>
  <c r="AU340" i="3" l="1"/>
  <c r="M341" i="2" s="1"/>
  <c r="AW804" i="3"/>
  <c r="O805" i="2" s="1"/>
  <c r="AZ705" i="3"/>
  <c r="R706" i="2" s="1"/>
  <c r="AZ737" i="3"/>
  <c r="R738" i="2" s="1"/>
  <c r="BB89" i="3"/>
  <c r="AT340" i="3"/>
  <c r="BB195" i="3"/>
  <c r="AX786" i="3"/>
  <c r="P787" i="2" s="1"/>
  <c r="BA786" i="3"/>
  <c r="BA1941" i="3"/>
  <c r="BB786" i="3"/>
  <c r="AT1039" i="3"/>
  <c r="AX225" i="3"/>
  <c r="P226" i="2" s="1"/>
  <c r="AW947" i="3"/>
  <c r="O948" i="2" s="1"/>
  <c r="AZ725" i="3"/>
  <c r="R726" i="2" s="1"/>
  <c r="BA976" i="3"/>
  <c r="BA982" i="3"/>
  <c r="AZ1039" i="3"/>
  <c r="BB947" i="3"/>
  <c r="AT815" i="3"/>
  <c r="AT886" i="3"/>
  <c r="AV982" i="3"/>
  <c r="N983" i="2" s="1"/>
  <c r="AU1434" i="3"/>
  <c r="AZ1191" i="3"/>
  <c r="AZ1102" i="3"/>
  <c r="AW762" i="3"/>
  <c r="O763" i="2" s="1"/>
  <c r="AU1039" i="3"/>
  <c r="BB699" i="3"/>
  <c r="AX947" i="3"/>
  <c r="P948" i="2" s="1"/>
  <c r="AV815" i="3"/>
  <c r="N816" i="2" s="1"/>
  <c r="AX886" i="3"/>
  <c r="P887" i="2" s="1"/>
  <c r="AZ982" i="3"/>
  <c r="R983" i="2" s="1"/>
  <c r="AW90" i="3"/>
  <c r="O91" i="2" s="1"/>
  <c r="AX1434" i="3"/>
  <c r="BB1191" i="3"/>
  <c r="AU1102" i="3"/>
  <c r="AV762" i="3"/>
  <c r="N763" i="2" s="1"/>
  <c r="AV1039" i="3"/>
  <c r="AT699" i="3"/>
  <c r="AU947" i="3"/>
  <c r="M948" i="2" s="1"/>
  <c r="AW815" i="3"/>
  <c r="O816" i="2" s="1"/>
  <c r="AZ886" i="3"/>
  <c r="R887" i="2" s="1"/>
  <c r="AT90" i="3"/>
  <c r="AW1102" i="3"/>
  <c r="AX596" i="3"/>
  <c r="P597" i="2" s="1"/>
  <c r="AT911" i="3"/>
  <c r="BA762" i="3"/>
  <c r="AU699" i="3"/>
  <c r="M700" i="2" s="1"/>
  <c r="AT947" i="3"/>
  <c r="BB976" i="3"/>
  <c r="AX815" i="3"/>
  <c r="P816" i="2" s="1"/>
  <c r="AW886" i="3"/>
  <c r="O887" i="2" s="1"/>
  <c r="AU90" i="3"/>
  <c r="M91" i="2" s="1"/>
  <c r="BA947" i="3"/>
  <c r="AT976" i="3"/>
  <c r="AU815" i="3"/>
  <c r="M816" i="2" s="1"/>
  <c r="BB886" i="3"/>
  <c r="AX699" i="3"/>
  <c r="P700" i="2" s="1"/>
  <c r="AX976" i="3"/>
  <c r="P977" i="2" s="1"/>
  <c r="BA815" i="3"/>
  <c r="AV886" i="3"/>
  <c r="N887" i="2" s="1"/>
  <c r="AZ911" i="3"/>
  <c r="R912" i="2" s="1"/>
  <c r="AZ976" i="3"/>
  <c r="R977" i="2" s="1"/>
  <c r="AU982" i="3"/>
  <c r="M983" i="2" s="1"/>
  <c r="AW976" i="3"/>
  <c r="O977" i="2" s="1"/>
  <c r="AT982" i="3"/>
  <c r="AV799" i="3"/>
  <c r="N800" i="2" s="1"/>
  <c r="AV976" i="3"/>
  <c r="N977" i="2" s="1"/>
  <c r="AW982" i="3"/>
  <c r="O983" i="2" s="1"/>
  <c r="AW89" i="3"/>
  <c r="O90" i="2" s="1"/>
  <c r="AZ89" i="3"/>
  <c r="R90" i="2" s="1"/>
  <c r="AX89" i="3"/>
  <c r="P90" i="2" s="1"/>
  <c r="BA221" i="3"/>
  <c r="AU664" i="3"/>
  <c r="M665" i="2" s="1"/>
  <c r="BB320" i="3"/>
  <c r="BA698" i="3"/>
  <c r="AX239" i="3"/>
  <c r="P240" i="2" s="1"/>
  <c r="BA69" i="3"/>
  <c r="AX69" i="3"/>
  <c r="P70" i="2" s="1"/>
  <c r="AW69" i="3"/>
  <c r="O70" i="2" s="1"/>
  <c r="AU341" i="3"/>
  <c r="M342" i="2" s="1"/>
  <c r="AT686" i="3"/>
  <c r="AT38" i="3"/>
  <c r="AT30" i="3"/>
  <c r="BB69" i="3"/>
  <c r="AZ38" i="3"/>
  <c r="R39" i="2" s="1"/>
  <c r="AT218" i="3"/>
  <c r="AZ69" i="3"/>
  <c r="R70" i="2" s="1"/>
  <c r="AU38" i="3"/>
  <c r="M39" i="2" s="1"/>
  <c r="BB218" i="3"/>
  <c r="AV69" i="3"/>
  <c r="N70" i="2" s="1"/>
  <c r="AV38" i="3"/>
  <c r="N39" i="2" s="1"/>
  <c r="BA218" i="3"/>
  <c r="AU326" i="3"/>
  <c r="M327" i="2" s="1"/>
  <c r="T938" i="2"/>
  <c r="AW184" i="3"/>
  <c r="O185" i="2" s="1"/>
  <c r="AU184" i="3"/>
  <c r="M185" i="2" s="1"/>
  <c r="AZ179" i="3"/>
  <c r="R180" i="2" s="1"/>
  <c r="AV390" i="3"/>
  <c r="N391" i="2" s="1"/>
  <c r="AW414" i="3"/>
  <c r="O415" i="2" s="1"/>
  <c r="AT89" i="3"/>
  <c r="AZ195" i="3"/>
  <c r="R196" i="2" s="1"/>
  <c r="AV414" i="3"/>
  <c r="N415" i="2" s="1"/>
  <c r="AU414" i="3"/>
  <c r="M415" i="2" s="1"/>
  <c r="BB30" i="3"/>
  <c r="AW30" i="3"/>
  <c r="O31" i="2" s="1"/>
  <c r="AV209" i="3"/>
  <c r="N210" i="2" s="1"/>
  <c r="AV225" i="3"/>
  <c r="N226" i="2" s="1"/>
  <c r="AZ209" i="3"/>
  <c r="R210" i="2" s="1"/>
  <c r="AZ520" i="3"/>
  <c r="R521" i="2" s="1"/>
  <c r="AT225" i="3"/>
  <c r="BA209" i="3"/>
  <c r="AU225" i="3"/>
  <c r="M226" i="2" s="1"/>
  <c r="AW84" i="3"/>
  <c r="O85" i="2" s="1"/>
  <c r="AW225" i="3"/>
  <c r="O226" i="2" s="1"/>
  <c r="BB245" i="3"/>
  <c r="BA520" i="3"/>
  <c r="AW357" i="3"/>
  <c r="O358" i="2" s="1"/>
  <c r="BA225" i="3"/>
  <c r="AV245" i="3"/>
  <c r="N246" i="2" s="1"/>
  <c r="AV357" i="3"/>
  <c r="N358" i="2" s="1"/>
  <c r="AZ304" i="3"/>
  <c r="R305" i="2" s="1"/>
  <c r="AU357" i="3"/>
  <c r="M358" i="2" s="1"/>
  <c r="AZ357" i="3"/>
  <c r="R358" i="2" s="1"/>
  <c r="T821" i="2"/>
  <c r="T913" i="2"/>
  <c r="T755" i="2"/>
  <c r="AZ522" i="3"/>
  <c r="R523" i="2" s="1"/>
  <c r="AT522" i="3"/>
  <c r="AU621" i="3"/>
  <c r="M622" i="2" s="1"/>
  <c r="AT636" i="3"/>
  <c r="AV23" i="3"/>
  <c r="N24" i="2" s="1"/>
  <c r="AZ525" i="3"/>
  <c r="R526" i="2" s="1"/>
  <c r="AT565" i="3"/>
  <c r="AU319" i="3"/>
  <c r="M320" i="2" s="1"/>
  <c r="AV613" i="3"/>
  <c r="N614" i="2" s="1"/>
  <c r="BB632" i="3"/>
  <c r="AX547" i="3"/>
  <c r="P548" i="2" s="1"/>
  <c r="AZ164" i="3"/>
  <c r="R165" i="2" s="1"/>
  <c r="AT551" i="3"/>
  <c r="AZ639" i="3"/>
  <c r="R640" i="2" s="1"/>
  <c r="AU629" i="3"/>
  <c r="M630" i="2" s="1"/>
  <c r="AW523" i="3"/>
  <c r="O524" i="2" s="1"/>
  <c r="AW569" i="3"/>
  <c r="O570" i="2" s="1"/>
  <c r="BA77" i="3"/>
  <c r="AX522" i="3"/>
  <c r="P523" i="2" s="1"/>
  <c r="AU127" i="3"/>
  <c r="M128" i="2" s="1"/>
  <c r="AV621" i="3"/>
  <c r="N622" i="2" s="1"/>
  <c r="BB636" i="3"/>
  <c r="AZ23" i="3"/>
  <c r="R24" i="2" s="1"/>
  <c r="AW525" i="3"/>
  <c r="O526" i="2" s="1"/>
  <c r="BB565" i="3"/>
  <c r="AX319" i="3"/>
  <c r="P320" i="2" s="1"/>
  <c r="BA613" i="3"/>
  <c r="AV632" i="3"/>
  <c r="N633" i="2" s="1"/>
  <c r="AU363" i="3"/>
  <c r="M364" i="2" s="1"/>
  <c r="AW547" i="3"/>
  <c r="O548" i="2" s="1"/>
  <c r="AU551" i="3"/>
  <c r="M552" i="2" s="1"/>
  <c r="AV639" i="3"/>
  <c r="N640" i="2" s="1"/>
  <c r="AT629" i="3"/>
  <c r="AX523" i="3"/>
  <c r="P524" i="2" s="1"/>
  <c r="BA569" i="3"/>
  <c r="AT118" i="3"/>
  <c r="AZ77" i="3"/>
  <c r="R78" i="2" s="1"/>
  <c r="AU522" i="3"/>
  <c r="M523" i="2" s="1"/>
  <c r="AZ497" i="3"/>
  <c r="R498" i="2" s="1"/>
  <c r="AU636" i="3"/>
  <c r="M637" i="2" s="1"/>
  <c r="AX525" i="3"/>
  <c r="P526" i="2" s="1"/>
  <c r="AW565" i="3"/>
  <c r="O566" i="2" s="1"/>
  <c r="AT613" i="3"/>
  <c r="AZ632" i="3"/>
  <c r="R633" i="2" s="1"/>
  <c r="AU118" i="3"/>
  <c r="M119" i="2" s="1"/>
  <c r="BA547" i="3"/>
  <c r="AU164" i="3"/>
  <c r="M165" i="2" s="1"/>
  <c r="AZ551" i="3"/>
  <c r="R552" i="2" s="1"/>
  <c r="BA639" i="3"/>
  <c r="BB629" i="3"/>
  <c r="AZ516" i="3"/>
  <c r="R517" i="2" s="1"/>
  <c r="BA523" i="3"/>
  <c r="AV569" i="3"/>
  <c r="N570" i="2" s="1"/>
  <c r="AZ641" i="3"/>
  <c r="R642" i="2" s="1"/>
  <c r="BB118" i="3"/>
  <c r="AW77" i="3"/>
  <c r="O78" i="2" s="1"/>
  <c r="BA522" i="3"/>
  <c r="T523" i="2" s="1"/>
  <c r="AZ127" i="3"/>
  <c r="R128" i="2" s="1"/>
  <c r="BB621" i="3"/>
  <c r="AV636" i="3"/>
  <c r="N637" i="2" s="1"/>
  <c r="AU525" i="3"/>
  <c r="M526" i="2" s="1"/>
  <c r="AX565" i="3"/>
  <c r="P566" i="2" s="1"/>
  <c r="BA319" i="3"/>
  <c r="AX613" i="3"/>
  <c r="P614" i="2" s="1"/>
  <c r="BA632" i="3"/>
  <c r="AT547" i="3"/>
  <c r="BA164" i="3"/>
  <c r="T165" i="2" s="1"/>
  <c r="AW551" i="3"/>
  <c r="O552" i="2" s="1"/>
  <c r="AX639" i="3"/>
  <c r="P640" i="2" s="1"/>
  <c r="AX629" i="3"/>
  <c r="P630" i="2" s="1"/>
  <c r="AZ523" i="3"/>
  <c r="R524" i="2" s="1"/>
  <c r="AX569" i="3"/>
  <c r="P570" i="2" s="1"/>
  <c r="AX641" i="3"/>
  <c r="P642" i="2" s="1"/>
  <c r="AX118" i="3"/>
  <c r="P119" i="2" s="1"/>
  <c r="BB77" i="3"/>
  <c r="AW522" i="3"/>
  <c r="O523" i="2" s="1"/>
  <c r="AV127" i="3"/>
  <c r="N128" i="2" s="1"/>
  <c r="AX621" i="3"/>
  <c r="P622" i="2" s="1"/>
  <c r="AW636" i="3"/>
  <c r="O637" i="2" s="1"/>
  <c r="AT23" i="3"/>
  <c r="AT525" i="3"/>
  <c r="AZ565" i="3"/>
  <c r="R566" i="2" s="1"/>
  <c r="AZ504" i="3"/>
  <c r="R505" i="2" s="1"/>
  <c r="AW319" i="3"/>
  <c r="O320" i="2" s="1"/>
  <c r="BB613" i="3"/>
  <c r="AU632" i="3"/>
  <c r="M633" i="2" s="1"/>
  <c r="BB547" i="3"/>
  <c r="AX164" i="3"/>
  <c r="P165" i="2" s="1"/>
  <c r="BB551" i="3"/>
  <c r="AX491" i="3"/>
  <c r="P492" i="2" s="1"/>
  <c r="AW639" i="3"/>
  <c r="O640" i="2" s="1"/>
  <c r="BA629" i="3"/>
  <c r="AT523" i="3"/>
  <c r="AT569" i="3"/>
  <c r="BA275" i="3"/>
  <c r="AV641" i="3"/>
  <c r="N642" i="2" s="1"/>
  <c r="AW118" i="3"/>
  <c r="O119" i="2" s="1"/>
  <c r="AU77" i="3"/>
  <c r="M78" i="2" s="1"/>
  <c r="AX636" i="3"/>
  <c r="P637" i="2" s="1"/>
  <c r="BB525" i="3"/>
  <c r="AU565" i="3"/>
  <c r="M566" i="2" s="1"/>
  <c r="AZ613" i="3"/>
  <c r="R614" i="2" s="1"/>
  <c r="AW632" i="3"/>
  <c r="O633" i="2" s="1"/>
  <c r="AX435" i="3"/>
  <c r="P436" i="2" s="1"/>
  <c r="AU547" i="3"/>
  <c r="M548" i="2" s="1"/>
  <c r="AT164" i="3"/>
  <c r="BA551" i="3"/>
  <c r="AT639" i="3"/>
  <c r="AZ629" i="3"/>
  <c r="R630" i="2" s="1"/>
  <c r="AV523" i="3"/>
  <c r="N524" i="2" s="1"/>
  <c r="AU569" i="3"/>
  <c r="M570" i="2" s="1"/>
  <c r="AU641" i="3"/>
  <c r="M642" i="2" s="1"/>
  <c r="AZ118" i="3"/>
  <c r="R119" i="2" s="1"/>
  <c r="AT77" i="3"/>
  <c r="AW23" i="3"/>
  <c r="O24" i="2" s="1"/>
  <c r="AV319" i="3"/>
  <c r="N320" i="2" s="1"/>
  <c r="AT260" i="3"/>
  <c r="AV164" i="3"/>
  <c r="N165" i="2" s="1"/>
  <c r="AW511" i="3"/>
  <c r="O512" i="2" s="1"/>
  <c r="BB446" i="3"/>
  <c r="BA641" i="3"/>
  <c r="AX77" i="3"/>
  <c r="P78" i="2" s="1"/>
  <c r="AU89" i="3"/>
  <c r="M90" i="2" s="1"/>
  <c r="BB80" i="3"/>
  <c r="AZ3" i="3"/>
  <c r="R4" i="2" s="1"/>
  <c r="AT40" i="3"/>
  <c r="AT80" i="3"/>
  <c r="BB40" i="3"/>
  <c r="AV40" i="3"/>
  <c r="N41" i="2" s="1"/>
  <c r="AU40" i="3"/>
  <c r="M41" i="2" s="1"/>
  <c r="AV80" i="3"/>
  <c r="N81" i="2" s="1"/>
  <c r="AZ80" i="3"/>
  <c r="R81" i="2" s="1"/>
  <c r="AU572" i="3"/>
  <c r="M573" i="2" s="1"/>
  <c r="BA124" i="3"/>
  <c r="AV289" i="3"/>
  <c r="N290" i="2" s="1"/>
  <c r="BB232" i="3"/>
  <c r="BB270" i="3"/>
  <c r="AV185" i="3"/>
  <c r="N186" i="2" s="1"/>
  <c r="AV253" i="3"/>
  <c r="N254" i="2" s="1"/>
  <c r="AT561" i="3"/>
  <c r="AV697" i="3"/>
  <c r="N698" i="2" s="1"/>
  <c r="AU732" i="3"/>
  <c r="M733" i="2" s="1"/>
  <c r="BB620" i="3"/>
  <c r="AW80" i="3"/>
  <c r="O81" i="2" s="1"/>
  <c r="AV749" i="3"/>
  <c r="N750" i="2" s="1"/>
  <c r="AU554" i="3"/>
  <c r="M555" i="2" s="1"/>
  <c r="AZ176" i="3"/>
  <c r="R177" i="2" s="1"/>
  <c r="M22" i="1" s="1"/>
  <c r="AX191" i="3"/>
  <c r="P192" i="2" s="1"/>
  <c r="AX3" i="3"/>
  <c r="P4" i="2" s="1"/>
  <c r="AV182" i="3"/>
  <c r="N183" i="2" s="1"/>
  <c r="AX725" i="3"/>
  <c r="P726" i="2" s="1"/>
  <c r="BB744" i="3"/>
  <c r="AU784" i="3"/>
  <c r="M785" i="2" s="1"/>
  <c r="AV168" i="3"/>
  <c r="N169" i="2" s="1"/>
  <c r="AT717" i="3"/>
  <c r="AX389" i="3"/>
  <c r="P390" i="2" s="1"/>
  <c r="AW799" i="3"/>
  <c r="O800" i="2" s="1"/>
  <c r="AW289" i="3"/>
  <c r="O290" i="2" s="1"/>
  <c r="AX232" i="3"/>
  <c r="P233" i="2" s="1"/>
  <c r="AV270" i="3"/>
  <c r="N271" i="2" s="1"/>
  <c r="BA697" i="3"/>
  <c r="AX732" i="3"/>
  <c r="P733" i="2" s="1"/>
  <c r="BA620" i="3"/>
  <c r="AU174" i="3"/>
  <c r="M175" i="2" s="1"/>
  <c r="AZ749" i="3"/>
  <c r="R750" i="2" s="1"/>
  <c r="AX554" i="3"/>
  <c r="P555" i="2" s="1"/>
  <c r="AW176" i="3"/>
  <c r="O177" i="2" s="1"/>
  <c r="J22" i="1" s="1"/>
  <c r="AW191" i="3"/>
  <c r="O192" i="2" s="1"/>
  <c r="BB3" i="3"/>
  <c r="AW182" i="3"/>
  <c r="O183" i="2" s="1"/>
  <c r="AU725" i="3"/>
  <c r="M726" i="2" s="1"/>
  <c r="AV744" i="3"/>
  <c r="N745" i="2" s="1"/>
  <c r="AW784" i="3"/>
  <c r="O785" i="2" s="1"/>
  <c r="AU168" i="3"/>
  <c r="M169" i="2" s="1"/>
  <c r="AZ717" i="3"/>
  <c r="R718" i="2" s="1"/>
  <c r="AU389" i="3"/>
  <c r="M390" i="2" s="1"/>
  <c r="AU799" i="3"/>
  <c r="M800" i="2" s="1"/>
  <c r="AT231" i="3"/>
  <c r="AX436" i="3"/>
  <c r="P437" i="2" s="1"/>
  <c r="BA501" i="3"/>
  <c r="T502" i="2" s="1"/>
  <c r="AW720" i="3"/>
  <c r="O721" i="2" s="1"/>
  <c r="AT124" i="3"/>
  <c r="AZ289" i="3"/>
  <c r="R290" i="2" s="1"/>
  <c r="AW232" i="3"/>
  <c r="O233" i="2" s="1"/>
  <c r="BA270" i="3"/>
  <c r="AW253" i="3"/>
  <c r="O254" i="2" s="1"/>
  <c r="AX561" i="3"/>
  <c r="P562" i="2" s="1"/>
  <c r="BB697" i="3"/>
  <c r="BA732" i="3"/>
  <c r="AW620" i="3"/>
  <c r="O621" i="2" s="1"/>
  <c r="AX80" i="3"/>
  <c r="P81" i="2" s="1"/>
  <c r="BA174" i="3"/>
  <c r="AW749" i="3"/>
  <c r="O750" i="2" s="1"/>
  <c r="AW554" i="3"/>
  <c r="O555" i="2" s="1"/>
  <c r="BB191" i="3"/>
  <c r="BB48" i="3"/>
  <c r="AT3" i="3"/>
  <c r="AU148" i="3"/>
  <c r="M149" i="2" s="1"/>
  <c r="AU182" i="3"/>
  <c r="M183" i="2" s="1"/>
  <c r="AW725" i="3"/>
  <c r="O726" i="2" s="1"/>
  <c r="AX744" i="3"/>
  <c r="P745" i="2" s="1"/>
  <c r="BA784" i="3"/>
  <c r="BA168" i="3"/>
  <c r="T169" i="2" s="1"/>
  <c r="AU717" i="3"/>
  <c r="M718" i="2" s="1"/>
  <c r="AT799" i="3"/>
  <c r="AU231" i="3"/>
  <c r="M232" i="2" s="1"/>
  <c r="AU436" i="3"/>
  <c r="M437" i="2" s="1"/>
  <c r="AX40" i="3"/>
  <c r="P41" i="2" s="1"/>
  <c r="AU545" i="3"/>
  <c r="M546" i="2" s="1"/>
  <c r="AZ501" i="3"/>
  <c r="R502" i="2" s="1"/>
  <c r="AZ720" i="3"/>
  <c r="R721" i="2" s="1"/>
  <c r="AT572" i="3"/>
  <c r="AZ124" i="3"/>
  <c r="R125" i="2" s="1"/>
  <c r="AU289" i="3"/>
  <c r="M290" i="2" s="1"/>
  <c r="AU232" i="3"/>
  <c r="M233" i="2" s="1"/>
  <c r="AX270" i="3"/>
  <c r="P271" i="2" s="1"/>
  <c r="AT185" i="3"/>
  <c r="L186" i="2" s="1"/>
  <c r="AZ253" i="3"/>
  <c r="R254" i="2" s="1"/>
  <c r="AX253" i="3"/>
  <c r="P254" i="2" s="1"/>
  <c r="AW561" i="3"/>
  <c r="O562" i="2" s="1"/>
  <c r="AT697" i="3"/>
  <c r="AV732" i="3"/>
  <c r="N733" i="2" s="1"/>
  <c r="AZ620" i="3"/>
  <c r="R621" i="2" s="1"/>
  <c r="AU749" i="3"/>
  <c r="M750" i="2" s="1"/>
  <c r="AV554" i="3"/>
  <c r="N555" i="2" s="1"/>
  <c r="AV191" i="3"/>
  <c r="N192" i="2" s="1"/>
  <c r="AZ48" i="3"/>
  <c r="R49" i="2" s="1"/>
  <c r="AV3" i="3"/>
  <c r="N4" i="2" s="1"/>
  <c r="AZ182" i="3"/>
  <c r="R183" i="2" s="1"/>
  <c r="BA725" i="3"/>
  <c r="AT744" i="3"/>
  <c r="AX784" i="3"/>
  <c r="P785" i="2" s="1"/>
  <c r="AZ168" i="3"/>
  <c r="R169" i="2" s="1"/>
  <c r="AV717" i="3"/>
  <c r="N718" i="2" s="1"/>
  <c r="AT196" i="3"/>
  <c r="L197" i="2" s="1"/>
  <c r="AX799" i="3"/>
  <c r="P800" i="2" s="1"/>
  <c r="AX231" i="3"/>
  <c r="P232" i="2" s="1"/>
  <c r="BA436" i="3"/>
  <c r="AV545" i="3"/>
  <c r="N546" i="2" s="1"/>
  <c r="AX720" i="3"/>
  <c r="P721" i="2" s="1"/>
  <c r="AW572" i="3"/>
  <c r="O573" i="2" s="1"/>
  <c r="AU124" i="3"/>
  <c r="M125" i="2" s="1"/>
  <c r="AT289" i="3"/>
  <c r="AZ232" i="3"/>
  <c r="R233" i="2" s="1"/>
  <c r="AW185" i="3"/>
  <c r="O186" i="2" s="1"/>
  <c r="AU253" i="3"/>
  <c r="M254" i="2" s="1"/>
  <c r="BA561" i="3"/>
  <c r="AW697" i="3"/>
  <c r="O698" i="2" s="1"/>
  <c r="BB732" i="3"/>
  <c r="AU620" i="3"/>
  <c r="M621" i="2" s="1"/>
  <c r="AX749" i="3"/>
  <c r="P750" i="2" s="1"/>
  <c r="BB554" i="3"/>
  <c r="AU191" i="3"/>
  <c r="M192" i="2" s="1"/>
  <c r="AX48" i="3"/>
  <c r="P49" i="2" s="1"/>
  <c r="AW3" i="3"/>
  <c r="O4" i="2" s="1"/>
  <c r="BA182" i="3"/>
  <c r="AV725" i="3"/>
  <c r="N726" i="2" s="1"/>
  <c r="AW744" i="3"/>
  <c r="O745" i="2" s="1"/>
  <c r="AZ784" i="3"/>
  <c r="R785" i="2" s="1"/>
  <c r="AW168" i="3"/>
  <c r="O169" i="2" s="1"/>
  <c r="AX717" i="3"/>
  <c r="P718" i="2" s="1"/>
  <c r="BB196" i="3"/>
  <c r="BB799" i="3"/>
  <c r="AW231" i="3"/>
  <c r="O232" i="2" s="1"/>
  <c r="AW436" i="3"/>
  <c r="O437" i="2" s="1"/>
  <c r="AZ40" i="3"/>
  <c r="R41" i="2" s="1"/>
  <c r="BB545" i="3"/>
  <c r="AT501" i="3"/>
  <c r="AU720" i="3"/>
  <c r="M721" i="2" s="1"/>
  <c r="AX545" i="3"/>
  <c r="P546" i="2" s="1"/>
  <c r="AV572" i="3"/>
  <c r="N573" i="2" s="1"/>
  <c r="AW124" i="3"/>
  <c r="O125" i="2" s="1"/>
  <c r="BB289" i="3"/>
  <c r="BA232" i="3"/>
  <c r="AZ185" i="3"/>
  <c r="R186" i="2" s="1"/>
  <c r="BB185" i="3"/>
  <c r="AW270" i="3"/>
  <c r="O271" i="2" s="1"/>
  <c r="AX185" i="3"/>
  <c r="P186" i="2" s="1"/>
  <c r="AV561" i="3"/>
  <c r="N562" i="2" s="1"/>
  <c r="AX697" i="3"/>
  <c r="P698" i="2" s="1"/>
  <c r="AZ732" i="3"/>
  <c r="R733" i="2" s="1"/>
  <c r="AT620" i="3"/>
  <c r="BA749" i="3"/>
  <c r="BA554" i="3"/>
  <c r="AZ191" i="3"/>
  <c r="R192" i="2" s="1"/>
  <c r="AU3" i="3"/>
  <c r="M4" i="2" s="1"/>
  <c r="BB182" i="3"/>
  <c r="AW88" i="3"/>
  <c r="O89" i="2" s="1"/>
  <c r="AT725" i="3"/>
  <c r="L726" i="2" s="1"/>
  <c r="BA744" i="3"/>
  <c r="AT784" i="3"/>
  <c r="L785" i="2" s="1"/>
  <c r="AT168" i="3"/>
  <c r="BB717" i="3"/>
  <c r="AZ799" i="3"/>
  <c r="R800" i="2" s="1"/>
  <c r="BA40" i="3"/>
  <c r="AZ545" i="3"/>
  <c r="R546" i="2" s="1"/>
  <c r="AV501" i="3"/>
  <c r="N502" i="2" s="1"/>
  <c r="AZ572" i="3"/>
  <c r="R573" i="2" s="1"/>
  <c r="AZ270" i="3"/>
  <c r="R271" i="2" s="1"/>
  <c r="T880" i="2"/>
  <c r="T988" i="2"/>
  <c r="BA513" i="3"/>
  <c r="AW173" i="3"/>
  <c r="O174" i="2" s="1"/>
  <c r="AW8" i="3"/>
  <c r="O9" i="2" s="1"/>
  <c r="AU440" i="3"/>
  <c r="M441" i="2" s="1"/>
  <c r="AT381" i="3"/>
  <c r="AW156" i="3"/>
  <c r="O157" i="2" s="1"/>
  <c r="AV416" i="3"/>
  <c r="N417" i="2" s="1"/>
  <c r="BB374" i="3"/>
  <c r="AU571" i="3"/>
  <c r="M572" i="2" s="1"/>
  <c r="AZ425" i="3"/>
  <c r="R426" i="2" s="1"/>
  <c r="AU447" i="3"/>
  <c r="M448" i="2" s="1"/>
  <c r="BA352" i="3"/>
  <c r="BA12" i="3"/>
  <c r="AZ26" i="3"/>
  <c r="R27" i="2" s="1"/>
  <c r="AU578" i="3"/>
  <c r="M579" i="2" s="1"/>
  <c r="AZ500" i="3"/>
  <c r="R501" i="2" s="1"/>
  <c r="AZ71" i="3"/>
  <c r="R72" i="2" s="1"/>
  <c r="BA560" i="3"/>
  <c r="AU121" i="3"/>
  <c r="M122" i="2" s="1"/>
  <c r="H21" i="1" s="1"/>
  <c r="AW407" i="3"/>
  <c r="O408" i="2" s="1"/>
  <c r="AV378" i="3"/>
  <c r="N379" i="2" s="1"/>
  <c r="BA54" i="3"/>
  <c r="BA379" i="3"/>
  <c r="BA262" i="3"/>
  <c r="AU206" i="3"/>
  <c r="M207" i="2" s="1"/>
  <c r="AW503" i="3"/>
  <c r="O504" i="2" s="1"/>
  <c r="BA562" i="3"/>
  <c r="BA303" i="3"/>
  <c r="AV288" i="3"/>
  <c r="N289" i="2" s="1"/>
  <c r="AV109" i="3"/>
  <c r="N110" i="2" s="1"/>
  <c r="AW202" i="3"/>
  <c r="O203" i="2" s="1"/>
  <c r="BB479" i="3"/>
  <c r="BB138" i="3"/>
  <c r="AT326" i="3"/>
  <c r="AU194" i="3"/>
  <c r="M195" i="2" s="1"/>
  <c r="AT17" i="3"/>
  <c r="L18" i="2" s="1"/>
  <c r="AU390" i="3"/>
  <c r="M391" i="2" s="1"/>
  <c r="AT172" i="3"/>
  <c r="L173" i="2" s="1"/>
  <c r="BA546" i="3"/>
  <c r="AX25" i="3"/>
  <c r="P26" i="2" s="1"/>
  <c r="AW513" i="3"/>
  <c r="O514" i="2" s="1"/>
  <c r="AV173" i="3"/>
  <c r="N174" i="2" s="1"/>
  <c r="AU8" i="3"/>
  <c r="M9" i="2" s="1"/>
  <c r="AV440" i="3"/>
  <c r="N441" i="2" s="1"/>
  <c r="AW381" i="3"/>
  <c r="O382" i="2" s="1"/>
  <c r="BB156" i="3"/>
  <c r="AT416" i="3"/>
  <c r="AV374" i="3"/>
  <c r="N375" i="2" s="1"/>
  <c r="BB571" i="3"/>
  <c r="AU425" i="3"/>
  <c r="M426" i="2" s="1"/>
  <c r="BA447" i="3"/>
  <c r="AX352" i="3"/>
  <c r="P353" i="2" s="1"/>
  <c r="BB12" i="3"/>
  <c r="BA26" i="3"/>
  <c r="AW578" i="3"/>
  <c r="O579" i="2" s="1"/>
  <c r="BB500" i="3"/>
  <c r="AX71" i="3"/>
  <c r="P72" i="2" s="1"/>
  <c r="AT560" i="3"/>
  <c r="AW121" i="3"/>
  <c r="O122" i="2" s="1"/>
  <c r="J21" i="1" s="1"/>
  <c r="AU407" i="3"/>
  <c r="M408" i="2" s="1"/>
  <c r="AZ378" i="3"/>
  <c r="R379" i="2" s="1"/>
  <c r="AV54" i="3"/>
  <c r="N55" i="2" s="1"/>
  <c r="AX379" i="3"/>
  <c r="P380" i="2" s="1"/>
  <c r="AT206" i="3"/>
  <c r="AV503" i="3"/>
  <c r="N504" i="2" s="1"/>
  <c r="AV562" i="3"/>
  <c r="N563" i="2" s="1"/>
  <c r="AZ596" i="3"/>
  <c r="R597" i="2" s="1"/>
  <c r="AX326" i="3"/>
  <c r="P327" i="2" s="1"/>
  <c r="BB194" i="3"/>
  <c r="AW390" i="3"/>
  <c r="O391" i="2" s="1"/>
  <c r="BB172" i="3"/>
  <c r="AX367" i="3"/>
  <c r="P368" i="2" s="1"/>
  <c r="AU25" i="3"/>
  <c r="M26" i="2" s="1"/>
  <c r="AX513" i="3"/>
  <c r="P514" i="2" s="1"/>
  <c r="AZ173" i="3"/>
  <c r="R174" i="2" s="1"/>
  <c r="AV8" i="3"/>
  <c r="N9" i="2" s="1"/>
  <c r="BA440" i="3"/>
  <c r="T441" i="2" s="1"/>
  <c r="BB381" i="3"/>
  <c r="T382" i="2" s="1"/>
  <c r="AX156" i="3"/>
  <c r="P157" i="2" s="1"/>
  <c r="BB416" i="3"/>
  <c r="T417" i="2" s="1"/>
  <c r="AW374" i="3"/>
  <c r="O375" i="2" s="1"/>
  <c r="AW571" i="3"/>
  <c r="O572" i="2" s="1"/>
  <c r="BB447" i="3"/>
  <c r="AU352" i="3"/>
  <c r="M353" i="2" s="1"/>
  <c r="AU12" i="3"/>
  <c r="M13" i="2" s="1"/>
  <c r="AX26" i="3"/>
  <c r="P27" i="2" s="1"/>
  <c r="AT578" i="3"/>
  <c r="L579" i="2" s="1"/>
  <c r="AW500" i="3"/>
  <c r="O501" i="2" s="1"/>
  <c r="BA71" i="3"/>
  <c r="AX560" i="3"/>
  <c r="P561" i="2" s="1"/>
  <c r="BA121" i="3"/>
  <c r="AT407" i="3"/>
  <c r="L408" i="2" s="1"/>
  <c r="BA378" i="3"/>
  <c r="AX54" i="3"/>
  <c r="P55" i="2" s="1"/>
  <c r="AW379" i="3"/>
  <c r="O380" i="2" s="1"/>
  <c r="BB262" i="3"/>
  <c r="AZ206" i="3"/>
  <c r="R207" i="2" s="1"/>
  <c r="BB503" i="3"/>
  <c r="BB562" i="3"/>
  <c r="BB303" i="3"/>
  <c r="BB288" i="3"/>
  <c r="BA326" i="3"/>
  <c r="AZ194" i="3"/>
  <c r="R195" i="2" s="1"/>
  <c r="AZ390" i="3"/>
  <c r="R391" i="2" s="1"/>
  <c r="AU172" i="3"/>
  <c r="M173" i="2" s="1"/>
  <c r="AZ25" i="3"/>
  <c r="R26" i="2" s="1"/>
  <c r="AZ513" i="3"/>
  <c r="R514" i="2" s="1"/>
  <c r="AU173" i="3"/>
  <c r="M174" i="2" s="1"/>
  <c r="AZ8" i="3"/>
  <c r="R9" i="2" s="1"/>
  <c r="AW440" i="3"/>
  <c r="O441" i="2" s="1"/>
  <c r="AV381" i="3"/>
  <c r="N382" i="2" s="1"/>
  <c r="AT156" i="3"/>
  <c r="AW416" i="3"/>
  <c r="O417" i="2" s="1"/>
  <c r="AZ374" i="3"/>
  <c r="R375" i="2" s="1"/>
  <c r="AX571" i="3"/>
  <c r="P572" i="2" s="1"/>
  <c r="AT425" i="3"/>
  <c r="L426" i="2" s="1"/>
  <c r="AV447" i="3"/>
  <c r="N448" i="2" s="1"/>
  <c r="AZ352" i="3"/>
  <c r="R353" i="2" s="1"/>
  <c r="AX12" i="3"/>
  <c r="P13" i="2" s="1"/>
  <c r="AZ578" i="3"/>
  <c r="R579" i="2" s="1"/>
  <c r="BA500" i="3"/>
  <c r="AU71" i="3"/>
  <c r="M72" i="2" s="1"/>
  <c r="AW560" i="3"/>
  <c r="O561" i="2" s="1"/>
  <c r="AV262" i="3"/>
  <c r="N263" i="2" s="1"/>
  <c r="AX121" i="3"/>
  <c r="P122" i="2" s="1"/>
  <c r="K21" i="1" s="1"/>
  <c r="BB407" i="3"/>
  <c r="BB378" i="3"/>
  <c r="AW54" i="3"/>
  <c r="O55" i="2" s="1"/>
  <c r="AV379" i="3"/>
  <c r="N380" i="2" s="1"/>
  <c r="BB206" i="3"/>
  <c r="AX262" i="3"/>
  <c r="P263" i="2" s="1"/>
  <c r="BA206" i="3"/>
  <c r="AT503" i="3"/>
  <c r="AU562" i="3"/>
  <c r="M563" i="2" s="1"/>
  <c r="AX303" i="3"/>
  <c r="P304" i="2" s="1"/>
  <c r="AT288" i="3"/>
  <c r="L289" i="2" s="1"/>
  <c r="AT194" i="3"/>
  <c r="AW17" i="3"/>
  <c r="O18" i="2" s="1"/>
  <c r="AT390" i="3"/>
  <c r="L391" i="2" s="1"/>
  <c r="AV172" i="3"/>
  <c r="N173" i="2" s="1"/>
  <c r="AV256" i="3"/>
  <c r="N257" i="2" s="1"/>
  <c r="AW25" i="3"/>
  <c r="O26" i="2" s="1"/>
  <c r="AX173" i="3"/>
  <c r="P174" i="2" s="1"/>
  <c r="BA8" i="3"/>
  <c r="AT440" i="3"/>
  <c r="L441" i="2" s="1"/>
  <c r="AU381" i="3"/>
  <c r="M382" i="2" s="1"/>
  <c r="BA156" i="3"/>
  <c r="AU416" i="3"/>
  <c r="M417" i="2" s="1"/>
  <c r="AX374" i="3"/>
  <c r="P375" i="2" s="1"/>
  <c r="AV571" i="3"/>
  <c r="N572" i="2" s="1"/>
  <c r="BB425" i="3"/>
  <c r="T426" i="2" s="1"/>
  <c r="AT447" i="3"/>
  <c r="L448" i="2" s="1"/>
  <c r="AV352" i="3"/>
  <c r="N353" i="2" s="1"/>
  <c r="AV12" i="3"/>
  <c r="N13" i="2" s="1"/>
  <c r="BB26" i="3"/>
  <c r="BA578" i="3"/>
  <c r="T579" i="2" s="1"/>
  <c r="AT500" i="3"/>
  <c r="AW71" i="3"/>
  <c r="O72" i="2" s="1"/>
  <c r="AZ560" i="3"/>
  <c r="R561" i="2" s="1"/>
  <c r="BB121" i="3"/>
  <c r="AX407" i="3"/>
  <c r="P408" i="2" s="1"/>
  <c r="AX378" i="3"/>
  <c r="P379" i="2" s="1"/>
  <c r="AU54" i="3"/>
  <c r="M55" i="2" s="1"/>
  <c r="AU379" i="3"/>
  <c r="M380" i="2" s="1"/>
  <c r="AU262" i="3"/>
  <c r="M263" i="2" s="1"/>
  <c r="AU503" i="3"/>
  <c r="M504" i="2" s="1"/>
  <c r="AZ562" i="3"/>
  <c r="R563" i="2" s="1"/>
  <c r="AW206" i="3"/>
  <c r="O207" i="2" s="1"/>
  <c r="AV303" i="3"/>
  <c r="N304" i="2" s="1"/>
  <c r="AU288" i="3"/>
  <c r="M289" i="2" s="1"/>
  <c r="AV479" i="3"/>
  <c r="N480" i="2" s="1"/>
  <c r="AV194" i="3"/>
  <c r="N195" i="2" s="1"/>
  <c r="BA390" i="3"/>
  <c r="AZ172" i="3"/>
  <c r="R173" i="2" s="1"/>
  <c r="AX546" i="3"/>
  <c r="P547" i="2" s="1"/>
  <c r="AX256" i="3"/>
  <c r="P257" i="2" s="1"/>
  <c r="AX381" i="3"/>
  <c r="P382" i="2" s="1"/>
  <c r="AZ156" i="3"/>
  <c r="R157" i="2" s="1"/>
  <c r="AZ416" i="3"/>
  <c r="R417" i="2" s="1"/>
  <c r="AU374" i="3"/>
  <c r="M375" i="2" s="1"/>
  <c r="BA571" i="3"/>
  <c r="AV425" i="3"/>
  <c r="N426" i="2" s="1"/>
  <c r="AZ447" i="3"/>
  <c r="R448" i="2" s="1"/>
  <c r="AW352" i="3"/>
  <c r="O353" i="2" s="1"/>
  <c r="AW12" i="3"/>
  <c r="O13" i="2" s="1"/>
  <c r="AV578" i="3"/>
  <c r="N579" i="2" s="1"/>
  <c r="AV500" i="3"/>
  <c r="N501" i="2" s="1"/>
  <c r="AV71" i="3"/>
  <c r="N72" i="2" s="1"/>
  <c r="AV560" i="3"/>
  <c r="N561" i="2" s="1"/>
  <c r="AV121" i="3"/>
  <c r="N122" i="2" s="1"/>
  <c r="I21" i="1" s="1"/>
  <c r="BA407" i="3"/>
  <c r="AT378" i="3"/>
  <c r="L379" i="2" s="1"/>
  <c r="BB54" i="3"/>
  <c r="AZ379" i="3"/>
  <c r="R380" i="2" s="1"/>
  <c r="AT262" i="3"/>
  <c r="L263" i="2" s="1"/>
  <c r="AZ503" i="3"/>
  <c r="R504" i="2" s="1"/>
  <c r="AW562" i="3"/>
  <c r="O563" i="2" s="1"/>
  <c r="AZ303" i="3"/>
  <c r="R304" i="2" s="1"/>
  <c r="AX288" i="3"/>
  <c r="P289" i="2" s="1"/>
  <c r="AT109" i="3"/>
  <c r="L110" i="2" s="1"/>
  <c r="AW194" i="3"/>
  <c r="O195" i="2" s="1"/>
  <c r="AX390" i="3"/>
  <c r="P391" i="2" s="1"/>
  <c r="AX172" i="3"/>
  <c r="P173" i="2" s="1"/>
  <c r="AV546" i="3"/>
  <c r="N547" i="2" s="1"/>
  <c r="AT256" i="3"/>
  <c r="L257" i="2" s="1"/>
  <c r="BA25" i="3"/>
  <c r="AT513" i="3"/>
  <c r="L514" i="2" s="1"/>
  <c r="BB513" i="3"/>
  <c r="AZ571" i="3"/>
  <c r="R572" i="2" s="1"/>
  <c r="AX425" i="3"/>
  <c r="P426" i="2" s="1"/>
  <c r="AV26" i="3"/>
  <c r="N27" i="2" s="1"/>
  <c r="AW262" i="3"/>
  <c r="O263" i="2" s="1"/>
  <c r="AU303" i="3"/>
  <c r="M304" i="2" s="1"/>
  <c r="AW288" i="3"/>
  <c r="O289" i="2" s="1"/>
  <c r="AW109" i="3"/>
  <c r="O110" i="2" s="1"/>
  <c r="BA479" i="3"/>
  <c r="BA138" i="3"/>
  <c r="AW546" i="3"/>
  <c r="O547" i="2" s="1"/>
  <c r="BA256" i="3"/>
  <c r="BA596" i="3"/>
  <c r="BB596" i="3"/>
  <c r="AT596" i="3"/>
  <c r="L597" i="2" s="1"/>
  <c r="AU596" i="3"/>
  <c r="M597" i="2" s="1"/>
  <c r="AV596" i="3"/>
  <c r="N597" i="2" s="1"/>
  <c r="AV218" i="3"/>
  <c r="N219" i="2" s="1"/>
  <c r="AU166" i="3"/>
  <c r="M167" i="2" s="1"/>
  <c r="AU30" i="3"/>
  <c r="M31" i="2" s="1"/>
  <c r="BA30" i="3"/>
  <c r="BB301" i="3"/>
  <c r="AX257" i="3"/>
  <c r="P258" i="2" s="1"/>
  <c r="AZ30" i="3"/>
  <c r="R31" i="2" s="1"/>
  <c r="AV30" i="3"/>
  <c r="N31" i="2" s="1"/>
  <c r="T848" i="2"/>
  <c r="T829" i="2"/>
  <c r="T760" i="2"/>
  <c r="U760" i="2" s="1"/>
  <c r="T901" i="2"/>
  <c r="T932" i="2"/>
  <c r="T481" i="2"/>
  <c r="T751" i="2"/>
  <c r="T911" i="2"/>
  <c r="T714" i="2"/>
  <c r="U714" i="2" s="1"/>
  <c r="BB37" i="3"/>
  <c r="AV37" i="3"/>
  <c r="N38" i="2" s="1"/>
  <c r="AU37" i="3"/>
  <c r="M38" i="2" s="1"/>
  <c r="AW37" i="3"/>
  <c r="O38" i="2" s="1"/>
  <c r="AX37" i="3"/>
  <c r="P38" i="2" s="1"/>
  <c r="AX126" i="3"/>
  <c r="P127" i="2" s="1"/>
  <c r="AV360" i="3"/>
  <c r="N361" i="2" s="1"/>
  <c r="AX204" i="3"/>
  <c r="P205" i="2" s="1"/>
  <c r="T57" i="2"/>
  <c r="AU422" i="3"/>
  <c r="M423" i="2" s="1"/>
  <c r="AT280" i="3"/>
  <c r="L281" i="2" s="1"/>
  <c r="AW413" i="3"/>
  <c r="O414" i="2" s="1"/>
  <c r="T36" i="2"/>
  <c r="BB96" i="3"/>
  <c r="AT290" i="3"/>
  <c r="BB159" i="3"/>
  <c r="AZ92" i="3"/>
  <c r="R93" i="2" s="1"/>
  <c r="BA76" i="3"/>
  <c r="T593" i="2"/>
  <c r="T625" i="2"/>
  <c r="T44" i="2"/>
  <c r="T564" i="2"/>
  <c r="T478" i="2"/>
  <c r="T413" i="2"/>
  <c r="T128" i="2"/>
  <c r="AV204" i="3"/>
  <c r="N205" i="2" s="1"/>
  <c r="AT126" i="3"/>
  <c r="L127" i="2" s="1"/>
  <c r="BA497" i="3"/>
  <c r="BA92" i="3"/>
  <c r="AT96" i="3"/>
  <c r="L97" i="2" s="1"/>
  <c r="BA504" i="3"/>
  <c r="BB413" i="3"/>
  <c r="AU397" i="3"/>
  <c r="M398" i="2" s="1"/>
  <c r="AX422" i="3"/>
  <c r="P423" i="2" s="1"/>
  <c r="AX159" i="3"/>
  <c r="P160" i="2" s="1"/>
  <c r="AU280" i="3"/>
  <c r="M281" i="2" s="1"/>
  <c r="BB363" i="3"/>
  <c r="AX290" i="3"/>
  <c r="P291" i="2" s="1"/>
  <c r="BB260" i="3"/>
  <c r="AW435" i="3"/>
  <c r="O436" i="2" s="1"/>
  <c r="AZ360" i="3"/>
  <c r="R361" i="2" s="1"/>
  <c r="BA511" i="3"/>
  <c r="AW491" i="3"/>
  <c r="O492" i="2" s="1"/>
  <c r="AW464" i="3"/>
  <c r="O465" i="2" s="1"/>
  <c r="AZ446" i="3"/>
  <c r="R447" i="2" s="1"/>
  <c r="AX516" i="3"/>
  <c r="P517" i="2" s="1"/>
  <c r="AT275" i="3"/>
  <c r="AZ204" i="3"/>
  <c r="R205" i="2" s="1"/>
  <c r="AV92" i="3"/>
  <c r="N93" i="2" s="1"/>
  <c r="AW96" i="3"/>
  <c r="O97" i="2" s="1"/>
  <c r="AW504" i="3"/>
  <c r="O505" i="2" s="1"/>
  <c r="AX413" i="3"/>
  <c r="P414" i="2" s="1"/>
  <c r="AV397" i="3"/>
  <c r="N398" i="2" s="1"/>
  <c r="AT422" i="3"/>
  <c r="L423" i="2" s="1"/>
  <c r="AV159" i="3"/>
  <c r="N160" i="2" s="1"/>
  <c r="AX280" i="3"/>
  <c r="P281" i="2" s="1"/>
  <c r="BA363" i="3"/>
  <c r="AV290" i="3"/>
  <c r="N291" i="2" s="1"/>
  <c r="AX260" i="3"/>
  <c r="P261" i="2" s="1"/>
  <c r="BB435" i="3"/>
  <c r="BA360" i="3"/>
  <c r="AT511" i="3"/>
  <c r="L512" i="2" s="1"/>
  <c r="AV491" i="3"/>
  <c r="N492" i="2" s="1"/>
  <c r="AV464" i="3"/>
  <c r="N465" i="2" s="1"/>
  <c r="AT222" i="3"/>
  <c r="BA446" i="3"/>
  <c r="AU516" i="3"/>
  <c r="M517" i="2" s="1"/>
  <c r="AW275" i="3"/>
  <c r="O276" i="2" s="1"/>
  <c r="BA204" i="3"/>
  <c r="AX497" i="3"/>
  <c r="P498" i="2" s="1"/>
  <c r="AW126" i="3"/>
  <c r="O127" i="2" s="1"/>
  <c r="BB92" i="3"/>
  <c r="AU96" i="3"/>
  <c r="M97" i="2" s="1"/>
  <c r="AX504" i="3"/>
  <c r="P505" i="2" s="1"/>
  <c r="BA413" i="3"/>
  <c r="AW397" i="3"/>
  <c r="O398" i="2" s="1"/>
  <c r="BB422" i="3"/>
  <c r="AT159" i="3"/>
  <c r="L160" i="2" s="1"/>
  <c r="AV280" i="3"/>
  <c r="N281" i="2" s="1"/>
  <c r="AX363" i="3"/>
  <c r="P364" i="2" s="1"/>
  <c r="AU290" i="3"/>
  <c r="M291" i="2" s="1"/>
  <c r="AW260" i="3"/>
  <c r="O261" i="2" s="1"/>
  <c r="AZ435" i="3"/>
  <c r="R436" i="2" s="1"/>
  <c r="AU511" i="3"/>
  <c r="M512" i="2" s="1"/>
  <c r="BA491" i="3"/>
  <c r="AU464" i="3"/>
  <c r="M465" i="2" s="1"/>
  <c r="AX222" i="3"/>
  <c r="P223" i="2" s="1"/>
  <c r="AW446" i="3"/>
  <c r="O447" i="2" s="1"/>
  <c r="BB516" i="3"/>
  <c r="BB275" i="3"/>
  <c r="AW204" i="3"/>
  <c r="O205" i="2" s="1"/>
  <c r="AU126" i="3"/>
  <c r="M127" i="2" s="1"/>
  <c r="AT92" i="3"/>
  <c r="AZ96" i="3"/>
  <c r="R97" i="2" s="1"/>
  <c r="AV504" i="3"/>
  <c r="N505" i="2" s="1"/>
  <c r="AU413" i="3"/>
  <c r="M414" i="2" s="1"/>
  <c r="BB397" i="3"/>
  <c r="AV422" i="3"/>
  <c r="N423" i="2" s="1"/>
  <c r="AZ159" i="3"/>
  <c r="R160" i="2" s="1"/>
  <c r="BB280" i="3"/>
  <c r="T281" i="2" s="1"/>
  <c r="AT363" i="3"/>
  <c r="L364" i="2" s="1"/>
  <c r="BB290" i="3"/>
  <c r="AV260" i="3"/>
  <c r="N261" i="2" s="1"/>
  <c r="AX130" i="3"/>
  <c r="P131" i="2" s="1"/>
  <c r="BA435" i="3"/>
  <c r="AT360" i="3"/>
  <c r="BB511" i="3"/>
  <c r="AU491" i="3"/>
  <c r="M492" i="2" s="1"/>
  <c r="AX464" i="3"/>
  <c r="P465" i="2" s="1"/>
  <c r="AX446" i="3"/>
  <c r="P447" i="2" s="1"/>
  <c r="BA516" i="3"/>
  <c r="AU275" i="3"/>
  <c r="M276" i="2" s="1"/>
  <c r="AT204" i="3"/>
  <c r="AV126" i="3"/>
  <c r="N127" i="2" s="1"/>
  <c r="BB497" i="3"/>
  <c r="AV497" i="3"/>
  <c r="N498" i="2" s="1"/>
  <c r="AW92" i="3"/>
  <c r="O93" i="2" s="1"/>
  <c r="AV96" i="3"/>
  <c r="N97" i="2" s="1"/>
  <c r="AX397" i="3"/>
  <c r="P398" i="2" s="1"/>
  <c r="AW422" i="3"/>
  <c r="O423" i="2" s="1"/>
  <c r="AW159" i="3"/>
  <c r="O160" i="2" s="1"/>
  <c r="AZ280" i="3"/>
  <c r="R281" i="2" s="1"/>
  <c r="AW363" i="3"/>
  <c r="O364" i="2" s="1"/>
  <c r="AW290" i="3"/>
  <c r="O291" i="2" s="1"/>
  <c r="AU260" i="3"/>
  <c r="M261" i="2" s="1"/>
  <c r="AW130" i="3"/>
  <c r="O131" i="2" s="1"/>
  <c r="AU435" i="3"/>
  <c r="M436" i="2" s="1"/>
  <c r="BB360" i="3"/>
  <c r="AZ511" i="3"/>
  <c r="R512" i="2" s="1"/>
  <c r="BB491" i="3"/>
  <c r="AZ464" i="3"/>
  <c r="R465" i="2" s="1"/>
  <c r="AT446" i="3"/>
  <c r="L447" i="2" s="1"/>
  <c r="AV516" i="3"/>
  <c r="N517" i="2" s="1"/>
  <c r="AZ275" i="3"/>
  <c r="R276" i="2" s="1"/>
  <c r="BB204" i="3"/>
  <c r="AZ126" i="3"/>
  <c r="R127" i="2" s="1"/>
  <c r="AW497" i="3"/>
  <c r="O498" i="2" s="1"/>
  <c r="AX92" i="3"/>
  <c r="P93" i="2" s="1"/>
  <c r="BA96" i="3"/>
  <c r="BB504" i="3"/>
  <c r="AV413" i="3"/>
  <c r="N414" i="2" s="1"/>
  <c r="AZ397" i="3"/>
  <c r="R398" i="2" s="1"/>
  <c r="BA422" i="3"/>
  <c r="BA159" i="3"/>
  <c r="AW280" i="3"/>
  <c r="O281" i="2" s="1"/>
  <c r="AV363" i="3"/>
  <c r="N364" i="2" s="1"/>
  <c r="AZ290" i="3"/>
  <c r="R291" i="2" s="1"/>
  <c r="AZ260" i="3"/>
  <c r="R261" i="2" s="1"/>
  <c r="AT435" i="3"/>
  <c r="L436" i="2" s="1"/>
  <c r="AW360" i="3"/>
  <c r="O361" i="2" s="1"/>
  <c r="AV511" i="3"/>
  <c r="N512" i="2" s="1"/>
  <c r="AT491" i="3"/>
  <c r="BB143" i="3"/>
  <c r="BB464" i="3"/>
  <c r="AV446" i="3"/>
  <c r="N447" i="2" s="1"/>
  <c r="AT516" i="3"/>
  <c r="L517" i="2" s="1"/>
  <c r="AX275" i="3"/>
  <c r="P276" i="2" s="1"/>
  <c r="BA126" i="3"/>
  <c r="T127" i="2" s="1"/>
  <c r="AU497" i="3"/>
  <c r="M498" i="2" s="1"/>
  <c r="AT397" i="3"/>
  <c r="AU504" i="3"/>
  <c r="M505" i="2" s="1"/>
  <c r="AZ413" i="3"/>
  <c r="R414" i="2" s="1"/>
  <c r="AU360" i="3"/>
  <c r="M361" i="2" s="1"/>
  <c r="AW143" i="3"/>
  <c r="O144" i="2" s="1"/>
  <c r="AZ76" i="3"/>
  <c r="R77" i="2" s="1"/>
  <c r="T381" i="2"/>
  <c r="T525" i="2"/>
  <c r="T211" i="2"/>
  <c r="T526" i="2"/>
  <c r="T524" i="2"/>
  <c r="T407" i="2"/>
  <c r="T113" i="2"/>
  <c r="BA143" i="3"/>
  <c r="AX76" i="3"/>
  <c r="P77" i="2" s="1"/>
  <c r="AU222" i="3"/>
  <c r="M223" i="2" s="1"/>
  <c r="T184" i="2"/>
  <c r="AV143" i="3"/>
  <c r="N144" i="2" s="1"/>
  <c r="BB76" i="3"/>
  <c r="AV130" i="3"/>
  <c r="N131" i="2" s="1"/>
  <c r="BB222" i="3"/>
  <c r="AZ130" i="3"/>
  <c r="R131" i="2" s="1"/>
  <c r="AX143" i="3"/>
  <c r="P144" i="2" s="1"/>
  <c r="AW76" i="3"/>
  <c r="O77" i="2" s="1"/>
  <c r="AV222" i="3"/>
  <c r="N223" i="2" s="1"/>
  <c r="AU130" i="3"/>
  <c r="M131" i="2" s="1"/>
  <c r="AU143" i="3"/>
  <c r="M144" i="2" s="1"/>
  <c r="AV76" i="3"/>
  <c r="N77" i="2" s="1"/>
  <c r="AW222" i="3"/>
  <c r="O223" i="2" s="1"/>
  <c r="AT130" i="3"/>
  <c r="BA130" i="3"/>
  <c r="AZ143" i="3"/>
  <c r="R144" i="2" s="1"/>
  <c r="AT76" i="3"/>
  <c r="AZ222" i="3"/>
  <c r="R223" i="2" s="1"/>
  <c r="T85" i="2"/>
  <c r="T395" i="2"/>
  <c r="T708" i="2"/>
  <c r="U708" i="2" s="1"/>
  <c r="T633" i="2"/>
  <c r="T609" i="2"/>
  <c r="T521" i="2"/>
  <c r="T321" i="2"/>
  <c r="T494" i="2"/>
  <c r="T665" i="2"/>
  <c r="T693" i="2"/>
  <c r="T351" i="2"/>
  <c r="J20" i="1"/>
  <c r="G20" i="1"/>
  <c r="I19" i="1"/>
  <c r="I20" i="1"/>
  <c r="L20" i="1"/>
  <c r="H20" i="1"/>
  <c r="M20" i="1"/>
  <c r="K20" i="1"/>
  <c r="T185" i="2"/>
  <c r="AV264" i="3"/>
  <c r="N265" i="2" s="1"/>
  <c r="AZ579" i="3"/>
  <c r="R580" i="2" s="1"/>
  <c r="T201" i="2"/>
  <c r="BA459" i="3"/>
  <c r="AX61" i="3"/>
  <c r="P62" i="2" s="1"/>
  <c r="AV640" i="3"/>
  <c r="N641" i="2" s="1"/>
  <c r="AZ619" i="3"/>
  <c r="R620" i="2" s="1"/>
  <c r="AU95" i="3"/>
  <c r="M96" i="2" s="1"/>
  <c r="BB433" i="3"/>
  <c r="AU541" i="3"/>
  <c r="M542" i="2" s="1"/>
  <c r="AU463" i="3"/>
  <c r="M464" i="2" s="1"/>
  <c r="AU233" i="3"/>
  <c r="M234" i="2" s="1"/>
  <c r="AZ421" i="3"/>
  <c r="R422" i="2" s="1"/>
  <c r="AV533" i="3"/>
  <c r="N534" i="2" s="1"/>
  <c r="AX443" i="3"/>
  <c r="P444" i="2" s="1"/>
  <c r="AW553" i="3"/>
  <c r="O554" i="2" s="1"/>
  <c r="AW448" i="3"/>
  <c r="O449" i="2" s="1"/>
  <c r="AX234" i="3"/>
  <c r="P235" i="2" s="1"/>
  <c r="AZ640" i="3"/>
  <c r="R641" i="2" s="1"/>
  <c r="BA619" i="3"/>
  <c r="AZ548" i="3"/>
  <c r="R549" i="2" s="1"/>
  <c r="AU616" i="3"/>
  <c r="M617" i="2" s="1"/>
  <c r="AZ243" i="3"/>
  <c r="R244" i="2" s="1"/>
  <c r="AU433" i="3"/>
  <c r="M434" i="2" s="1"/>
  <c r="AX541" i="3"/>
  <c r="P542" i="2" s="1"/>
  <c r="BA233" i="3"/>
  <c r="T234" i="2" s="1"/>
  <c r="AZ234" i="3"/>
  <c r="R235" i="2" s="1"/>
  <c r="AX490" i="3"/>
  <c r="P491" i="2" s="1"/>
  <c r="AX243" i="3"/>
  <c r="P244" i="2" s="1"/>
  <c r="BB154" i="3"/>
  <c r="AZ490" i="3"/>
  <c r="R491" i="2" s="1"/>
  <c r="AZ673" i="3"/>
  <c r="R674" i="2" s="1"/>
  <c r="AX209" i="3"/>
  <c r="P210" i="2" s="1"/>
  <c r="AW209" i="3"/>
  <c r="O210" i="2" s="1"/>
  <c r="BB304" i="3"/>
  <c r="BA304" i="3"/>
  <c r="AT52" i="3"/>
  <c r="L53" i="2" s="1"/>
  <c r="AV52" i="3"/>
  <c r="N53" i="2" s="1"/>
  <c r="AT322" i="3"/>
  <c r="AW322" i="3"/>
  <c r="O323" i="2" s="1"/>
  <c r="AT179" i="3"/>
  <c r="AU196" i="3"/>
  <c r="M197" i="2" s="1"/>
  <c r="BB209" i="3"/>
  <c r="T210" i="2" s="1"/>
  <c r="AV304" i="3"/>
  <c r="N305" i="2" s="1"/>
  <c r="AW52" i="3"/>
  <c r="O53" i="2" s="1"/>
  <c r="AV322" i="3"/>
  <c r="N323" i="2" s="1"/>
  <c r="AV179" i="3"/>
  <c r="N180" i="2" s="1"/>
  <c r="AX196" i="3"/>
  <c r="P197" i="2" s="1"/>
  <c r="AW340" i="3"/>
  <c r="O341" i="2" s="1"/>
  <c r="T731" i="2"/>
  <c r="AU264" i="3"/>
  <c r="M265" i="2" s="1"/>
  <c r="AX264" i="3"/>
  <c r="P265" i="2" s="1"/>
  <c r="AV579" i="3"/>
  <c r="N580" i="2" s="1"/>
  <c r="AX850" i="3"/>
  <c r="P851" i="2" s="1"/>
  <c r="BB459" i="3"/>
  <c r="AT61" i="3"/>
  <c r="BA61" i="3"/>
  <c r="AW774" i="3"/>
  <c r="O775" i="2" s="1"/>
  <c r="AZ774" i="3"/>
  <c r="R775" i="2" s="1"/>
  <c r="AW851" i="3"/>
  <c r="O852" i="2" s="1"/>
  <c r="AV851" i="3"/>
  <c r="N852" i="2" s="1"/>
  <c r="AW640" i="3"/>
  <c r="O641" i="2" s="1"/>
  <c r="AX640" i="3"/>
  <c r="P641" i="2" s="1"/>
  <c r="AZ730" i="3"/>
  <c r="R731" i="2" s="1"/>
  <c r="AW730" i="3"/>
  <c r="O731" i="2" s="1"/>
  <c r="AT821" i="3"/>
  <c r="L822" i="2" s="1"/>
  <c r="AZ821" i="3"/>
  <c r="R822" i="2" s="1"/>
  <c r="AT508" i="3"/>
  <c r="L509" i="2" s="1"/>
  <c r="AV508" i="3"/>
  <c r="N509" i="2" s="1"/>
  <c r="BB619" i="3"/>
  <c r="BB548" i="3"/>
  <c r="BA548" i="3"/>
  <c r="AV616" i="3"/>
  <c r="N617" i="2" s="1"/>
  <c r="BB616" i="3"/>
  <c r="AT95" i="3"/>
  <c r="L96" i="2" s="1"/>
  <c r="BA95" i="3"/>
  <c r="AW243" i="3"/>
  <c r="O244" i="2" s="1"/>
  <c r="AV243" i="3"/>
  <c r="N244" i="2" s="1"/>
  <c r="AT433" i="3"/>
  <c r="BA433" i="3"/>
  <c r="BB752" i="3"/>
  <c r="AW541" i="3"/>
  <c r="O542" i="2" s="1"/>
  <c r="BA541" i="3"/>
  <c r="T542" i="2" s="1"/>
  <c r="AV463" i="3"/>
  <c r="BB463" i="3"/>
  <c r="AZ233" i="3"/>
  <c r="R234" i="2" s="1"/>
  <c r="AX233" i="3"/>
  <c r="P234" i="2" s="1"/>
  <c r="AT421" i="3"/>
  <c r="L422" i="2" s="1"/>
  <c r="AV421" i="3"/>
  <c r="N422" i="2" s="1"/>
  <c r="AT533" i="3"/>
  <c r="L534" i="2" s="1"/>
  <c r="AU533" i="3"/>
  <c r="M534" i="2" s="1"/>
  <c r="AZ443" i="3"/>
  <c r="R444" i="2" s="1"/>
  <c r="AV443" i="3"/>
  <c r="N444" i="2" s="1"/>
  <c r="AV553" i="3"/>
  <c r="N554" i="2" s="1"/>
  <c r="BA553" i="3"/>
  <c r="AT448" i="3"/>
  <c r="L449" i="2" s="1"/>
  <c r="BB448" i="3"/>
  <c r="AT234" i="3"/>
  <c r="L235" i="2" s="1"/>
  <c r="AW234" i="3"/>
  <c r="O235" i="2" s="1"/>
  <c r="AT154" i="3"/>
  <c r="AV154" i="3"/>
  <c r="N155" i="2" s="1"/>
  <c r="AT490" i="3"/>
  <c r="L491" i="2" s="1"/>
  <c r="AW490" i="3"/>
  <c r="O491" i="2" s="1"/>
  <c r="AU752" i="3"/>
  <c r="AZ752" i="3"/>
  <c r="R753" i="2" s="1"/>
  <c r="AU221" i="3"/>
  <c r="M222" i="2" s="1"/>
  <c r="AX673" i="3"/>
  <c r="P674" i="2" s="1"/>
  <c r="AT264" i="3"/>
  <c r="L265" i="2" s="1"/>
  <c r="AZ264" i="3"/>
  <c r="R265" i="2" s="1"/>
  <c r="AW579" i="3"/>
  <c r="O580" i="2" s="1"/>
  <c r="BB579" i="3"/>
  <c r="AT459" i="3"/>
  <c r="L460" i="2" s="1"/>
  <c r="AZ850" i="3"/>
  <c r="R851" i="2" s="1"/>
  <c r="BB532" i="3"/>
  <c r="AU459" i="3"/>
  <c r="M460" i="2" s="1"/>
  <c r="AW459" i="3"/>
  <c r="O460" i="2" s="1"/>
  <c r="AU61" i="3"/>
  <c r="M62" i="2" s="1"/>
  <c r="AW61" i="3"/>
  <c r="O62" i="2" s="1"/>
  <c r="AV61" i="3"/>
  <c r="N62" i="2" s="1"/>
  <c r="AT640" i="3"/>
  <c r="AU774" i="3"/>
  <c r="M775" i="2" s="1"/>
  <c r="AX774" i="3"/>
  <c r="P775" i="2" s="1"/>
  <c r="AX851" i="3"/>
  <c r="P852" i="2" s="1"/>
  <c r="AU851" i="3"/>
  <c r="M852" i="2" s="1"/>
  <c r="BA640" i="3"/>
  <c r="AV730" i="3"/>
  <c r="N731" i="2" s="1"/>
  <c r="AU730" i="3"/>
  <c r="M731" i="2" s="1"/>
  <c r="AW821" i="3"/>
  <c r="O822" i="2" s="1"/>
  <c r="BA821" i="3"/>
  <c r="T822" i="2" s="1"/>
  <c r="AU508" i="3"/>
  <c r="M509" i="2" s="1"/>
  <c r="BA508" i="3"/>
  <c r="AX619" i="3"/>
  <c r="P620" i="2" s="1"/>
  <c r="AU619" i="3"/>
  <c r="M620" i="2" s="1"/>
  <c r="AT548" i="3"/>
  <c r="L549" i="2" s="1"/>
  <c r="AV548" i="3"/>
  <c r="N549" i="2" s="1"/>
  <c r="AX616" i="3"/>
  <c r="BA616" i="3"/>
  <c r="AW95" i="3"/>
  <c r="O96" i="2" s="1"/>
  <c r="AV95" i="3"/>
  <c r="N96" i="2" s="1"/>
  <c r="BB243" i="3"/>
  <c r="BA243" i="3"/>
  <c r="AX433" i="3"/>
  <c r="P434" i="2" s="1"/>
  <c r="AZ433" i="3"/>
  <c r="R434" i="2" s="1"/>
  <c r="AV541" i="3"/>
  <c r="AZ541" i="3"/>
  <c r="R542" i="2" s="1"/>
  <c r="AX463" i="3"/>
  <c r="P464" i="2" s="1"/>
  <c r="BA463" i="3"/>
  <c r="AV233" i="3"/>
  <c r="N234" i="2" s="1"/>
  <c r="AW233" i="3"/>
  <c r="O234" i="2" s="1"/>
  <c r="AU421" i="3"/>
  <c r="M422" i="2" s="1"/>
  <c r="BA421" i="3"/>
  <c r="T422" i="2" s="1"/>
  <c r="AX533" i="3"/>
  <c r="AW533" i="3"/>
  <c r="O534" i="2" s="1"/>
  <c r="BB443" i="3"/>
  <c r="BA443" i="3"/>
  <c r="AZ553" i="3"/>
  <c r="R554" i="2" s="1"/>
  <c r="BB553" i="3"/>
  <c r="AZ448" i="3"/>
  <c r="R449" i="2" s="1"/>
  <c r="AV448" i="3"/>
  <c r="N449" i="2" s="1"/>
  <c r="AV234" i="3"/>
  <c r="AU234" i="3"/>
  <c r="M235" i="2" s="1"/>
  <c r="AU154" i="3"/>
  <c r="M155" i="2" s="1"/>
  <c r="AW154" i="3"/>
  <c r="O155" i="2" s="1"/>
  <c r="AV490" i="3"/>
  <c r="N491" i="2" s="1"/>
  <c r="BB490" i="3"/>
  <c r="AX790" i="3"/>
  <c r="P791" i="2" s="1"/>
  <c r="AW752" i="3"/>
  <c r="O753" i="2" s="1"/>
  <c r="BA752" i="3"/>
  <c r="AZ221" i="3"/>
  <c r="R222" i="2" s="1"/>
  <c r="AT673" i="3"/>
  <c r="L674" i="2" s="1"/>
  <c r="BB264" i="3"/>
  <c r="T265" i="2" s="1"/>
  <c r="AT557" i="3"/>
  <c r="L558" i="2" s="1"/>
  <c r="AX579" i="3"/>
  <c r="P580" i="2" s="1"/>
  <c r="BA579" i="3"/>
  <c r="BB850" i="3"/>
  <c r="AU850" i="3"/>
  <c r="BA850" i="3"/>
  <c r="AV459" i="3"/>
  <c r="N460" i="2" s="1"/>
  <c r="BB61" i="3"/>
  <c r="BA774" i="3"/>
  <c r="T775" i="2" s="1"/>
  <c r="AZ851" i="3"/>
  <c r="R852" i="2" s="1"/>
  <c r="BB640" i="3"/>
  <c r="AX730" i="3"/>
  <c r="P731" i="2" s="1"/>
  <c r="AU821" i="3"/>
  <c r="M822" i="2" s="1"/>
  <c r="AX821" i="3"/>
  <c r="P822" i="2" s="1"/>
  <c r="BB508" i="3"/>
  <c r="AV619" i="3"/>
  <c r="N620" i="2" s="1"/>
  <c r="AW619" i="3"/>
  <c r="O620" i="2" s="1"/>
  <c r="AT616" i="3"/>
  <c r="L617" i="2" s="1"/>
  <c r="AW548" i="3"/>
  <c r="O549" i="2" s="1"/>
  <c r="BB95" i="3"/>
  <c r="AT243" i="3"/>
  <c r="L244" i="2" s="1"/>
  <c r="AW433" i="3"/>
  <c r="O434" i="2" s="1"/>
  <c r="AT541" i="3"/>
  <c r="L542" i="2" s="1"/>
  <c r="AZ463" i="3"/>
  <c r="R464" i="2" s="1"/>
  <c r="AT233" i="3"/>
  <c r="AW421" i="3"/>
  <c r="O422" i="2" s="1"/>
  <c r="BB533" i="3"/>
  <c r="AT443" i="3"/>
  <c r="AU553" i="3"/>
  <c r="AX448" i="3"/>
  <c r="P449" i="2" s="1"/>
  <c r="BB234" i="3"/>
  <c r="T235" i="2" s="1"/>
  <c r="AX154" i="3"/>
  <c r="P155" i="2" s="1"/>
  <c r="AU490" i="3"/>
  <c r="AW790" i="3"/>
  <c r="O791" i="2" s="1"/>
  <c r="AV221" i="3"/>
  <c r="N222" i="2" s="1"/>
  <c r="BB673" i="3"/>
  <c r="AU579" i="3"/>
  <c r="AV610" i="3"/>
  <c r="N611" i="2" s="1"/>
  <c r="BA610" i="3"/>
  <c r="AX610" i="3"/>
  <c r="P611" i="2" s="1"/>
  <c r="J18" i="1"/>
  <c r="L18" i="1"/>
  <c r="M18" i="1"/>
  <c r="I18" i="1"/>
  <c r="T644" i="2"/>
  <c r="T227" i="2"/>
  <c r="T891" i="2"/>
  <c r="T297" i="2"/>
  <c r="U297" i="2" s="1"/>
  <c r="T400" i="2"/>
  <c r="T765" i="2"/>
  <c r="T773" i="2"/>
  <c r="T602" i="2"/>
  <c r="AX179" i="3"/>
  <c r="P180" i="2" s="1"/>
  <c r="AU179" i="3"/>
  <c r="M180" i="2" s="1"/>
  <c r="AV196" i="3"/>
  <c r="N197" i="2" s="1"/>
  <c r="BA196" i="3"/>
  <c r="T197" i="2" s="1"/>
  <c r="T86" i="2"/>
  <c r="AW179" i="3"/>
  <c r="O180" i="2" s="1"/>
  <c r="AZ196" i="3"/>
  <c r="R197" i="2" s="1"/>
  <c r="T688" i="2"/>
  <c r="U688" i="2" s="1"/>
  <c r="AT153" i="3"/>
  <c r="L154" i="2" s="1"/>
  <c r="AZ153" i="3"/>
  <c r="R154" i="2" s="1"/>
  <c r="AX715" i="3"/>
  <c r="P716" i="2" s="1"/>
  <c r="AU293" i="3"/>
  <c r="M294" i="2" s="1"/>
  <c r="T258" i="2"/>
  <c r="AT715" i="3"/>
  <c r="L716" i="2" s="1"/>
  <c r="T298" i="2"/>
  <c r="AV715" i="3"/>
  <c r="AZ1499" i="3"/>
  <c r="AV1499" i="3"/>
  <c r="AT1499" i="3"/>
  <c r="AZ2210" i="3"/>
  <c r="BA2210" i="3"/>
  <c r="AU2210" i="3"/>
  <c r="AW2210" i="3"/>
  <c r="BB1462" i="3"/>
  <c r="AZ1462" i="3"/>
  <c r="AU1462" i="3"/>
  <c r="AV1462" i="3"/>
  <c r="AW1462" i="3"/>
  <c r="BA1462" i="3"/>
  <c r="AX1462" i="3"/>
  <c r="AU1691" i="3"/>
  <c r="AW1691" i="3"/>
  <c r="BA1691" i="3"/>
  <c r="AT1691" i="3"/>
  <c r="BB1691" i="3"/>
  <c r="AX1691" i="3"/>
  <c r="AZ514" i="3"/>
  <c r="R515" i="2" s="1"/>
  <c r="AV514" i="3"/>
  <c r="N515" i="2" s="1"/>
  <c r="AT514" i="3"/>
  <c r="L515" i="2" s="1"/>
  <c r="AX514" i="3"/>
  <c r="BB514" i="3"/>
  <c r="BA514" i="3"/>
  <c r="AU514" i="3"/>
  <c r="M515" i="2" s="1"/>
  <c r="BA1393" i="3"/>
  <c r="AX1393" i="3"/>
  <c r="BB1393" i="3"/>
  <c r="AT1393" i="3"/>
  <c r="AU1393" i="3"/>
  <c r="AV1393" i="3"/>
  <c r="AZ1393" i="3"/>
  <c r="AW1393" i="3"/>
  <c r="AV1516" i="3"/>
  <c r="BB1516" i="3"/>
  <c r="AW1516" i="3"/>
  <c r="AT1516" i="3"/>
  <c r="AX1516" i="3"/>
  <c r="AZ1516" i="3"/>
  <c r="BA1516" i="3"/>
  <c r="AW1738" i="3"/>
  <c r="AU1738" i="3"/>
  <c r="AX1738" i="3"/>
  <c r="BA1738" i="3"/>
  <c r="AT1738" i="3"/>
  <c r="BB1738" i="3"/>
  <c r="AZ1738" i="3"/>
  <c r="AU1297" i="3"/>
  <c r="AT1297" i="3"/>
  <c r="AX1297" i="3"/>
  <c r="AV1297" i="3"/>
  <c r="BB1297" i="3"/>
  <c r="AZ1297" i="3"/>
  <c r="BA1297" i="3"/>
  <c r="AW1174" i="3"/>
  <c r="AZ1174" i="3"/>
  <c r="AX1174" i="3"/>
  <c r="BA1174" i="3"/>
  <c r="AT1174" i="3"/>
  <c r="AU1174" i="3"/>
  <c r="AV1174" i="3"/>
  <c r="AV997" i="3"/>
  <c r="N998" i="2" s="1"/>
  <c r="AT997" i="3"/>
  <c r="L998" i="2" s="1"/>
  <c r="BB997" i="3"/>
  <c r="AW997" i="3"/>
  <c r="O998" i="2" s="1"/>
  <c r="AX997" i="3"/>
  <c r="P998" i="2" s="1"/>
  <c r="BA997" i="3"/>
  <c r="AU997" i="3"/>
  <c r="M998" i="2" s="1"/>
  <c r="AZ1964" i="3"/>
  <c r="BB1964" i="3"/>
  <c r="AW1964" i="3"/>
  <c r="AX1964" i="3"/>
  <c r="AU1591" i="3"/>
  <c r="AT1591" i="3"/>
  <c r="AV1591" i="3"/>
  <c r="AW1591" i="3"/>
  <c r="BA1591" i="3"/>
  <c r="AX1591" i="3"/>
  <c r="AZ1591" i="3"/>
  <c r="AZ2176" i="3"/>
  <c r="AW2176" i="3"/>
  <c r="AZ1141" i="3"/>
  <c r="BB1141" i="3"/>
  <c r="AX1141" i="3"/>
  <c r="BA1141" i="3"/>
  <c r="AT1141" i="3"/>
  <c r="AW1141" i="3"/>
  <c r="AU1141" i="3"/>
  <c r="BB1456" i="3"/>
  <c r="AZ1456" i="3"/>
  <c r="AX1456" i="3"/>
  <c r="BA1456" i="3"/>
  <c r="AV1456" i="3"/>
  <c r="AU1456" i="3"/>
  <c r="AW1456" i="3"/>
  <c r="BA509" i="3"/>
  <c r="AU509" i="3"/>
  <c r="M510" i="2" s="1"/>
  <c r="AZ509" i="3"/>
  <c r="AW509" i="3"/>
  <c r="O510" i="2" s="1"/>
  <c r="AX509" i="3"/>
  <c r="P510" i="2" s="1"/>
  <c r="AV509" i="3"/>
  <c r="N510" i="2" s="1"/>
  <c r="BB509" i="3"/>
  <c r="AT602" i="3"/>
  <c r="L603" i="2" s="1"/>
  <c r="AX602" i="3"/>
  <c r="P603" i="2" s="1"/>
  <c r="BB602" i="3"/>
  <c r="AZ602" i="3"/>
  <c r="AV602" i="3"/>
  <c r="N603" i="2" s="1"/>
  <c r="BA602" i="3"/>
  <c r="AU602" i="3"/>
  <c r="M603" i="2" s="1"/>
  <c r="AT1469" i="3"/>
  <c r="BB1469" i="3"/>
  <c r="AX1469" i="3"/>
  <c r="AZ1469" i="3"/>
  <c r="AW1469" i="3"/>
  <c r="AV1469" i="3"/>
  <c r="AU1469" i="3"/>
  <c r="AX1108" i="3"/>
  <c r="AW1108" i="3"/>
  <c r="AU1108" i="3"/>
  <c r="AZ1108" i="3"/>
  <c r="BA1108" i="3"/>
  <c r="AT1108" i="3"/>
  <c r="AV1108" i="3"/>
  <c r="AV809" i="3"/>
  <c r="N810" i="2" s="1"/>
  <c r="AT809" i="3"/>
  <c r="BA809" i="3"/>
  <c r="AW809" i="3"/>
  <c r="O810" i="2" s="1"/>
  <c r="AU809" i="3"/>
  <c r="M810" i="2" s="1"/>
  <c r="BB809" i="3"/>
  <c r="AT2056" i="3"/>
  <c r="BB2056" i="3"/>
  <c r="AU2056" i="3"/>
  <c r="AZ2056" i="3"/>
  <c r="AV2056" i="3"/>
  <c r="AW2056" i="3"/>
  <c r="BA2056" i="3"/>
  <c r="AX2056" i="3"/>
  <c r="BB581" i="3"/>
  <c r="BA581" i="3"/>
  <c r="AX581" i="3"/>
  <c r="P582" i="2" s="1"/>
  <c r="AZ1997" i="3"/>
  <c r="AT1997" i="3"/>
  <c r="AW1997" i="3"/>
  <c r="AU1997" i="3"/>
  <c r="AV1997" i="3"/>
  <c r="AX1997" i="3"/>
  <c r="BB1997" i="3"/>
  <c r="BA1997" i="3"/>
  <c r="AZ354" i="3"/>
  <c r="R355" i="2" s="1"/>
  <c r="BB354" i="3"/>
  <c r="AX354" i="3"/>
  <c r="P355" i="2" s="1"/>
  <c r="AU354" i="3"/>
  <c r="M355" i="2" s="1"/>
  <c r="AT354" i="3"/>
  <c r="L355" i="2" s="1"/>
  <c r="AV354" i="3"/>
  <c r="BA354" i="3"/>
  <c r="AU2139" i="3"/>
  <c r="AT2139" i="3"/>
  <c r="AV2139" i="3"/>
  <c r="BB2139" i="3"/>
  <c r="AW2139" i="3"/>
  <c r="AZ2139" i="3"/>
  <c r="BA2139" i="3"/>
  <c r="AX2139" i="3"/>
  <c r="AW543" i="3"/>
  <c r="O544" i="2" s="1"/>
  <c r="AV543" i="3"/>
  <c r="N544" i="2" s="1"/>
  <c r="BA543" i="3"/>
  <c r="BB706" i="3"/>
  <c r="AZ706" i="3"/>
  <c r="R707" i="2" s="1"/>
  <c r="AT706" i="3"/>
  <c r="L707" i="2" s="1"/>
  <c r="AW706" i="3"/>
  <c r="O707" i="2" s="1"/>
  <c r="AU706" i="3"/>
  <c r="M707" i="2" s="1"/>
  <c r="BA706" i="3"/>
  <c r="AV706" i="3"/>
  <c r="N707" i="2" s="1"/>
  <c r="AX706" i="3"/>
  <c r="P707" i="2" s="1"/>
  <c r="AU849" i="3"/>
  <c r="M850" i="2" s="1"/>
  <c r="AX849" i="3"/>
  <c r="P850" i="2" s="1"/>
  <c r="AV849" i="3"/>
  <c r="N850" i="2" s="1"/>
  <c r="BB849" i="3"/>
  <c r="AW849" i="3"/>
  <c r="O850" i="2" s="1"/>
  <c r="AZ849" i="3"/>
  <c r="R850" i="2" s="1"/>
  <c r="AT849" i="3"/>
  <c r="L850" i="2" s="1"/>
  <c r="BA849" i="3"/>
  <c r="AU382" i="3"/>
  <c r="M383" i="2" s="1"/>
  <c r="AT382" i="3"/>
  <c r="L383" i="2" s="1"/>
  <c r="BB382" i="3"/>
  <c r="AZ382" i="3"/>
  <c r="R383" i="2" s="1"/>
  <c r="BA382" i="3"/>
  <c r="AX382" i="3"/>
  <c r="P383" i="2" s="1"/>
  <c r="AW382" i="3"/>
  <c r="O383" i="2" s="1"/>
  <c r="AV382" i="3"/>
  <c r="N383" i="2" s="1"/>
  <c r="AT2046" i="3"/>
  <c r="BB2046" i="3"/>
  <c r="AX2046" i="3"/>
  <c r="AT627" i="3"/>
  <c r="L628" i="2" s="1"/>
  <c r="AU627" i="3"/>
  <c r="M628" i="2" s="1"/>
  <c r="AX627" i="3"/>
  <c r="P628" i="2" s="1"/>
  <c r="AZ627" i="3"/>
  <c r="R628" i="2" s="1"/>
  <c r="BA627" i="3"/>
  <c r="BB627" i="3"/>
  <c r="AW627" i="3"/>
  <c r="O628" i="2" s="1"/>
  <c r="AX1609" i="3"/>
  <c r="BB1609" i="3"/>
  <c r="AU1609" i="3"/>
  <c r="AT1609" i="3"/>
  <c r="BA1609" i="3"/>
  <c r="AW1609" i="3"/>
  <c r="AV1609" i="3"/>
  <c r="AX254" i="3"/>
  <c r="P255" i="2" s="1"/>
  <c r="AT254" i="3"/>
  <c r="L255" i="2" s="1"/>
  <c r="BA254" i="3"/>
  <c r="AZ254" i="3"/>
  <c r="R255" i="2" s="1"/>
  <c r="AV254" i="3"/>
  <c r="N255" i="2" s="1"/>
  <c r="AU254" i="3"/>
  <c r="M255" i="2" s="1"/>
  <c r="BB254" i="3"/>
  <c r="BA934" i="3"/>
  <c r="AZ934" i="3"/>
  <c r="R935" i="2" s="1"/>
  <c r="AW934" i="3"/>
  <c r="O935" i="2" s="1"/>
  <c r="BB934" i="3"/>
  <c r="AV934" i="3"/>
  <c r="N935" i="2" s="1"/>
  <c r="AT934" i="3"/>
  <c r="L935" i="2" s="1"/>
  <c r="AU934" i="3"/>
  <c r="AX934" i="3"/>
  <c r="P935" i="2" s="1"/>
  <c r="AV2200" i="3"/>
  <c r="AW2200" i="3"/>
  <c r="BA2200" i="3"/>
  <c r="AX2200" i="3"/>
  <c r="BB2200" i="3"/>
  <c r="AT2200" i="3"/>
  <c r="AU2200" i="3"/>
  <c r="AZ2200" i="3"/>
  <c r="AV1461" i="3"/>
  <c r="BA1461" i="3"/>
  <c r="AZ1461" i="3"/>
  <c r="AW1461" i="3"/>
  <c r="AU1461" i="3"/>
  <c r="AT1461" i="3"/>
  <c r="BB1461" i="3"/>
  <c r="AX1461" i="3"/>
  <c r="AX701" i="3"/>
  <c r="P702" i="2" s="1"/>
  <c r="AT701" i="3"/>
  <c r="L702" i="2" s="1"/>
  <c r="AU701" i="3"/>
  <c r="M702" i="2" s="1"/>
  <c r="AZ701" i="3"/>
  <c r="R702" i="2" s="1"/>
  <c r="BA701" i="3"/>
  <c r="BB701" i="3"/>
  <c r="AW701" i="3"/>
  <c r="O702" i="2" s="1"/>
  <c r="AV701" i="3"/>
  <c r="N702" i="2" s="1"/>
  <c r="AV125" i="3"/>
  <c r="N126" i="2" s="1"/>
  <c r="BA125" i="3"/>
  <c r="AW125" i="3"/>
  <c r="O126" i="2" s="1"/>
  <c r="AU125" i="3"/>
  <c r="M126" i="2" s="1"/>
  <c r="BB125" i="3"/>
  <c r="AT615" i="3"/>
  <c r="L616" i="2" s="1"/>
  <c r="AZ615" i="3"/>
  <c r="AU615" i="3"/>
  <c r="M616" i="2" s="1"/>
  <c r="BA615" i="3"/>
  <c r="AV615" i="3"/>
  <c r="N616" i="2" s="1"/>
  <c r="BB615" i="3"/>
  <c r="AW615" i="3"/>
  <c r="O616" i="2" s="1"/>
  <c r="AX317" i="3"/>
  <c r="P318" i="2" s="1"/>
  <c r="AW317" i="3"/>
  <c r="O318" i="2" s="1"/>
  <c r="AV317" i="3"/>
  <c r="N318" i="2" s="1"/>
  <c r="AT317" i="3"/>
  <c r="BB317" i="3"/>
  <c r="BA1053" i="3"/>
  <c r="AX1053" i="3"/>
  <c r="BB1053" i="3"/>
  <c r="AV1053" i="3"/>
  <c r="AZ1053" i="3"/>
  <c r="AT1053" i="3"/>
  <c r="AW1053" i="3"/>
  <c r="AU1053" i="3"/>
  <c r="AT674" i="3"/>
  <c r="L675" i="2" s="1"/>
  <c r="AU674" i="3"/>
  <c r="AW674" i="3"/>
  <c r="O675" i="2" s="1"/>
  <c r="BB674" i="3"/>
  <c r="AX674" i="3"/>
  <c r="P675" i="2" s="1"/>
  <c r="AV674" i="3"/>
  <c r="N675" i="2" s="1"/>
  <c r="AZ674" i="3"/>
  <c r="R675" i="2" s="1"/>
  <c r="AT454" i="3"/>
  <c r="L455" i="2" s="1"/>
  <c r="BA454" i="3"/>
  <c r="BB454" i="3"/>
  <c r="AX454" i="3"/>
  <c r="P455" i="2" s="1"/>
  <c r="AV454" i="3"/>
  <c r="N455" i="2" s="1"/>
  <c r="AU454" i="3"/>
  <c r="M455" i="2" s="1"/>
  <c r="AZ454" i="3"/>
  <c r="R455" i="2" s="1"/>
  <c r="AW454" i="3"/>
  <c r="O455" i="2" s="1"/>
  <c r="AX970" i="3"/>
  <c r="P971" i="2" s="1"/>
  <c r="BA970" i="3"/>
  <c r="AU970" i="3"/>
  <c r="M971" i="2" s="1"/>
  <c r="AV970" i="3"/>
  <c r="N971" i="2" s="1"/>
  <c r="AW970" i="3"/>
  <c r="O971" i="2" s="1"/>
  <c r="AZ970" i="3"/>
  <c r="R971" i="2" s="1"/>
  <c r="AT970" i="3"/>
  <c r="L971" i="2" s="1"/>
  <c r="BB970" i="3"/>
  <c r="AV733" i="3"/>
  <c r="N734" i="2" s="1"/>
  <c r="AW733" i="3"/>
  <c r="O734" i="2" s="1"/>
  <c r="BB733" i="3"/>
  <c r="AT733" i="3"/>
  <c r="BA733" i="3"/>
  <c r="AX733" i="3"/>
  <c r="P734" i="2" s="1"/>
  <c r="AU733" i="3"/>
  <c r="M734" i="2" s="1"/>
  <c r="AZ733" i="3"/>
  <c r="R734" i="2" s="1"/>
  <c r="AZ1284" i="3"/>
  <c r="AW1284" i="3"/>
  <c r="AX1284" i="3"/>
  <c r="BB1284" i="3"/>
  <c r="AU1284" i="3"/>
  <c r="AT1284" i="3"/>
  <c r="AV1284" i="3"/>
  <c r="BA1284" i="3"/>
  <c r="AT1163" i="3"/>
  <c r="AZ1163" i="3"/>
  <c r="AW1163" i="3"/>
  <c r="AV1163" i="3"/>
  <c r="BA1163" i="3"/>
  <c r="BB1163" i="3"/>
  <c r="AU1163" i="3"/>
  <c r="AT18" i="3"/>
  <c r="L19" i="2" s="1"/>
  <c r="BA18" i="3"/>
  <c r="AX18" i="3"/>
  <c r="P19" i="2" s="1"/>
  <c r="AW18" i="3"/>
  <c r="O19" i="2" s="1"/>
  <c r="AZ18" i="3"/>
  <c r="R19" i="2" s="1"/>
  <c r="BB18" i="3"/>
  <c r="AV18" i="3"/>
  <c r="N19" i="2" s="1"/>
  <c r="BB521" i="3"/>
  <c r="AV521" i="3"/>
  <c r="N522" i="2" s="1"/>
  <c r="BA521" i="3"/>
  <c r="AT521" i="3"/>
  <c r="L522" i="2" s="1"/>
  <c r="AV157" i="3"/>
  <c r="N158" i="2" s="1"/>
  <c r="BB157" i="3"/>
  <c r="AT157" i="3"/>
  <c r="L158" i="2" s="1"/>
  <c r="BA157" i="3"/>
  <c r="AX157" i="3"/>
  <c r="P158" i="2" s="1"/>
  <c r="AZ157" i="3"/>
  <c r="R158" i="2" s="1"/>
  <c r="AU157" i="3"/>
  <c r="M158" i="2" s="1"/>
  <c r="AW157" i="3"/>
  <c r="O158" i="2" s="1"/>
  <c r="AW2216" i="3"/>
  <c r="BA2216" i="3"/>
  <c r="AV2216" i="3"/>
  <c r="AT2216" i="3"/>
  <c r="BB2216" i="3"/>
  <c r="AZ2216" i="3"/>
  <c r="AX2216" i="3"/>
  <c r="AZ41" i="3"/>
  <c r="R42" i="2" s="1"/>
  <c r="AT41" i="3"/>
  <c r="L42" i="2" s="1"/>
  <c r="BA41" i="3"/>
  <c r="AV41" i="3"/>
  <c r="N42" i="2" s="1"/>
  <c r="AX41" i="3"/>
  <c r="P42" i="2" s="1"/>
  <c r="BB41" i="3"/>
  <c r="AW41" i="3"/>
  <c r="AU41" i="3"/>
  <c r="M42" i="2" s="1"/>
  <c r="AX534" i="3"/>
  <c r="P535" i="2" s="1"/>
  <c r="AU534" i="3"/>
  <c r="M535" i="2" s="1"/>
  <c r="AT534" i="3"/>
  <c r="AZ534" i="3"/>
  <c r="R535" i="2" s="1"/>
  <c r="BB534" i="3"/>
  <c r="AV534" i="3"/>
  <c r="N535" i="2" s="1"/>
  <c r="BA534" i="3"/>
  <c r="BA600" i="3"/>
  <c r="AU600" i="3"/>
  <c r="M601" i="2" s="1"/>
  <c r="AX13" i="3"/>
  <c r="P14" i="2" s="1"/>
  <c r="AZ13" i="3"/>
  <c r="R14" i="2" s="1"/>
  <c r="BA13" i="3"/>
  <c r="AU13" i="3"/>
  <c r="M14" i="2" s="1"/>
  <c r="AW13" i="3"/>
  <c r="O14" i="2" s="1"/>
  <c r="AV13" i="3"/>
  <c r="BB13" i="3"/>
  <c r="AT13" i="3"/>
  <c r="L14" i="2" s="1"/>
  <c r="AW755" i="3"/>
  <c r="O756" i="2" s="1"/>
  <c r="BB755" i="3"/>
  <c r="AU755" i="3"/>
  <c r="M756" i="2" s="1"/>
  <c r="AZ755" i="3"/>
  <c r="R756" i="2" s="1"/>
  <c r="AX755" i="3"/>
  <c r="P756" i="2" s="1"/>
  <c r="BA755" i="3"/>
  <c r="AV755" i="3"/>
  <c r="N756" i="2" s="1"/>
  <c r="AT755" i="3"/>
  <c r="AT586" i="3"/>
  <c r="L587" i="2" s="1"/>
  <c r="AU586" i="3"/>
  <c r="M587" i="2" s="1"/>
  <c r="BB586" i="3"/>
  <c r="AV586" i="3"/>
  <c r="N587" i="2" s="1"/>
  <c r="AW586" i="3"/>
  <c r="O587" i="2" s="1"/>
  <c r="BA586" i="3"/>
  <c r="AZ586" i="3"/>
  <c r="R587" i="2" s="1"/>
  <c r="AX586" i="3"/>
  <c r="P587" i="2" s="1"/>
  <c r="BB1484" i="3"/>
  <c r="AT1484" i="3"/>
  <c r="BA1484" i="3"/>
  <c r="AU1484" i="3"/>
  <c r="AW1484" i="3"/>
  <c r="AZ1484" i="3"/>
  <c r="AV1484" i="3"/>
  <c r="AX606" i="3"/>
  <c r="P607" i="2" s="1"/>
  <c r="BB606" i="3"/>
  <c r="AV606" i="3"/>
  <c r="AT606" i="3"/>
  <c r="L607" i="2" s="1"/>
  <c r="BA606" i="3"/>
  <c r="AU606" i="3"/>
  <c r="M607" i="2" s="1"/>
  <c r="AZ606" i="3"/>
  <c r="R607" i="2" s="1"/>
  <c r="AW981" i="3"/>
  <c r="O982" i="2" s="1"/>
  <c r="BB981" i="3"/>
  <c r="AT981" i="3"/>
  <c r="L982" i="2" s="1"/>
  <c r="AV981" i="3"/>
  <c r="N982" i="2" s="1"/>
  <c r="AZ981" i="3"/>
  <c r="R982" i="2" s="1"/>
  <c r="AU981" i="3"/>
  <c r="M982" i="2" s="1"/>
  <c r="BA981" i="3"/>
  <c r="AX981" i="3"/>
  <c r="P982" i="2" s="1"/>
  <c r="AW236" i="3"/>
  <c r="O237" i="2" s="1"/>
  <c r="AU236" i="3"/>
  <c r="M237" i="2" s="1"/>
  <c r="AV236" i="3"/>
  <c r="N237" i="2" s="1"/>
  <c r="AT236" i="3"/>
  <c r="AX236" i="3"/>
  <c r="P237" i="2" s="1"/>
  <c r="AZ236" i="3"/>
  <c r="R237" i="2" s="1"/>
  <c r="BB236" i="3"/>
  <c r="BA236" i="3"/>
  <c r="AX1142" i="3"/>
  <c r="AT1142" i="3"/>
  <c r="BB1142" i="3"/>
  <c r="AZ1142" i="3"/>
  <c r="AV1142" i="3"/>
  <c r="AU1142" i="3"/>
  <c r="BB1386" i="3"/>
  <c r="AX1386" i="3"/>
  <c r="AV1395" i="3"/>
  <c r="AT1395" i="3"/>
  <c r="AW1395" i="3"/>
  <c r="AZ1395" i="3"/>
  <c r="AU1395" i="3"/>
  <c r="BA1395" i="3"/>
  <c r="AX1395" i="3"/>
  <c r="BB2149" i="3"/>
  <c r="AT2149" i="3"/>
  <c r="AV2149" i="3"/>
  <c r="AX2149" i="3"/>
  <c r="AU2149" i="3"/>
  <c r="BA2149" i="3"/>
  <c r="AW2149" i="3"/>
  <c r="AT2122" i="3"/>
  <c r="AW2122" i="3"/>
  <c r="AU2122" i="3"/>
  <c r="AX2122" i="3"/>
  <c r="AV2122" i="3"/>
  <c r="BB1913" i="3"/>
  <c r="BA1913" i="3"/>
  <c r="AV1913" i="3"/>
  <c r="AX1913" i="3"/>
  <c r="AW1913" i="3"/>
  <c r="AT1913" i="3"/>
  <c r="AU1913" i="3"/>
  <c r="AZ1913" i="3"/>
  <c r="AT653" i="3"/>
  <c r="L654" i="2" s="1"/>
  <c r="AU653" i="3"/>
  <c r="M654" i="2" s="1"/>
  <c r="AX653" i="3"/>
  <c r="P654" i="2" s="1"/>
  <c r="AZ653" i="3"/>
  <c r="R654" i="2" s="1"/>
  <c r="BB653" i="3"/>
  <c r="BA653" i="3"/>
  <c r="AW653" i="3"/>
  <c r="O654" i="2" s="1"/>
  <c r="AT983" i="3"/>
  <c r="AU983" i="3"/>
  <c r="M984" i="2" s="1"/>
  <c r="AW983" i="3"/>
  <c r="O984" i="2" s="1"/>
  <c r="BB983" i="3"/>
  <c r="AV983" i="3"/>
  <c r="N984" i="2" s="1"/>
  <c r="BA983" i="3"/>
  <c r="AX983" i="3"/>
  <c r="P984" i="2" s="1"/>
  <c r="AZ983" i="3"/>
  <c r="R984" i="2" s="1"/>
  <c r="AW229" i="3"/>
  <c r="O230" i="2" s="1"/>
  <c r="AV229" i="3"/>
  <c r="N230" i="2" s="1"/>
  <c r="AT229" i="3"/>
  <c r="L230" i="2" s="1"/>
  <c r="BA229" i="3"/>
  <c r="AX229" i="3"/>
  <c r="P230" i="2" s="1"/>
  <c r="AU229" i="3"/>
  <c r="M230" i="2" s="1"/>
  <c r="AZ229" i="3"/>
  <c r="R230" i="2" s="1"/>
  <c r="BB229" i="3"/>
  <c r="AW833" i="3"/>
  <c r="O834" i="2" s="1"/>
  <c r="AT833" i="3"/>
  <c r="L834" i="2" s="1"/>
  <c r="AU833" i="3"/>
  <c r="M834" i="2" s="1"/>
  <c r="BB833" i="3"/>
  <c r="AV833" i="3"/>
  <c r="AZ833" i="3"/>
  <c r="R834" i="2" s="1"/>
  <c r="BA833" i="3"/>
  <c r="AX833" i="3"/>
  <c r="P834" i="2" s="1"/>
  <c r="AT709" i="3"/>
  <c r="L710" i="2" s="1"/>
  <c r="BB709" i="3"/>
  <c r="AZ709" i="3"/>
  <c r="R710" i="2" s="1"/>
  <c r="AW709" i="3"/>
  <c r="O710" i="2" s="1"/>
  <c r="BA709" i="3"/>
  <c r="AV709" i="3"/>
  <c r="N710" i="2" s="1"/>
  <c r="BA753" i="3"/>
  <c r="AW753" i="3"/>
  <c r="O754" i="2" s="1"/>
  <c r="AZ753" i="3"/>
  <c r="R754" i="2" s="1"/>
  <c r="AU753" i="3"/>
  <c r="M754" i="2" s="1"/>
  <c r="BB753" i="3"/>
  <c r="AT753" i="3"/>
  <c r="L754" i="2" s="1"/>
  <c r="AV753" i="3"/>
  <c r="N754" i="2" s="1"/>
  <c r="AX753" i="3"/>
  <c r="P754" i="2" s="1"/>
  <c r="AT134" i="3"/>
  <c r="L135" i="2" s="1"/>
  <c r="AU134" i="3"/>
  <c r="M135" i="2" s="1"/>
  <c r="BB134" i="3"/>
  <c r="AV134" i="3"/>
  <c r="N135" i="2" s="1"/>
  <c r="BA134" i="3"/>
  <c r="AZ134" i="3"/>
  <c r="R135" i="2" s="1"/>
  <c r="AX134" i="3"/>
  <c r="P135" i="2" s="1"/>
  <c r="AZ1740" i="3"/>
  <c r="AT1740" i="3"/>
  <c r="AU1740" i="3"/>
  <c r="AW1740" i="3"/>
  <c r="BA1740" i="3"/>
  <c r="BB1740" i="3"/>
  <c r="AV1740" i="3"/>
  <c r="AU11" i="3"/>
  <c r="M12" i="2" s="1"/>
  <c r="AT11" i="3"/>
  <c r="L12" i="2" s="1"/>
  <c r="AV11" i="3"/>
  <c r="N12" i="2" s="1"/>
  <c r="AW11" i="3"/>
  <c r="O12" i="2" s="1"/>
  <c r="BA11" i="3"/>
  <c r="BB11" i="3"/>
  <c r="AX11" i="3"/>
  <c r="P12" i="2" s="1"/>
  <c r="AZ11" i="3"/>
  <c r="R12" i="2" s="1"/>
  <c r="AT1150" i="3"/>
  <c r="AU1150" i="3"/>
  <c r="AV1150" i="3"/>
  <c r="AX1150" i="3"/>
  <c r="AZ1150" i="3"/>
  <c r="AW1150" i="3"/>
  <c r="BA1150" i="3"/>
  <c r="AT2177" i="3"/>
  <c r="AU2177" i="3"/>
  <c r="AV2177" i="3"/>
  <c r="BA2177" i="3"/>
  <c r="AZ2177" i="3"/>
  <c r="BB2177" i="3"/>
  <c r="AX2177" i="3"/>
  <c r="AW2177" i="3"/>
  <c r="AT1194" i="3"/>
  <c r="AX1194" i="3"/>
  <c r="AU1194" i="3"/>
  <c r="BA1194" i="3"/>
  <c r="AV1194" i="3"/>
  <c r="AW1194" i="3"/>
  <c r="AZ1194" i="3"/>
  <c r="AU622" i="3"/>
  <c r="M623" i="2" s="1"/>
  <c r="AV622" i="3"/>
  <c r="N623" i="2" s="1"/>
  <c r="BB622" i="3"/>
  <c r="AW622" i="3"/>
  <c r="O623" i="2" s="1"/>
  <c r="AZ622" i="3"/>
  <c r="R623" i="2" s="1"/>
  <c r="AX622" i="3"/>
  <c r="P623" i="2" s="1"/>
  <c r="AT622" i="3"/>
  <c r="L623" i="2" s="1"/>
  <c r="BA622" i="3"/>
  <c r="BB529" i="3"/>
  <c r="AT529" i="3"/>
  <c r="L530" i="2" s="1"/>
  <c r="BA529" i="3"/>
  <c r="AX529" i="3"/>
  <c r="AZ529" i="3"/>
  <c r="R530" i="2" s="1"/>
  <c r="AV529" i="3"/>
  <c r="N530" i="2" s="1"/>
  <c r="AW529" i="3"/>
  <c r="O530" i="2" s="1"/>
  <c r="AZ366" i="3"/>
  <c r="R367" i="2" s="1"/>
  <c r="AX366" i="3"/>
  <c r="P367" i="2" s="1"/>
  <c r="BA366" i="3"/>
  <c r="AW366" i="3"/>
  <c r="O367" i="2" s="1"/>
  <c r="AV366" i="3"/>
  <c r="N367" i="2" s="1"/>
  <c r="AT366" i="3"/>
  <c r="L367" i="2" s="1"/>
  <c r="BB366" i="3"/>
  <c r="AU366" i="3"/>
  <c r="M367" i="2" s="1"/>
  <c r="AW570" i="3"/>
  <c r="O571" i="2" s="1"/>
  <c r="AT570" i="3"/>
  <c r="L571" i="2" s="1"/>
  <c r="AX570" i="3"/>
  <c r="P571" i="2" s="1"/>
  <c r="AV570" i="3"/>
  <c r="N571" i="2" s="1"/>
  <c r="AZ570" i="3"/>
  <c r="R571" i="2" s="1"/>
  <c r="AU570" i="3"/>
  <c r="M571" i="2" s="1"/>
  <c r="BB570" i="3"/>
  <c r="AT331" i="3"/>
  <c r="L332" i="2" s="1"/>
  <c r="BB331" i="3"/>
  <c r="AU331" i="3"/>
  <c r="M332" i="2" s="1"/>
  <c r="AX331" i="3"/>
  <c r="P332" i="2" s="1"/>
  <c r="AZ331" i="3"/>
  <c r="R332" i="2" s="1"/>
  <c r="AW331" i="3"/>
  <c r="BA331" i="3"/>
  <c r="AV331" i="3"/>
  <c r="N332" i="2" s="1"/>
  <c r="AZ499" i="3"/>
  <c r="R500" i="2" s="1"/>
  <c r="AT499" i="3"/>
  <c r="BA499" i="3"/>
  <c r="BB499" i="3"/>
  <c r="AU499" i="3"/>
  <c r="M500" i="2" s="1"/>
  <c r="AV499" i="3"/>
  <c r="N500" i="2" s="1"/>
  <c r="AW499" i="3"/>
  <c r="O500" i="2" s="1"/>
  <c r="AX499" i="3"/>
  <c r="P500" i="2" s="1"/>
  <c r="AT593" i="3"/>
  <c r="L594" i="2" s="1"/>
  <c r="AZ593" i="3"/>
  <c r="AW593" i="3"/>
  <c r="O594" i="2" s="1"/>
  <c r="AV593" i="3"/>
  <c r="N594" i="2" s="1"/>
  <c r="AU593" i="3"/>
  <c r="M594" i="2" s="1"/>
  <c r="BB593" i="3"/>
  <c r="AX593" i="3"/>
  <c r="P594" i="2" s="1"/>
  <c r="BA400" i="3"/>
  <c r="AT400" i="3"/>
  <c r="L401" i="2" s="1"/>
  <c r="AZ400" i="3"/>
  <c r="R401" i="2" s="1"/>
  <c r="AU400" i="3"/>
  <c r="M401" i="2" s="1"/>
  <c r="AX400" i="3"/>
  <c r="P401" i="2" s="1"/>
  <c r="BB400" i="3"/>
  <c r="AW400" i="3"/>
  <c r="AV400" i="3"/>
  <c r="N401" i="2" s="1"/>
  <c r="AT647" i="3"/>
  <c r="L648" i="2" s="1"/>
  <c r="BA647" i="3"/>
  <c r="AU647" i="3"/>
  <c r="M648" i="2" s="1"/>
  <c r="AV647" i="3"/>
  <c r="N648" i="2" s="1"/>
  <c r="AZ647" i="3"/>
  <c r="R648" i="2" s="1"/>
  <c r="BB647" i="3"/>
  <c r="AW647" i="3"/>
  <c r="O648" i="2" s="1"/>
  <c r="AX647" i="3"/>
  <c r="P648" i="2" s="1"/>
  <c r="AV203" i="3"/>
  <c r="N204" i="2" s="1"/>
  <c r="AU203" i="3"/>
  <c r="M204" i="2" s="1"/>
  <c r="BB203" i="3"/>
  <c r="AT203" i="3"/>
  <c r="L204" i="2" s="1"/>
  <c r="AX203" i="3"/>
  <c r="P204" i="2" s="1"/>
  <c r="AW203" i="3"/>
  <c r="O204" i="2" s="1"/>
  <c r="BA203" i="3"/>
  <c r="AW1869" i="3"/>
  <c r="AX1475" i="3"/>
  <c r="AV1962" i="3"/>
  <c r="AU1891" i="3"/>
  <c r="AT2166" i="3"/>
  <c r="BB1737" i="3"/>
  <c r="AV1737" i="3"/>
  <c r="AZ1718" i="3"/>
  <c r="BB2070" i="3"/>
  <c r="AZ1345" i="3"/>
  <c r="AX1345" i="3"/>
  <c r="AW1960" i="3"/>
  <c r="AV1665" i="3"/>
  <c r="BA1035" i="3"/>
  <c r="BA998" i="3"/>
  <c r="BA1398" i="3"/>
  <c r="BA1904" i="3"/>
  <c r="BA1453" i="3"/>
  <c r="AV1814" i="3"/>
  <c r="AU1814" i="3"/>
  <c r="AW1443" i="3"/>
  <c r="BA1443" i="3"/>
  <c r="AZ1385" i="3"/>
  <c r="BB1385" i="3"/>
  <c r="AT1285" i="3"/>
  <c r="AU1285" i="3"/>
  <c r="AV1597" i="3"/>
  <c r="BB1597" i="3"/>
  <c r="BB1192" i="3"/>
  <c r="AU1192" i="3"/>
  <c r="BA2147" i="3"/>
  <c r="AX2147" i="3"/>
  <c r="AX1197" i="3"/>
  <c r="BB1197" i="3"/>
  <c r="AU1721" i="3"/>
  <c r="AZ1721" i="3"/>
  <c r="AV1799" i="3"/>
  <c r="AW1854" i="3"/>
  <c r="AZ1854" i="3"/>
  <c r="AU1116" i="3"/>
  <c r="AZ1116" i="3"/>
  <c r="BB1587" i="3"/>
  <c r="AW1793" i="3"/>
  <c r="AX1793" i="3"/>
  <c r="BA1072" i="3"/>
  <c r="AU1072" i="3"/>
  <c r="AV1707" i="3"/>
  <c r="AX1707" i="3"/>
  <c r="AW1783" i="3"/>
  <c r="AU1508" i="3"/>
  <c r="BB1508" i="3"/>
  <c r="AZ1806" i="3"/>
  <c r="AW1532" i="3"/>
  <c r="BA1532" i="3"/>
  <c r="AZ2118" i="3"/>
  <c r="AW2118" i="3"/>
  <c r="AV1996" i="3"/>
  <c r="BA2046" i="3"/>
  <c r="AZ1337" i="3"/>
  <c r="BA1337" i="3"/>
  <c r="AX1499" i="3"/>
  <c r="BA2058" i="3"/>
  <c r="AX2176" i="3"/>
  <c r="AV1386" i="3"/>
  <c r="AV1978" i="3"/>
  <c r="AX2210" i="3"/>
  <c r="AU1964" i="3"/>
  <c r="AX1325" i="3"/>
  <c r="BA1637" i="3"/>
  <c r="AW1414" i="3"/>
  <c r="AU1698" i="3"/>
  <c r="BB1304" i="3"/>
  <c r="AX2020" i="3"/>
  <c r="AZ809" i="3"/>
  <c r="R810" i="2" s="1"/>
  <c r="BA2122" i="3"/>
  <c r="AX1766" i="3"/>
  <c r="AZ1067" i="3"/>
  <c r="BA1142" i="3"/>
  <c r="AX1525" i="3"/>
  <c r="AV1728" i="3"/>
  <c r="AV1738" i="3"/>
  <c r="AU529" i="3"/>
  <c r="M530" i="2" s="1"/>
  <c r="AT1462" i="3"/>
  <c r="BA570" i="3"/>
  <c r="BB1150" i="3"/>
  <c r="AX1163" i="3"/>
  <c r="BA674" i="3"/>
  <c r="AX615" i="3"/>
  <c r="P616" i="2" s="1"/>
  <c r="AU1516" i="3"/>
  <c r="BB1108" i="3"/>
  <c r="AU1580" i="3"/>
  <c r="AT1580" i="3"/>
  <c r="AV1580" i="3"/>
  <c r="AW1580" i="3"/>
  <c r="AX1580" i="3"/>
  <c r="BA1580" i="3"/>
  <c r="AZ1676" i="3"/>
  <c r="AU1676" i="3"/>
  <c r="AV1676" i="3"/>
  <c r="BA1676" i="3"/>
  <c r="AW1676" i="3"/>
  <c r="AX1676" i="3"/>
  <c r="BA1844" i="3"/>
  <c r="AX1844" i="3"/>
  <c r="AU1803" i="3"/>
  <c r="AT1803" i="3"/>
  <c r="AW1803" i="3"/>
  <c r="AX1803" i="3"/>
  <c r="BA1803" i="3"/>
  <c r="BB1803" i="3"/>
  <c r="AV1803" i="3"/>
  <c r="AW1900" i="3"/>
  <c r="AX1900" i="3"/>
  <c r="BB1900" i="3"/>
  <c r="AZ1900" i="3"/>
  <c r="AV1900" i="3"/>
  <c r="AU1900" i="3"/>
  <c r="BA1900" i="3"/>
  <c r="AW814" i="3"/>
  <c r="O815" i="2" s="1"/>
  <c r="AV814" i="3"/>
  <c r="N815" i="2" s="1"/>
  <c r="AU814" i="3"/>
  <c r="M815" i="2" s="1"/>
  <c r="AX814" i="3"/>
  <c r="P815" i="2" s="1"/>
  <c r="AT814" i="3"/>
  <c r="L815" i="2" s="1"/>
  <c r="AZ814" i="3"/>
  <c r="R815" i="2" s="1"/>
  <c r="BA814" i="3"/>
  <c r="AU376" i="3"/>
  <c r="M377" i="2" s="1"/>
  <c r="AW376" i="3"/>
  <c r="O377" i="2" s="1"/>
  <c r="BA376" i="3"/>
  <c r="AV376" i="3"/>
  <c r="N377" i="2" s="1"/>
  <c r="BB376" i="3"/>
  <c r="AT376" i="3"/>
  <c r="L377" i="2" s="1"/>
  <c r="AZ376" i="3"/>
  <c r="AT1664" i="3"/>
  <c r="AW1664" i="3"/>
  <c r="BA1664" i="3"/>
  <c r="AU1664" i="3"/>
  <c r="AX1664" i="3"/>
  <c r="AV1664" i="3"/>
  <c r="BB1664" i="3"/>
  <c r="AT1505" i="3"/>
  <c r="AW1505" i="3"/>
  <c r="AV1505" i="3"/>
  <c r="AZ1505" i="3"/>
  <c r="BA1505" i="3"/>
  <c r="BB1505" i="3"/>
  <c r="AU1505" i="3"/>
  <c r="AW1258" i="3"/>
  <c r="BA1258" i="3"/>
  <c r="AZ1258" i="3"/>
  <c r="AT1258" i="3"/>
  <c r="AU1258" i="3"/>
  <c r="AX1258" i="3"/>
  <c r="AV1258" i="3"/>
  <c r="AU2173" i="3"/>
  <c r="AW2173" i="3"/>
  <c r="BB2173" i="3"/>
  <c r="AT2173" i="3"/>
  <c r="BA1701" i="3"/>
  <c r="AT1701" i="3"/>
  <c r="BB1701" i="3"/>
  <c r="AX1701" i="3"/>
  <c r="AW1701" i="3"/>
  <c r="AZ1701" i="3"/>
  <c r="AU1701" i="3"/>
  <c r="BA2212" i="3"/>
  <c r="AT2212" i="3"/>
  <c r="AX2212" i="3"/>
  <c r="BB2212" i="3"/>
  <c r="AW2212" i="3"/>
  <c r="AU2212" i="3"/>
  <c r="AZ2212" i="3"/>
  <c r="AZ1569" i="3"/>
  <c r="AT1569" i="3"/>
  <c r="AU1569" i="3"/>
  <c r="BB1569" i="3"/>
  <c r="BA1569" i="3"/>
  <c r="AV1569" i="3"/>
  <c r="AX1569" i="3"/>
  <c r="AW1897" i="3"/>
  <c r="AV1897" i="3"/>
  <c r="BA1897" i="3"/>
  <c r="AZ1897" i="3"/>
  <c r="AX1897" i="3"/>
  <c r="AT1897" i="3"/>
  <c r="BA1436" i="3"/>
  <c r="AU1436" i="3"/>
  <c r="AZ1436" i="3"/>
  <c r="AT1436" i="3"/>
  <c r="AX1436" i="3"/>
  <c r="AV1436" i="3"/>
  <c r="AT1223" i="3"/>
  <c r="AZ1223" i="3"/>
  <c r="AV1223" i="3"/>
  <c r="AU1223" i="3"/>
  <c r="AV1479" i="3"/>
  <c r="AT1479" i="3"/>
  <c r="AU1479" i="3"/>
  <c r="BA1479" i="3"/>
  <c r="AX1479" i="3"/>
  <c r="AW1479" i="3"/>
  <c r="BB1479" i="3"/>
  <c r="AX1857" i="3"/>
  <c r="BB1857" i="3"/>
  <c r="AW1857" i="3"/>
  <c r="AZ1857" i="3"/>
  <c r="AU1857" i="3"/>
  <c r="AV1857" i="3"/>
  <c r="BA1857" i="3"/>
  <c r="BB1631" i="3"/>
  <c r="AU1631" i="3"/>
  <c r="AZ1631" i="3"/>
  <c r="BA1631" i="3"/>
  <c r="AT1631" i="3"/>
  <c r="AV1631" i="3"/>
  <c r="AW1631" i="3"/>
  <c r="BB1527" i="3"/>
  <c r="AW1527" i="3"/>
  <c r="AV1527" i="3"/>
  <c r="AT1527" i="3"/>
  <c r="BA637" i="3"/>
  <c r="AV637" i="3"/>
  <c r="N638" i="2" s="1"/>
  <c r="AW637" i="3"/>
  <c r="O638" i="2" s="1"/>
  <c r="AX637" i="3"/>
  <c r="P638" i="2" s="1"/>
  <c r="AZ637" i="3"/>
  <c r="BB637" i="3"/>
  <c r="AU637" i="3"/>
  <c r="M638" i="2" s="1"/>
  <c r="AT1231" i="3"/>
  <c r="AV1231" i="3"/>
  <c r="BA1231" i="3"/>
  <c r="BB1231" i="3"/>
  <c r="AX1231" i="3"/>
  <c r="AZ1231" i="3"/>
  <c r="AU1231" i="3"/>
  <c r="AT1287" i="3"/>
  <c r="AW1287" i="3"/>
  <c r="AX1287" i="3"/>
  <c r="AV1287" i="3"/>
  <c r="BA1287" i="3"/>
  <c r="BB1287" i="3"/>
  <c r="AZ1287" i="3"/>
  <c r="AU1287" i="3"/>
  <c r="AU1164" i="3"/>
  <c r="AW1164" i="3"/>
  <c r="AZ1164" i="3"/>
  <c r="AV1164" i="3"/>
  <c r="BB1164" i="3"/>
  <c r="AT1164" i="3"/>
  <c r="AX1164" i="3"/>
  <c r="BA1164" i="3"/>
  <c r="AZ2106" i="3"/>
  <c r="BA2106" i="3"/>
  <c r="AT2106" i="3"/>
  <c r="AX2106" i="3"/>
  <c r="AW2106" i="3"/>
  <c r="AW450" i="3"/>
  <c r="O451" i="2" s="1"/>
  <c r="AT450" i="3"/>
  <c r="L451" i="2" s="1"/>
  <c r="BB450" i="3"/>
  <c r="AU450" i="3"/>
  <c r="M451" i="2" s="1"/>
  <c r="AV450" i="3"/>
  <c r="AZ450" i="3"/>
  <c r="R451" i="2" s="1"/>
  <c r="BA450" i="3"/>
  <c r="AX450" i="3"/>
  <c r="P451" i="2" s="1"/>
  <c r="AZ805" i="3"/>
  <c r="R806" i="2" s="1"/>
  <c r="BB805" i="3"/>
  <c r="BA805" i="3"/>
  <c r="AX805" i="3"/>
  <c r="P806" i="2" s="1"/>
  <c r="AW805" i="3"/>
  <c r="AU805" i="3"/>
  <c r="M806" i="2" s="1"/>
  <c r="AV805" i="3"/>
  <c r="N806" i="2" s="1"/>
  <c r="AT805" i="3"/>
  <c r="L806" i="2" s="1"/>
  <c r="BB1920" i="3"/>
  <c r="AV1920" i="3"/>
  <c r="AZ1920" i="3"/>
  <c r="AT1920" i="3"/>
  <c r="AX1920" i="3"/>
  <c r="AW1920" i="3"/>
  <c r="BA1920" i="3"/>
  <c r="AU1920" i="3"/>
  <c r="BA1248" i="3"/>
  <c r="AT1248" i="3"/>
  <c r="AV1248" i="3"/>
  <c r="AZ1248" i="3"/>
  <c r="AW1248" i="3"/>
  <c r="AX1248" i="3"/>
  <c r="BB1248" i="3"/>
  <c r="AU1248" i="3"/>
  <c r="BB456" i="3"/>
  <c r="AT456" i="3"/>
  <c r="AV456" i="3"/>
  <c r="N457" i="2" s="1"/>
  <c r="AZ456" i="3"/>
  <c r="R457" i="2" s="1"/>
  <c r="BA456" i="3"/>
  <c r="AU456" i="3"/>
  <c r="M457" i="2" s="1"/>
  <c r="AW456" i="3"/>
  <c r="O457" i="2" s="1"/>
  <c r="AX456" i="3"/>
  <c r="P457" i="2" s="1"/>
  <c r="AW466" i="3"/>
  <c r="O467" i="2" s="1"/>
  <c r="AV466" i="3"/>
  <c r="N467" i="2" s="1"/>
  <c r="AU466" i="3"/>
  <c r="M467" i="2" s="1"/>
  <c r="AZ466" i="3"/>
  <c r="R467" i="2" s="1"/>
  <c r="AX466" i="3"/>
  <c r="P467" i="2" s="1"/>
  <c r="AT466" i="3"/>
  <c r="L467" i="2" s="1"/>
  <c r="BA466" i="3"/>
  <c r="BB466" i="3"/>
  <c r="AX2055" i="3"/>
  <c r="AT2055" i="3"/>
  <c r="AW2055" i="3"/>
  <c r="AU2055" i="3"/>
  <c r="BA2055" i="3"/>
  <c r="AZ2055" i="3"/>
  <c r="BB2055" i="3"/>
  <c r="AV2055" i="3"/>
  <c r="AU107" i="3"/>
  <c r="M108" i="2" s="1"/>
  <c r="AT107" i="3"/>
  <c r="BA107" i="3"/>
  <c r="AZ107" i="3"/>
  <c r="R108" i="2" s="1"/>
  <c r="AX107" i="3"/>
  <c r="P108" i="2" s="1"/>
  <c r="BB107" i="3"/>
  <c r="AW107" i="3"/>
  <c r="O108" i="2" s="1"/>
  <c r="AV107" i="3"/>
  <c r="N108" i="2" s="1"/>
  <c r="BB681" i="3"/>
  <c r="AT681" i="3"/>
  <c r="BA681" i="3"/>
  <c r="AV681" i="3"/>
  <c r="N682" i="2" s="1"/>
  <c r="AW681" i="3"/>
  <c r="O682" i="2" s="1"/>
  <c r="AU681" i="3"/>
  <c r="M682" i="2" s="1"/>
  <c r="AZ681" i="3"/>
  <c r="R682" i="2" s="1"/>
  <c r="AX681" i="3"/>
  <c r="P682" i="2" s="1"/>
  <c r="AV377" i="3"/>
  <c r="N378" i="2" s="1"/>
  <c r="AZ377" i="3"/>
  <c r="R378" i="2" s="1"/>
  <c r="AU377" i="3"/>
  <c r="M378" i="2" s="1"/>
  <c r="BB377" i="3"/>
  <c r="AX377" i="3"/>
  <c r="P378" i="2" s="1"/>
  <c r="AU1003" i="3"/>
  <c r="M1004" i="2" s="1"/>
  <c r="AV1003" i="3"/>
  <c r="N1004" i="2" s="1"/>
  <c r="AW1958" i="3"/>
  <c r="AT1958" i="3"/>
  <c r="AU1958" i="3"/>
  <c r="AV1958" i="3"/>
  <c r="BB1958" i="3"/>
  <c r="AX1958" i="3"/>
  <c r="BA1958" i="3"/>
  <c r="AT305" i="3"/>
  <c r="L306" i="2" s="1"/>
  <c r="BB305" i="3"/>
  <c r="AW305" i="3"/>
  <c r="O306" i="2" s="1"/>
  <c r="BA305" i="3"/>
  <c r="AV305" i="3"/>
  <c r="N306" i="2" s="1"/>
  <c r="AX305" i="3"/>
  <c r="P306" i="2" s="1"/>
  <c r="AZ305" i="3"/>
  <c r="R306"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27" i="3"/>
  <c r="N428" i="2" s="1"/>
  <c r="AX427" i="3"/>
  <c r="BB427" i="3"/>
  <c r="AW427" i="3"/>
  <c r="O428" i="2" s="1"/>
  <c r="AT427" i="3"/>
  <c r="L428" i="2" s="1"/>
  <c r="BA427" i="3"/>
  <c r="AU427" i="3"/>
  <c r="M428" i="2" s="1"/>
  <c r="AU235" i="3"/>
  <c r="M236" i="2" s="1"/>
  <c r="BB235" i="3"/>
  <c r="AV235" i="3"/>
  <c r="N236" i="2" s="1"/>
  <c r="AX235" i="3"/>
  <c r="P236" i="2" s="1"/>
  <c r="AW235" i="3"/>
  <c r="O236" i="2" s="1"/>
  <c r="AT235" i="3"/>
  <c r="L236" i="2" s="1"/>
  <c r="BA235" i="3"/>
  <c r="AZ235" i="3"/>
  <c r="R236" i="2" s="1"/>
  <c r="AT746" i="3"/>
  <c r="L747" i="2" s="1"/>
  <c r="AX746" i="3"/>
  <c r="P747" i="2" s="1"/>
  <c r="BB746" i="3"/>
  <c r="T747" i="2" s="1"/>
  <c r="AU746" i="3"/>
  <c r="M747" i="2" s="1"/>
  <c r="AW746" i="3"/>
  <c r="O747" i="2" s="1"/>
  <c r="AV746" i="3"/>
  <c r="N747" i="2" s="1"/>
  <c r="AZ746" i="3"/>
  <c r="AW1440" i="3"/>
  <c r="AU1440" i="3"/>
  <c r="BA1440" i="3"/>
  <c r="AX1440" i="3"/>
  <c r="AZ1440" i="3"/>
  <c r="AT1440" i="3"/>
  <c r="BB1440" i="3"/>
  <c r="AV1440" i="3"/>
  <c r="AX1971" i="3"/>
  <c r="AV1971" i="3"/>
  <c r="BA1971" i="3"/>
  <c r="AT1971" i="3"/>
  <c r="AW1971" i="3"/>
  <c r="BB1971" i="3"/>
  <c r="AU1971" i="3"/>
  <c r="AZ1971" i="3"/>
  <c r="AW1742" i="3"/>
  <c r="AX1742" i="3"/>
  <c r="AZ1742" i="3"/>
  <c r="AT1742" i="3"/>
  <c r="AV1742" i="3"/>
  <c r="BB1742" i="3"/>
  <c r="AU1742" i="3"/>
  <c r="BA1742" i="3"/>
  <c r="BA574" i="3"/>
  <c r="AT574" i="3"/>
  <c r="L575" i="2" s="1"/>
  <c r="AZ574" i="3"/>
  <c r="R575" i="2" s="1"/>
  <c r="AV574" i="3"/>
  <c r="N575" i="2" s="1"/>
  <c r="AW574" i="3"/>
  <c r="O575" i="2" s="1"/>
  <c r="AU574" i="3"/>
  <c r="M575" i="2" s="1"/>
  <c r="AX574" i="3"/>
  <c r="P575" i="2" s="1"/>
  <c r="BB574" i="3"/>
  <c r="BA444" i="3"/>
  <c r="AW444" i="3"/>
  <c r="O445" i="2" s="1"/>
  <c r="AU444" i="3"/>
  <c r="M445" i="2" s="1"/>
  <c r="BB444" i="3"/>
  <c r="AV444" i="3"/>
  <c r="N445" i="2" s="1"/>
  <c r="AT444" i="3"/>
  <c r="L445" i="2" s="1"/>
  <c r="AZ444" i="3"/>
  <c r="R445" i="2" s="1"/>
  <c r="AX444" i="3"/>
  <c r="AZ542" i="3"/>
  <c r="R543" i="2" s="1"/>
  <c r="AX542" i="3"/>
  <c r="P543" i="2" s="1"/>
  <c r="AW542" i="3"/>
  <c r="O543" i="2" s="1"/>
  <c r="BB542" i="3"/>
  <c r="AV542" i="3"/>
  <c r="N543" i="2" s="1"/>
  <c r="BA192" i="3"/>
  <c r="BB192" i="3"/>
  <c r="AT192" i="3"/>
  <c r="L193" i="2" s="1"/>
  <c r="AZ192" i="3"/>
  <c r="R193" i="2" s="1"/>
  <c r="AV192" i="3"/>
  <c r="N193" i="2" s="1"/>
  <c r="AU875" i="3"/>
  <c r="AZ875" i="3"/>
  <c r="R876" i="2" s="1"/>
  <c r="AW875" i="3"/>
  <c r="O876" i="2" s="1"/>
  <c r="AV875" i="3"/>
  <c r="N876" i="2" s="1"/>
  <c r="BA875" i="3"/>
  <c r="BB875" i="3"/>
  <c r="AX875" i="3"/>
  <c r="P876" i="2" s="1"/>
  <c r="AT816" i="3"/>
  <c r="L817" i="2" s="1"/>
  <c r="AZ816" i="3"/>
  <c r="R817" i="2" s="1"/>
  <c r="AW816" i="3"/>
  <c r="O817" i="2" s="1"/>
  <c r="BB816" i="3"/>
  <c r="BA816" i="3"/>
  <c r="AV816" i="3"/>
  <c r="AU816" i="3"/>
  <c r="M817" i="2" s="1"/>
  <c r="AX816" i="3"/>
  <c r="P817" i="2" s="1"/>
  <c r="AW684" i="3"/>
  <c r="O685" i="2" s="1"/>
  <c r="BB684" i="3"/>
  <c r="AZ684" i="3"/>
  <c r="R685" i="2" s="1"/>
  <c r="AV684" i="3"/>
  <c r="N685" i="2" s="1"/>
  <c r="BA684" i="3"/>
  <c r="AX1894" i="3"/>
  <c r="AT1894" i="3"/>
  <c r="BB1894" i="3"/>
  <c r="AZ1894" i="3"/>
  <c r="AU1894" i="3"/>
  <c r="AV1894" i="3"/>
  <c r="AU1620" i="3"/>
  <c r="AX1620" i="3"/>
  <c r="AZ1620" i="3"/>
  <c r="AW1620" i="3"/>
  <c r="BA1620" i="3"/>
  <c r="AV1620" i="3"/>
  <c r="BB1620" i="3"/>
  <c r="AX1498" i="3"/>
  <c r="AZ1498" i="3"/>
  <c r="AU1498" i="3"/>
  <c r="BA1498" i="3"/>
  <c r="AV1498" i="3"/>
  <c r="AW1498" i="3"/>
  <c r="BB1498" i="3"/>
  <c r="BB568" i="3"/>
  <c r="AZ568" i="3"/>
  <c r="R569" i="2" s="1"/>
  <c r="AU568" i="3"/>
  <c r="M569" i="2" s="1"/>
  <c r="AW568" i="3"/>
  <c r="O569" i="2" s="1"/>
  <c r="AX568" i="3"/>
  <c r="P569" i="2" s="1"/>
  <c r="BA568" i="3"/>
  <c r="AV568" i="3"/>
  <c r="N569" i="2" s="1"/>
  <c r="AT1310" i="3"/>
  <c r="BA1310" i="3"/>
  <c r="AW1310" i="3"/>
  <c r="AV1310" i="3"/>
  <c r="AZ1310" i="3"/>
  <c r="AX1310" i="3"/>
  <c r="AU1310" i="3"/>
  <c r="AT1639" i="3"/>
  <c r="AV1639" i="3"/>
  <c r="AW1639" i="3"/>
  <c r="AU1639" i="3"/>
  <c r="AX1639" i="3"/>
  <c r="AZ1639" i="3"/>
  <c r="BA1639" i="3"/>
  <c r="AU1125" i="3"/>
  <c r="AV1125" i="3"/>
  <c r="AW1125" i="3"/>
  <c r="AT1125" i="3"/>
  <c r="AX1125" i="3"/>
  <c r="BA1125" i="3"/>
  <c r="BB1125" i="3"/>
  <c r="AT1103" i="3"/>
  <c r="AU1103" i="3"/>
  <c r="AZ1103" i="3"/>
  <c r="AV1103" i="3"/>
  <c r="AX1103" i="3"/>
  <c r="AW1103" i="3"/>
  <c r="BB1103" i="3"/>
  <c r="AT993" i="3"/>
  <c r="L994" i="2" s="1"/>
  <c r="AW993" i="3"/>
  <c r="BB993" i="3"/>
  <c r="AU993" i="3"/>
  <c r="M994" i="2" s="1"/>
  <c r="AV993" i="3"/>
  <c r="N994" i="2" s="1"/>
  <c r="BB552" i="3"/>
  <c r="AX552" i="3"/>
  <c r="P553" i="2" s="1"/>
  <c r="AW552" i="3"/>
  <c r="O553" i="2" s="1"/>
  <c r="AZ552" i="3"/>
  <c r="R553" i="2" s="1"/>
  <c r="BA552" i="3"/>
  <c r="AU552" i="3"/>
  <c r="AV552" i="3"/>
  <c r="N553" i="2" s="1"/>
  <c r="AT552" i="3"/>
  <c r="L553" i="2" s="1"/>
  <c r="AV316" i="3"/>
  <c r="N317" i="2" s="1"/>
  <c r="BB316" i="3"/>
  <c r="BA316" i="3"/>
  <c r="AU316" i="3"/>
  <c r="M317" i="2" s="1"/>
  <c r="AX316" i="3"/>
  <c r="P317" i="2" s="1"/>
  <c r="AT316" i="3"/>
  <c r="L317" i="2" s="1"/>
  <c r="AW316" i="3"/>
  <c r="O317" i="2" s="1"/>
  <c r="AZ316" i="3"/>
  <c r="R317" i="2" s="1"/>
  <c r="BA1032" i="3"/>
  <c r="AZ1032" i="3"/>
  <c r="BB1032" i="3"/>
  <c r="AX1032" i="3"/>
  <c r="AV1032" i="3"/>
  <c r="AT1032" i="3"/>
  <c r="AW1032" i="3"/>
  <c r="AU1032" i="3"/>
  <c r="AT540" i="3"/>
  <c r="L541" i="2" s="1"/>
  <c r="AX540" i="3"/>
  <c r="P541" i="2" s="1"/>
  <c r="BA540" i="3"/>
  <c r="AU540" i="3"/>
  <c r="M541" i="2" s="1"/>
  <c r="AW540" i="3"/>
  <c r="O541" i="2" s="1"/>
  <c r="AV540" i="3"/>
  <c r="AZ540" i="3"/>
  <c r="R541" i="2" s="1"/>
  <c r="BB540" i="3"/>
  <c r="AT716" i="3"/>
  <c r="L717" i="2" s="1"/>
  <c r="AZ716" i="3"/>
  <c r="R717" i="2" s="1"/>
  <c r="AW716" i="3"/>
  <c r="O717" i="2" s="1"/>
  <c r="AX716" i="3"/>
  <c r="P717" i="2" s="1"/>
  <c r="BB716" i="3"/>
  <c r="AU716" i="3"/>
  <c r="AV716" i="3"/>
  <c r="N717" i="2" s="1"/>
  <c r="BB789" i="3"/>
  <c r="AV789" i="3"/>
  <c r="AZ789" i="3"/>
  <c r="R790" i="2" s="1"/>
  <c r="AU789" i="3"/>
  <c r="M790" i="2" s="1"/>
  <c r="AT789" i="3"/>
  <c r="L790" i="2" s="1"/>
  <c r="AW789" i="3"/>
  <c r="O790" i="2" s="1"/>
  <c r="AX789" i="3"/>
  <c r="P790" i="2" s="1"/>
  <c r="AV368" i="3"/>
  <c r="N369" i="2" s="1"/>
  <c r="AW368" i="3"/>
  <c r="O369" i="2" s="1"/>
  <c r="AX368" i="3"/>
  <c r="P369" i="2" s="1"/>
  <c r="AZ368" i="3"/>
  <c r="R369" i="2" s="1"/>
  <c r="AT368" i="3"/>
  <c r="BA368" i="3"/>
  <c r="AU368" i="3"/>
  <c r="M369" i="2" s="1"/>
  <c r="BB368" i="3"/>
  <c r="AT98" i="3"/>
  <c r="AV98" i="3"/>
  <c r="N99" i="2" s="1"/>
  <c r="AX98" i="3"/>
  <c r="P99" i="2" s="1"/>
  <c r="AW98" i="3"/>
  <c r="O99" i="2" s="1"/>
  <c r="BB98" i="3"/>
  <c r="BA98" i="3"/>
  <c r="AZ98" i="3"/>
  <c r="R99" i="2" s="1"/>
  <c r="AU98" i="3"/>
  <c r="M99" i="2" s="1"/>
  <c r="AT611" i="3"/>
  <c r="L612" i="2" s="1"/>
  <c r="BA611" i="3"/>
  <c r="BB611" i="3"/>
  <c r="AW611" i="3"/>
  <c r="AV611" i="3"/>
  <c r="N612" i="2" s="1"/>
  <c r="AU611" i="3"/>
  <c r="M612" i="2" s="1"/>
  <c r="AZ611" i="3"/>
  <c r="R612" i="2" s="1"/>
  <c r="AV675" i="3"/>
  <c r="N676" i="2" s="1"/>
  <c r="BA675" i="3"/>
  <c r="AX675" i="3"/>
  <c r="P676" i="2" s="1"/>
  <c r="BB675" i="3"/>
  <c r="AT675" i="3"/>
  <c r="AZ675" i="3"/>
  <c r="R676" i="2" s="1"/>
  <c r="AW675" i="3"/>
  <c r="O676" i="2" s="1"/>
  <c r="BB771" i="3"/>
  <c r="AW771" i="3"/>
  <c r="O772" i="2" s="1"/>
  <c r="AU771" i="3"/>
  <c r="AZ771" i="3"/>
  <c r="R772" i="2" s="1"/>
  <c r="AV771" i="3"/>
  <c r="N772" i="2" s="1"/>
  <c r="AT771" i="3"/>
  <c r="L772" i="2" s="1"/>
  <c r="BA771" i="3"/>
  <c r="AX771" i="3"/>
  <c r="P772" i="2" s="1"/>
  <c r="AT473" i="3"/>
  <c r="L474" i="2" s="1"/>
  <c r="BA473" i="3"/>
  <c r="AU473" i="3"/>
  <c r="M474" i="2" s="1"/>
  <c r="AW473" i="3"/>
  <c r="O474" i="2" s="1"/>
  <c r="BB473" i="3"/>
  <c r="AV473" i="3"/>
  <c r="AZ473" i="3"/>
  <c r="R474" i="2" s="1"/>
  <c r="AX473" i="3"/>
  <c r="P474" i="2" s="1"/>
  <c r="BB287" i="3"/>
  <c r="AZ287" i="3"/>
  <c r="R288" i="2" s="1"/>
  <c r="BA287" i="3"/>
  <c r="AT287" i="3"/>
  <c r="L288" i="2" s="1"/>
  <c r="AU287" i="3"/>
  <c r="M288" i="2" s="1"/>
  <c r="AW287" i="3"/>
  <c r="O288" i="2" s="1"/>
  <c r="AX287" i="3"/>
  <c r="AV287" i="3"/>
  <c r="N288" i="2" s="1"/>
  <c r="BA1026" i="3"/>
  <c r="AW1026" i="3"/>
  <c r="O1027" i="2" s="1"/>
  <c r="AX1026" i="3"/>
  <c r="P1027" i="2" s="1"/>
  <c r="AT1026" i="3"/>
  <c r="L1027" i="2" s="1"/>
  <c r="AU1026" i="3"/>
  <c r="M1027" i="2" s="1"/>
  <c r="BB1026" i="3"/>
  <c r="AV1026" i="3"/>
  <c r="N1027" i="2" s="1"/>
  <c r="AZ1026" i="3"/>
  <c r="R1027" i="2" s="1"/>
  <c r="AV635" i="3"/>
  <c r="N636" i="2" s="1"/>
  <c r="AT635" i="3"/>
  <c r="L636" i="2" s="1"/>
  <c r="BA635" i="3"/>
  <c r="AW635" i="3"/>
  <c r="O636" i="2" s="1"/>
  <c r="AX635" i="3"/>
  <c r="P636" i="2" s="1"/>
  <c r="AU635" i="3"/>
  <c r="M636" i="2" s="1"/>
  <c r="AZ635" i="3"/>
  <c r="R636" i="2" s="1"/>
  <c r="BB635" i="3"/>
  <c r="AT293" i="3"/>
  <c r="L294" i="2" s="1"/>
  <c r="AV293" i="3"/>
  <c r="N294" i="2" s="1"/>
  <c r="AZ293" i="3"/>
  <c r="R294" i="2" s="1"/>
  <c r="BA293" i="3"/>
  <c r="T294" i="2" s="1"/>
  <c r="AZ1447" i="3"/>
  <c r="AT1447" i="3"/>
  <c r="AX1447" i="3"/>
  <c r="BB1447" i="3"/>
  <c r="AU1447" i="3"/>
  <c r="AW1447" i="3"/>
  <c r="AV1447" i="3"/>
  <c r="BA1447" i="3"/>
  <c r="BA29" i="3"/>
  <c r="AV29" i="3"/>
  <c r="N30" i="2" s="1"/>
  <c r="AX29" i="3"/>
  <c r="P30" i="2" s="1"/>
  <c r="AZ29" i="3"/>
  <c r="R30" i="2" s="1"/>
  <c r="AU29" i="3"/>
  <c r="M30" i="2" s="1"/>
  <c r="BB29" i="3"/>
  <c r="AT29" i="3"/>
  <c r="AW988" i="3"/>
  <c r="O989" i="2" s="1"/>
  <c r="BB988" i="3"/>
  <c r="AZ988" i="3"/>
  <c r="AT988" i="3"/>
  <c r="L989" i="2" s="1"/>
  <c r="AX988" i="3"/>
  <c r="P989" i="2" s="1"/>
  <c r="AV988" i="3"/>
  <c r="N989" i="2" s="1"/>
  <c r="BA988" i="3"/>
  <c r="AU988" i="3"/>
  <c r="M989" i="2" s="1"/>
  <c r="AT160" i="3"/>
  <c r="L161" i="2" s="1"/>
  <c r="AV160" i="3"/>
  <c r="N161" i="2" s="1"/>
  <c r="BB160" i="3"/>
  <c r="BA160" i="3"/>
  <c r="AW160" i="3"/>
  <c r="O161" i="2" s="1"/>
  <c r="AU160" i="3"/>
  <c r="M161" i="2" s="1"/>
  <c r="AX160" i="3"/>
  <c r="P161" i="2" s="1"/>
  <c r="AZ285" i="3"/>
  <c r="R286" i="2" s="1"/>
  <c r="AU285" i="3"/>
  <c r="M286" i="2" s="1"/>
  <c r="BB285" i="3"/>
  <c r="AW285" i="3"/>
  <c r="O286" i="2" s="1"/>
  <c r="AT285" i="3"/>
  <c r="L286" i="2" s="1"/>
  <c r="AX285" i="3"/>
  <c r="P286" i="2" s="1"/>
  <c r="AT1713" i="3"/>
  <c r="AU1713" i="3"/>
  <c r="AZ1713" i="3"/>
  <c r="AW1713" i="3"/>
  <c r="BA1713" i="3"/>
  <c r="BB1713" i="3"/>
  <c r="AX1713" i="3"/>
  <c r="AW633" i="3"/>
  <c r="O634" i="2" s="1"/>
  <c r="AZ633" i="3"/>
  <c r="R634" i="2" s="1"/>
  <c r="BA633" i="3"/>
  <c r="AV633" i="3"/>
  <c r="N634" i="2" s="1"/>
  <c r="BB633" i="3"/>
  <c r="AU633" i="3"/>
  <c r="M634" i="2" s="1"/>
  <c r="AX633" i="3"/>
  <c r="P634" i="2" s="1"/>
  <c r="AT633" i="3"/>
  <c r="L634" i="2" s="1"/>
  <c r="AU823" i="3"/>
  <c r="M824" i="2" s="1"/>
  <c r="BA823" i="3"/>
  <c r="AZ823" i="3"/>
  <c r="R824" i="2" s="1"/>
  <c r="BB823" i="3"/>
  <c r="AW823" i="3"/>
  <c r="O824" i="2" s="1"/>
  <c r="AV823" i="3"/>
  <c r="N824" i="2" s="1"/>
  <c r="AT823" i="3"/>
  <c r="AT315" i="3"/>
  <c r="AW315" i="3"/>
  <c r="O316" i="2" s="1"/>
  <c r="BA315" i="3"/>
  <c r="AU315" i="3"/>
  <c r="M316" i="2" s="1"/>
  <c r="AZ315" i="3"/>
  <c r="R316" i="2" s="1"/>
  <c r="AX315" i="3"/>
  <c r="P316" i="2" s="1"/>
  <c r="AV315" i="3"/>
  <c r="N316" i="2" s="1"/>
  <c r="BB315" i="3"/>
  <c r="AV781" i="3"/>
  <c r="N782" i="2" s="1"/>
  <c r="BB781" i="3"/>
  <c r="AX781" i="3"/>
  <c r="P782" i="2" s="1"/>
  <c r="AZ781" i="3"/>
  <c r="R782" i="2" s="1"/>
  <c r="BA781" i="3"/>
  <c r="AW781" i="3"/>
  <c r="O782" i="2" s="1"/>
  <c r="AU781" i="3"/>
  <c r="M782" i="2" s="1"/>
  <c r="BA856" i="3"/>
  <c r="AU856" i="3"/>
  <c r="M857" i="2" s="1"/>
  <c r="AX856" i="3"/>
  <c r="P857" i="2" s="1"/>
  <c r="AV856" i="3"/>
  <c r="N857" i="2" s="1"/>
  <c r="AW856" i="3"/>
  <c r="BB856" i="3"/>
  <c r="AZ856" i="3"/>
  <c r="R857" i="2" s="1"/>
  <c r="AT856" i="3"/>
  <c r="L857" i="2" s="1"/>
  <c r="BB45" i="3"/>
  <c r="AZ45" i="3"/>
  <c r="R46" i="2" s="1"/>
  <c r="AU962" i="3"/>
  <c r="M963" i="2" s="1"/>
  <c r="AT962" i="3"/>
  <c r="L963" i="2" s="1"/>
  <c r="AX962" i="3"/>
  <c r="P963" i="2" s="1"/>
  <c r="BB962" i="3"/>
  <c r="AW962" i="3"/>
  <c r="O963" i="2" s="1"/>
  <c r="AZ962" i="3"/>
  <c r="R963" i="2" s="1"/>
  <c r="AV962" i="3"/>
  <c r="N963" i="2" s="1"/>
  <c r="BA962" i="3"/>
  <c r="AU1702" i="3"/>
  <c r="AT1702" i="3"/>
  <c r="BB1702" i="3"/>
  <c r="AV1702" i="3"/>
  <c r="AX1702" i="3"/>
  <c r="BA1702" i="3"/>
  <c r="AW1702" i="3"/>
  <c r="AT1300" i="3"/>
  <c r="AW1300" i="3"/>
  <c r="AZ1300" i="3"/>
  <c r="AX1300" i="3"/>
  <c r="BA1300" i="3"/>
  <c r="BB1300" i="3"/>
  <c r="AV1300" i="3"/>
  <c r="AW2100" i="3"/>
  <c r="BB2100" i="3"/>
  <c r="AV2100" i="3"/>
  <c r="AU2100" i="3"/>
  <c r="AT2100" i="3"/>
  <c r="AX2100" i="3"/>
  <c r="BA2100" i="3"/>
  <c r="AZ2100" i="3"/>
  <c r="BB909" i="3"/>
  <c r="AT909" i="3"/>
  <c r="L910" i="2" s="1"/>
  <c r="AV909" i="3"/>
  <c r="N910" i="2" s="1"/>
  <c r="AX909" i="3"/>
  <c r="P910" i="2" s="1"/>
  <c r="BA909" i="3"/>
  <c r="AU909" i="3"/>
  <c r="M910" i="2" s="1"/>
  <c r="AZ909" i="3"/>
  <c r="R910" i="2" s="1"/>
  <c r="AX1236" i="3"/>
  <c r="AT1236" i="3"/>
  <c r="AU1236" i="3"/>
  <c r="BB1236" i="3"/>
  <c r="BA1236" i="3"/>
  <c r="AW1236" i="3"/>
  <c r="AV1236" i="3"/>
  <c r="AZ1236" i="3"/>
  <c r="AT677" i="3"/>
  <c r="L678" i="2" s="1"/>
  <c r="AU677" i="3"/>
  <c r="M678" i="2" s="1"/>
  <c r="AV677" i="3"/>
  <c r="N678" i="2" s="1"/>
  <c r="AX677" i="3"/>
  <c r="P678" i="2" s="1"/>
  <c r="AW677" i="3"/>
  <c r="O678" i="2" s="1"/>
  <c r="BA677" i="3"/>
  <c r="BB677" i="3"/>
  <c r="AZ677" i="3"/>
  <c r="R678" i="2" s="1"/>
  <c r="AX1483" i="3"/>
  <c r="AT1483" i="3"/>
  <c r="BB1483" i="3"/>
  <c r="AV1483" i="3"/>
  <c r="AW1483" i="3"/>
  <c r="BA1483" i="3"/>
  <c r="AZ1483" i="3"/>
  <c r="AV351" i="3"/>
  <c r="N352" i="2" s="1"/>
  <c r="AU351" i="3"/>
  <c r="M352" i="2" s="1"/>
  <c r="AT351" i="3"/>
  <c r="BB351" i="3"/>
  <c r="AZ351" i="3"/>
  <c r="R352" i="2" s="1"/>
  <c r="AW351" i="3"/>
  <c r="O352" i="2" s="1"/>
  <c r="BA351" i="3"/>
  <c r="AX351" i="3"/>
  <c r="P352" i="2" s="1"/>
  <c r="BB773" i="3"/>
  <c r="AW773" i="3"/>
  <c r="O774" i="2" s="1"/>
  <c r="AT773" i="3"/>
  <c r="L774" i="2" s="1"/>
  <c r="AU773" i="3"/>
  <c r="BA773" i="3"/>
  <c r="AZ773" i="3"/>
  <c r="R774" i="2" s="1"/>
  <c r="AX773" i="3"/>
  <c r="P774" i="2" s="1"/>
  <c r="AV773" i="3"/>
  <c r="N774" i="2" s="1"/>
  <c r="AT386" i="3"/>
  <c r="L387" i="2" s="1"/>
  <c r="BB386" i="3"/>
  <c r="AZ386" i="3"/>
  <c r="R387" i="2" s="1"/>
  <c r="AV386" i="3"/>
  <c r="AU386" i="3"/>
  <c r="M387" i="2" s="1"/>
  <c r="AX386" i="3"/>
  <c r="P387" i="2" s="1"/>
  <c r="BA386" i="3"/>
  <c r="AW386" i="3"/>
  <c r="O387" i="2" s="1"/>
  <c r="AT844" i="3"/>
  <c r="L845" i="2" s="1"/>
  <c r="AZ844" i="3"/>
  <c r="R845" i="2" s="1"/>
  <c r="AU844" i="3"/>
  <c r="BB844" i="3"/>
  <c r="BA844" i="3"/>
  <c r="AW844" i="3"/>
  <c r="O845" i="2" s="1"/>
  <c r="AX844" i="3"/>
  <c r="P845" i="2" s="1"/>
  <c r="BA966" i="3"/>
  <c r="AZ966" i="3"/>
  <c r="R967" i="2" s="1"/>
  <c r="AU966" i="3"/>
  <c r="M967" i="2" s="1"/>
  <c r="BB966" i="3"/>
  <c r="AX966" i="3"/>
  <c r="P967" i="2" s="1"/>
  <c r="AT966" i="3"/>
  <c r="L967" i="2" s="1"/>
  <c r="AW966" i="3"/>
  <c r="O967" i="2" s="1"/>
  <c r="AV966" i="3"/>
  <c r="N967" i="2" s="1"/>
  <c r="AU258" i="3"/>
  <c r="M259" i="2" s="1"/>
  <c r="BB258" i="3"/>
  <c r="AV258" i="3"/>
  <c r="N259" i="2" s="1"/>
  <c r="AW258" i="3"/>
  <c r="BA258" i="3"/>
  <c r="AZ258" i="3"/>
  <c r="R259" i="2" s="1"/>
  <c r="AT258" i="3"/>
  <c r="L259" i="2" s="1"/>
  <c r="AX258" i="3"/>
  <c r="P259" i="2" s="1"/>
  <c r="AU346" i="3"/>
  <c r="M347" i="2" s="1"/>
  <c r="BB346" i="3"/>
  <c r="AX346" i="3"/>
  <c r="P347" i="2" s="1"/>
  <c r="AV346" i="3"/>
  <c r="N347" i="2" s="1"/>
  <c r="AZ346" i="3"/>
  <c r="R347" i="2" s="1"/>
  <c r="AW346" i="3"/>
  <c r="O347" i="2" s="1"/>
  <c r="AT346" i="3"/>
  <c r="L347" i="2" s="1"/>
  <c r="BA346" i="3"/>
  <c r="AV369" i="3"/>
  <c r="N370" i="2" s="1"/>
  <c r="AW369" i="3"/>
  <c r="O370" i="2" s="1"/>
  <c r="AZ369" i="3"/>
  <c r="R370" i="2" s="1"/>
  <c r="BB369" i="3"/>
  <c r="AU369" i="3"/>
  <c r="BA369" i="3"/>
  <c r="AT369" i="3"/>
  <c r="L370" i="2" s="1"/>
  <c r="AX369" i="3"/>
  <c r="P370" i="2" s="1"/>
  <c r="BA230" i="3"/>
  <c r="AW230" i="3"/>
  <c r="O231" i="2" s="1"/>
  <c r="AV230" i="3"/>
  <c r="N231" i="2" s="1"/>
  <c r="AZ230" i="3"/>
  <c r="R231" i="2" s="1"/>
  <c r="AX230" i="3"/>
  <c r="AU230" i="3"/>
  <c r="M231" i="2" s="1"/>
  <c r="AT230" i="3"/>
  <c r="L231" i="2" s="1"/>
  <c r="BB230" i="3"/>
  <c r="AV932" i="3"/>
  <c r="N933" i="2" s="1"/>
  <c r="BA932" i="3"/>
  <c r="AW932" i="3"/>
  <c r="O933" i="2" s="1"/>
  <c r="AZ932" i="3"/>
  <c r="R933" i="2" s="1"/>
  <c r="BB932" i="3"/>
  <c r="AX932" i="3"/>
  <c r="P933" i="2" s="1"/>
  <c r="AT932" i="3"/>
  <c r="L933" i="2" s="1"/>
  <c r="AU932" i="3"/>
  <c r="AT2181" i="3"/>
  <c r="BA2181" i="3"/>
  <c r="AU2181" i="3"/>
  <c r="BB2181" i="3"/>
  <c r="AV2181" i="3"/>
  <c r="AX2181" i="3"/>
  <c r="AZ2181" i="3"/>
  <c r="AW2181" i="3"/>
  <c r="AV2009" i="3"/>
  <c r="AW2009" i="3"/>
  <c r="AX2009" i="3"/>
  <c r="AU2009" i="3"/>
  <c r="AV1917" i="3"/>
  <c r="AT1917" i="3"/>
  <c r="BB1917" i="3"/>
  <c r="AX1917" i="3"/>
  <c r="AW1917" i="3"/>
  <c r="BA1917" i="3"/>
  <c r="AZ1917" i="3"/>
  <c r="AW751" i="3"/>
  <c r="O752" i="2" s="1"/>
  <c r="BB751" i="3"/>
  <c r="BA751" i="3"/>
  <c r="AV751" i="3"/>
  <c r="N752" i="2" s="1"/>
  <c r="AU751" i="3"/>
  <c r="M752" i="2" s="1"/>
  <c r="AT751" i="3"/>
  <c r="AX751" i="3"/>
  <c r="P752" i="2" s="1"/>
  <c r="AZ751" i="3"/>
  <c r="R752" i="2" s="1"/>
  <c r="AU944" i="3"/>
  <c r="M945" i="2" s="1"/>
  <c r="BA944" i="3"/>
  <c r="AX944" i="3"/>
  <c r="P945" i="2" s="1"/>
  <c r="AV944" i="3"/>
  <c r="N945" i="2" s="1"/>
  <c r="AZ944" i="3"/>
  <c r="R945" i="2" s="1"/>
  <c r="BB944" i="3"/>
  <c r="AW944" i="3"/>
  <c r="O945" i="2" s="1"/>
  <c r="AT944" i="3"/>
  <c r="L945" i="2" s="1"/>
  <c r="AU779" i="3"/>
  <c r="M780" i="2" s="1"/>
  <c r="AX779" i="3"/>
  <c r="BA779" i="3"/>
  <c r="AV779" i="3"/>
  <c r="N780" i="2" s="1"/>
  <c r="AT779" i="3"/>
  <c r="L780" i="2" s="1"/>
  <c r="AZ779" i="3"/>
  <c r="R780" i="2" s="1"/>
  <c r="BB779" i="3"/>
  <c r="AW779" i="3"/>
  <c r="O780" i="2" s="1"/>
  <c r="AV167" i="3"/>
  <c r="N168" i="2" s="1"/>
  <c r="AU167" i="3"/>
  <c r="BA167" i="3"/>
  <c r="AX167" i="3"/>
  <c r="P168" i="2" s="1"/>
  <c r="BB167" i="3"/>
  <c r="AW167" i="3"/>
  <c r="O168" i="2" s="1"/>
  <c r="AT167" i="3"/>
  <c r="L168" i="2" s="1"/>
  <c r="AZ167" i="3"/>
  <c r="R168" i="2" s="1"/>
  <c r="AW901" i="3"/>
  <c r="BB901" i="3"/>
  <c r="BA901" i="3"/>
  <c r="AU901" i="3"/>
  <c r="M902" i="2" s="1"/>
  <c r="AZ901" i="3"/>
  <c r="R902" i="2" s="1"/>
  <c r="AT901" i="3"/>
  <c r="L902" i="2" s="1"/>
  <c r="AV901" i="3"/>
  <c r="N902" i="2" s="1"/>
  <c r="AX901" i="3"/>
  <c r="P902" i="2" s="1"/>
  <c r="BA955" i="3"/>
  <c r="BB955" i="3"/>
  <c r="AT955" i="3"/>
  <c r="L956" i="2" s="1"/>
  <c r="AW955" i="3"/>
  <c r="O956" i="2" s="1"/>
  <c r="AU955" i="3"/>
  <c r="M956" i="2" s="1"/>
  <c r="AX955" i="3"/>
  <c r="P956" i="2" s="1"/>
  <c r="AV955" i="3"/>
  <c r="N956" i="2" s="1"/>
  <c r="AZ955" i="3"/>
  <c r="R956" i="2" s="1"/>
  <c r="AZ2081" i="3"/>
  <c r="AT2081" i="3"/>
  <c r="BB2081" i="3"/>
  <c r="AV2081" i="3"/>
  <c r="AW2081" i="3"/>
  <c r="BA2081" i="3"/>
  <c r="AX2081" i="3"/>
  <c r="AU2081" i="3"/>
  <c r="AW812" i="3"/>
  <c r="O813" i="2" s="1"/>
  <c r="AV812" i="3"/>
  <c r="N813" i="2" s="1"/>
  <c r="AU812" i="3"/>
  <c r="M813" i="2" s="1"/>
  <c r="AZ812" i="3"/>
  <c r="R813" i="2" s="1"/>
  <c r="BA812" i="3"/>
  <c r="AT812" i="3"/>
  <c r="AX812" i="3"/>
  <c r="P813" i="2" s="1"/>
  <c r="BB812" i="3"/>
  <c r="AU580" i="3"/>
  <c r="M581" i="2" s="1"/>
  <c r="AW580" i="3"/>
  <c r="O581" i="2" s="1"/>
  <c r="AT580" i="3"/>
  <c r="L581" i="2" s="1"/>
  <c r="AV580" i="3"/>
  <c r="N581" i="2" s="1"/>
  <c r="AZ580" i="3"/>
  <c r="R581" i="2" s="1"/>
  <c r="BA580" i="3"/>
  <c r="BB580" i="3"/>
  <c r="AT462" i="3"/>
  <c r="L463" i="2" s="1"/>
  <c r="AU462" i="3"/>
  <c r="AW462" i="3"/>
  <c r="O463" i="2" s="1"/>
  <c r="AV462" i="3"/>
  <c r="N463" i="2" s="1"/>
  <c r="AZ462" i="3"/>
  <c r="R463" i="2" s="1"/>
  <c r="AX462" i="3"/>
  <c r="P463" i="2" s="1"/>
  <c r="BA462" i="3"/>
  <c r="AW295" i="3"/>
  <c r="O296" i="2" s="1"/>
  <c r="AZ295" i="3"/>
  <c r="R296" i="2" s="1"/>
  <c r="AU295" i="3"/>
  <c r="AT295" i="3"/>
  <c r="L296" i="2" s="1"/>
  <c r="AV295" i="3"/>
  <c r="N296" i="2" s="1"/>
  <c r="AX295" i="3"/>
  <c r="P296" i="2" s="1"/>
  <c r="BB295" i="3"/>
  <c r="BA295" i="3"/>
  <c r="AV595" i="3"/>
  <c r="N596" i="2" s="1"/>
  <c r="AU595" i="3"/>
  <c r="M596" i="2" s="1"/>
  <c r="BA595" i="3"/>
  <c r="AZ595" i="3"/>
  <c r="R596" i="2" s="1"/>
  <c r="AX595" i="3"/>
  <c r="P596" i="2" s="1"/>
  <c r="BB595" i="3"/>
  <c r="AW595" i="3"/>
  <c r="O596" i="2" s="1"/>
  <c r="AT595" i="3"/>
  <c r="AU201" i="3"/>
  <c r="M202" i="2" s="1"/>
  <c r="AZ201" i="3"/>
  <c r="R202" i="2" s="1"/>
  <c r="AW201" i="3"/>
  <c r="O202" i="2" s="1"/>
  <c r="AV201" i="3"/>
  <c r="BA201" i="3"/>
  <c r="AT201" i="3"/>
  <c r="L202" i="2" s="1"/>
  <c r="BB201" i="3"/>
  <c r="AX201" i="3"/>
  <c r="P202" i="2" s="1"/>
  <c r="AU398" i="3"/>
  <c r="M399" i="2" s="1"/>
  <c r="AX398" i="3"/>
  <c r="P399" i="2" s="1"/>
  <c r="BA398" i="3"/>
  <c r="AV398" i="3"/>
  <c r="AT398" i="3"/>
  <c r="L399" i="2" s="1"/>
  <c r="AW398" i="3"/>
  <c r="O399" i="2" s="1"/>
  <c r="AZ398" i="3"/>
  <c r="R399" i="2" s="1"/>
  <c r="BB398" i="3"/>
  <c r="AU302" i="3"/>
  <c r="M303" i="2" s="1"/>
  <c r="AX302" i="3"/>
  <c r="P303" i="2" s="1"/>
  <c r="AW302" i="3"/>
  <c r="O303" i="2" s="1"/>
  <c r="AT302" i="3"/>
  <c r="BA302" i="3"/>
  <c r="AV302" i="3"/>
  <c r="N303" i="2" s="1"/>
  <c r="BB302" i="3"/>
  <c r="AZ302" i="3"/>
  <c r="R303" i="2" s="1"/>
  <c r="BA1298" i="3"/>
  <c r="AT1298" i="3"/>
  <c r="AX1298" i="3"/>
  <c r="BB1298" i="3"/>
  <c r="AV1298" i="3"/>
  <c r="AW1298" i="3"/>
  <c r="AU1298" i="3"/>
  <c r="AW249" i="3"/>
  <c r="AU249" i="3"/>
  <c r="M250" i="2" s="1"/>
  <c r="BB249" i="3"/>
  <c r="AV249" i="3"/>
  <c r="N250" i="2" s="1"/>
  <c r="AX249" i="3"/>
  <c r="P250" i="2" s="1"/>
  <c r="AZ249" i="3"/>
  <c r="R250" i="2" s="1"/>
  <c r="AT249" i="3"/>
  <c r="L250" i="2" s="1"/>
  <c r="BA249" i="3"/>
  <c r="AV734" i="3"/>
  <c r="N735" i="2" s="1"/>
  <c r="BA734" i="3"/>
  <c r="BB734" i="3"/>
  <c r="AZ734" i="3"/>
  <c r="R735" i="2" s="1"/>
  <c r="AT734" i="3"/>
  <c r="AU734" i="3"/>
  <c r="M735" i="2" s="1"/>
  <c r="AW734" i="3"/>
  <c r="O735" i="2" s="1"/>
  <c r="AX734" i="3"/>
  <c r="P735" i="2" s="1"/>
  <c r="AU1753" i="3"/>
  <c r="AZ1861" i="3"/>
  <c r="AU1861" i="3"/>
  <c r="AX1135" i="3"/>
  <c r="AZ1294" i="3"/>
  <c r="AV1891" i="3"/>
  <c r="AU1746" i="3"/>
  <c r="AZ1746" i="3"/>
  <c r="AZ2166" i="3"/>
  <c r="AU2025" i="3"/>
  <c r="AU1096" i="3"/>
  <c r="AZ1687" i="3"/>
  <c r="AW2144" i="3"/>
  <c r="AX1520" i="3"/>
  <c r="AW1460" i="3"/>
  <c r="AU1665" i="3"/>
  <c r="AX998" i="3"/>
  <c r="P999" i="2" s="1"/>
  <c r="K19" i="1" s="1"/>
  <c r="AV153" i="3"/>
  <c r="N154" i="2" s="1"/>
  <c r="BA153" i="3"/>
  <c r="T154" i="2" s="1"/>
  <c r="BA2185" i="3"/>
  <c r="AV2185" i="3"/>
  <c r="BA1769" i="3"/>
  <c r="AX1957" i="3"/>
  <c r="AV1731" i="3"/>
  <c r="AV1733" i="3"/>
  <c r="AU1470" i="3"/>
  <c r="BA1470" i="3"/>
  <c r="AV1365" i="3"/>
  <c r="AV2099" i="3"/>
  <c r="AW2099" i="3"/>
  <c r="AW1344" i="3"/>
  <c r="AV1765" i="3"/>
  <c r="AU1765" i="3"/>
  <c r="AZ1753" i="3"/>
  <c r="AU1869" i="3"/>
  <c r="AW1947" i="3"/>
  <c r="AT1861" i="3"/>
  <c r="AV1861" i="3"/>
  <c r="AV1135" i="3"/>
  <c r="AZ1135" i="3"/>
  <c r="AX1717" i="3"/>
  <c r="AU1475" i="3"/>
  <c r="BB1475" i="3"/>
  <c r="AW1962" i="3"/>
  <c r="AU1962" i="3"/>
  <c r="AW1659" i="3"/>
  <c r="AX1659" i="3"/>
  <c r="AX1294" i="3"/>
  <c r="AV1294" i="3"/>
  <c r="BA1603" i="3"/>
  <c r="BB1263" i="3"/>
  <c r="AX1891" i="3"/>
  <c r="BB1891" i="3"/>
  <c r="AW1746" i="3"/>
  <c r="AX1746" i="3"/>
  <c r="AX2166" i="3"/>
  <c r="AV2166" i="3"/>
  <c r="AU1441" i="3"/>
  <c r="AZ1441" i="3"/>
  <c r="AZ2025" i="3"/>
  <c r="BB2025" i="3"/>
  <c r="AW1355" i="3"/>
  <c r="BA1737" i="3"/>
  <c r="AZ1737" i="3"/>
  <c r="AT2185" i="3"/>
  <c r="AW1687" i="3"/>
  <c r="BA1687" i="3"/>
  <c r="AX1526" i="3"/>
  <c r="AZ2144" i="3"/>
  <c r="AV2144" i="3"/>
  <c r="AW1520" i="3"/>
  <c r="AV1460" i="3"/>
  <c r="AX1460" i="3"/>
  <c r="AX1420" i="3"/>
  <c r="AW1718" i="3"/>
  <c r="AV1718" i="3"/>
  <c r="AW2070" i="3"/>
  <c r="BA2070" i="3"/>
  <c r="AW1345" i="3"/>
  <c r="AV1345" i="3"/>
  <c r="AV1960" i="3"/>
  <c r="BA1665" i="3"/>
  <c r="BB1665" i="3"/>
  <c r="BB998" i="3"/>
  <c r="T999" i="2" s="1"/>
  <c r="G19" i="1" s="1"/>
  <c r="AZ998" i="3"/>
  <c r="R999" i="2" s="1"/>
  <c r="M19" i="1" s="1"/>
  <c r="AW153" i="3"/>
  <c r="O154" i="2" s="1"/>
  <c r="BA1172" i="3"/>
  <c r="AW1172" i="3"/>
  <c r="AT1398" i="3"/>
  <c r="AX1398" i="3"/>
  <c r="AV1904" i="3"/>
  <c r="AW1904" i="3"/>
  <c r="AZ2185" i="3"/>
  <c r="AZ1769" i="3"/>
  <c r="AU1769" i="3"/>
  <c r="AU1453" i="3"/>
  <c r="AX1189" i="3"/>
  <c r="AU1189" i="3"/>
  <c r="AT1731" i="3"/>
  <c r="BA1731" i="3"/>
  <c r="BA1733" i="3"/>
  <c r="AX1733" i="3"/>
  <c r="AX1470" i="3"/>
  <c r="AV1470" i="3"/>
  <c r="BB1365" i="3"/>
  <c r="AZ1365" i="3"/>
  <c r="BA2083" i="3"/>
  <c r="AW2083" i="3"/>
  <c r="AT2099" i="3"/>
  <c r="AX2099" i="3"/>
  <c r="AT1344" i="3"/>
  <c r="AX1344" i="3"/>
  <c r="AT1814" i="3"/>
  <c r="AZ1814" i="3"/>
  <c r="AT1443" i="3"/>
  <c r="AV1443" i="3"/>
  <c r="AT1385" i="3"/>
  <c r="AW1385" i="3"/>
  <c r="AX1285" i="3"/>
  <c r="AZ1285" i="3"/>
  <c r="AU1597" i="3"/>
  <c r="AZ1597" i="3"/>
  <c r="BA1192" i="3"/>
  <c r="AV1192" i="3"/>
  <c r="AU2147" i="3"/>
  <c r="AV2147" i="3"/>
  <c r="AZ1197" i="3"/>
  <c r="BA1197" i="3"/>
  <c r="BA1721" i="3"/>
  <c r="AV1721" i="3"/>
  <c r="AZ1799" i="3"/>
  <c r="BA1799" i="3"/>
  <c r="AX1854" i="3"/>
  <c r="BB1854" i="3"/>
  <c r="BA1116" i="3"/>
  <c r="AW1116" i="3"/>
  <c r="AW1587" i="3"/>
  <c r="BA1587" i="3"/>
  <c r="AV1793" i="3"/>
  <c r="AZ1072" i="3"/>
  <c r="AX1072" i="3"/>
  <c r="BB1707" i="3"/>
  <c r="BA1707" i="3"/>
  <c r="AX1783" i="3"/>
  <c r="BB1783" i="3"/>
  <c r="BA1508" i="3"/>
  <c r="AX1508" i="3"/>
  <c r="AX1806" i="3"/>
  <c r="BB1806" i="3"/>
  <c r="AV1532" i="3"/>
  <c r="AU1532" i="3"/>
  <c r="AU2118" i="3"/>
  <c r="BB2118" i="3"/>
  <c r="AZ1996" i="3"/>
  <c r="AW2046" i="3"/>
  <c r="AV2046" i="3"/>
  <c r="AX1003" i="3"/>
  <c r="P1004" i="2" s="1"/>
  <c r="AU1499" i="3"/>
  <c r="AV2176" i="3"/>
  <c r="AT1386" i="3"/>
  <c r="AW1386" i="3"/>
  <c r="AZ1844" i="3"/>
  <c r="AT1978" i="3"/>
  <c r="AV2210" i="3"/>
  <c r="BA1223" i="3"/>
  <c r="AT1964" i="3"/>
  <c r="AZ1527" i="3"/>
  <c r="AU317" i="3"/>
  <c r="M318" i="2" s="1"/>
  <c r="BA993" i="3"/>
  <c r="BB2106" i="3"/>
  <c r="AZ2122" i="3"/>
  <c r="AZ2173" i="3"/>
  <c r="BB2009" i="3"/>
  <c r="BB1580" i="3"/>
  <c r="BB1676" i="3"/>
  <c r="BB1897" i="3"/>
  <c r="AW1142" i="3"/>
  <c r="AX1740" i="3"/>
  <c r="AX611" i="3"/>
  <c r="P612" i="2" s="1"/>
  <c r="AX1505" i="3"/>
  <c r="AV1141" i="3"/>
  <c r="AZ1479" i="3"/>
  <c r="BB814" i="3"/>
  <c r="AU2216" i="3"/>
  <c r="AT568" i="3"/>
  <c r="AW602" i="3"/>
  <c r="O603" i="2" s="1"/>
  <c r="AZ1664" i="3"/>
  <c r="AZ1125" i="3"/>
  <c r="AV2212" i="3"/>
  <c r="AZ997" i="3"/>
  <c r="R998" i="2" s="1"/>
  <c r="AT1900" i="3"/>
  <c r="AT1498" i="3"/>
  <c r="AU1483" i="3"/>
  <c r="AZ1298" i="3"/>
  <c r="AW254" i="3"/>
  <c r="O255" i="2" s="1"/>
  <c r="AW134" i="3"/>
  <c r="O135" i="2" s="1"/>
  <c r="BA593" i="3"/>
  <c r="BB1194" i="3"/>
  <c r="BA716" i="3"/>
  <c r="BB462" i="3"/>
  <c r="AU709" i="3"/>
  <c r="M710" i="2" s="1"/>
  <c r="T1017" i="2"/>
  <c r="AW2203" i="3"/>
  <c r="AV2203" i="3"/>
  <c r="BB2203" i="3"/>
  <c r="AT2203" i="3"/>
  <c r="AX2203" i="3"/>
  <c r="BA2203" i="3"/>
  <c r="AU2203" i="3"/>
  <c r="AZ1978" i="3"/>
  <c r="BA1978" i="3"/>
  <c r="AW1831" i="3"/>
  <c r="BA1831" i="3"/>
  <c r="AX1831" i="3"/>
  <c r="BB1831" i="3"/>
  <c r="AZ1831" i="3"/>
  <c r="AV1831" i="3"/>
  <c r="AT1831" i="3"/>
  <c r="AU1831" i="3"/>
  <c r="AV1581" i="3"/>
  <c r="AT1581" i="3"/>
  <c r="AW1581" i="3"/>
  <c r="BA1581" i="3"/>
  <c r="AX1581" i="3"/>
  <c r="AZ1581" i="3"/>
  <c r="AV1304" i="3"/>
  <c r="AT1304" i="3"/>
  <c r="AW1304" i="3"/>
  <c r="AU1304" i="3"/>
  <c r="AX1274" i="3"/>
  <c r="AW1274" i="3"/>
  <c r="AU1274" i="3"/>
  <c r="AT1274" i="3"/>
  <c r="BA1274" i="3"/>
  <c r="AV1274" i="3"/>
  <c r="BB1274" i="3"/>
  <c r="AV36" i="3"/>
  <c r="AT36" i="3"/>
  <c r="L37" i="2" s="1"/>
  <c r="BB36" i="3"/>
  <c r="AZ36" i="3"/>
  <c r="R37" i="2" s="1"/>
  <c r="AW36" i="3"/>
  <c r="O37" i="2" s="1"/>
  <c r="AX36" i="3"/>
  <c r="P37" i="2" s="1"/>
  <c r="AU36" i="3"/>
  <c r="M37" i="2" s="1"/>
  <c r="BB538" i="3"/>
  <c r="AW538" i="3"/>
  <c r="AV538" i="3"/>
  <c r="N539" i="2" s="1"/>
  <c r="BA538" i="3"/>
  <c r="AU538" i="3"/>
  <c r="M539" i="2" s="1"/>
  <c r="AX538" i="3"/>
  <c r="P539" i="2" s="1"/>
  <c r="AZ538" i="3"/>
  <c r="R539" i="2" s="1"/>
  <c r="AT538" i="3"/>
  <c r="L539" i="2" s="1"/>
  <c r="BA1046" i="3"/>
  <c r="AT1046" i="3"/>
  <c r="AW1046" i="3"/>
  <c r="AX1046" i="3"/>
  <c r="AV1046" i="3"/>
  <c r="AZ1046" i="3"/>
  <c r="AU1046" i="3"/>
  <c r="AV2058" i="3"/>
  <c r="AU2058" i="3"/>
  <c r="AX1293" i="3"/>
  <c r="AZ1293" i="3"/>
  <c r="AW1293" i="3"/>
  <c r="AT1293" i="3"/>
  <c r="BB1293" i="3"/>
  <c r="AV1293" i="3"/>
  <c r="BA1293" i="3"/>
  <c r="AV1016" i="3"/>
  <c r="N1017" i="2" s="1"/>
  <c r="AW1016" i="3"/>
  <c r="O1017" i="2" s="1"/>
  <c r="AU1016" i="3"/>
  <c r="M1017" i="2" s="1"/>
  <c r="AZ1016" i="3"/>
  <c r="R1017" i="2" s="1"/>
  <c r="AX1016" i="3"/>
  <c r="P1017" i="2" s="1"/>
  <c r="AT1016" i="3"/>
  <c r="L1017" i="2" s="1"/>
  <c r="AZ1766" i="3"/>
  <c r="BA1766" i="3"/>
  <c r="AU1766" i="3"/>
  <c r="AT1766" i="3"/>
  <c r="BB1766" i="3"/>
  <c r="AV1766" i="3"/>
  <c r="AX1541" i="3"/>
  <c r="AW1541" i="3"/>
  <c r="AU1541" i="3"/>
  <c r="AT1541" i="3"/>
  <c r="AV1541" i="3"/>
  <c r="BB1541" i="3"/>
  <c r="BA1541" i="3"/>
  <c r="AU1325" i="3"/>
  <c r="AW1325" i="3"/>
  <c r="BA1325" i="3"/>
  <c r="BB1325" i="3"/>
  <c r="AT1637" i="3"/>
  <c r="AZ1637" i="3"/>
  <c r="AX1637" i="3"/>
  <c r="BB1637" i="3"/>
  <c r="AU2160" i="3"/>
  <c r="BB2160" i="3"/>
  <c r="AV2160" i="3"/>
  <c r="AZ2160" i="3"/>
  <c r="AX2160" i="3"/>
  <c r="AW2160" i="3"/>
  <c r="BA2160" i="3"/>
  <c r="AZ2195" i="3"/>
  <c r="BA2195" i="3"/>
  <c r="AX2195" i="3"/>
  <c r="AV2195" i="3"/>
  <c r="AT2195" i="3"/>
  <c r="BB2195" i="3"/>
  <c r="AW2195" i="3"/>
  <c r="AT1996" i="3"/>
  <c r="AX1996" i="3"/>
  <c r="BA1996" i="3"/>
  <c r="AV1698" i="3"/>
  <c r="AT1698" i="3"/>
  <c r="AX1698" i="3"/>
  <c r="BB1698" i="3"/>
  <c r="AZ1214" i="3"/>
  <c r="AT1214" i="3"/>
  <c r="AW1214" i="3"/>
  <c r="AU1214" i="3"/>
  <c r="AX1214" i="3"/>
  <c r="BA1214" i="3"/>
  <c r="BB1214" i="3"/>
  <c r="BA259" i="3"/>
  <c r="AW259" i="3"/>
  <c r="O260" i="2" s="1"/>
  <c r="AU259" i="3"/>
  <c r="M260" i="2" s="1"/>
  <c r="AZ259" i="3"/>
  <c r="R260" i="2" s="1"/>
  <c r="AV259" i="3"/>
  <c r="N260" i="2" s="1"/>
  <c r="AX259" i="3"/>
  <c r="P260" i="2" s="1"/>
  <c r="BB259" i="3"/>
  <c r="AT259" i="3"/>
  <c r="AT689" i="3"/>
  <c r="L690" i="2" s="1"/>
  <c r="AW689" i="3"/>
  <c r="O690" i="2" s="1"/>
  <c r="BB689" i="3"/>
  <c r="T690" i="2" s="1"/>
  <c r="AZ689" i="3"/>
  <c r="R690" i="2" s="1"/>
  <c r="AV689" i="3"/>
  <c r="N690" i="2" s="1"/>
  <c r="AU250" i="3"/>
  <c r="M251" i="2" s="1"/>
  <c r="AW250" i="3"/>
  <c r="O251" i="2" s="1"/>
  <c r="BB250" i="3"/>
  <c r="AX250" i="3"/>
  <c r="P251" i="2" s="1"/>
  <c r="AT250" i="3"/>
  <c r="L251" i="2" s="1"/>
  <c r="AZ250" i="3"/>
  <c r="R251" i="2" s="1"/>
  <c r="BA250" i="3"/>
  <c r="AV250" i="3"/>
  <c r="N251" i="2" s="1"/>
  <c r="AU1198" i="3"/>
  <c r="AV1198" i="3"/>
  <c r="AZ1198" i="3"/>
  <c r="AT1198" i="3"/>
  <c r="BA1198" i="3"/>
  <c r="BB1198" i="3"/>
  <c r="AW1198" i="3"/>
  <c r="AX1198" i="3"/>
  <c r="BA1389" i="3"/>
  <c r="AT1389" i="3"/>
  <c r="AX1389" i="3"/>
  <c r="BB1389" i="3"/>
  <c r="AU1389" i="3"/>
  <c r="AV1389" i="3"/>
  <c r="AW1389" i="3"/>
  <c r="AZ1389" i="3"/>
  <c r="BA97" i="3"/>
  <c r="BB97" i="3"/>
  <c r="AX97" i="3"/>
  <c r="P98" i="2" s="1"/>
  <c r="AW97" i="3"/>
  <c r="O98" i="2" s="1"/>
  <c r="AT97" i="3"/>
  <c r="L98" i="2" s="1"/>
  <c r="AU767" i="3"/>
  <c r="M768" i="2" s="1"/>
  <c r="AV767" i="3"/>
  <c r="N768" i="2" s="1"/>
  <c r="AZ767" i="3"/>
  <c r="R768" i="2" s="1"/>
  <c r="BB767" i="3"/>
  <c r="AW767" i="3"/>
  <c r="O768" i="2" s="1"/>
  <c r="AX767" i="3"/>
  <c r="P768" i="2" s="1"/>
  <c r="BA767" i="3"/>
  <c r="AT767" i="3"/>
  <c r="L768" i="2" s="1"/>
  <c r="AX27" i="3"/>
  <c r="P28" i="2" s="1"/>
  <c r="AV27" i="3"/>
  <c r="AT27" i="3"/>
  <c r="L28" i="2" s="1"/>
  <c r="BA27" i="3"/>
  <c r="BB27" i="3"/>
  <c r="AU728" i="3"/>
  <c r="AX728" i="3"/>
  <c r="P729" i="2" s="1"/>
  <c r="BA728" i="3"/>
  <c r="AW728" i="3"/>
  <c r="O729" i="2" s="1"/>
  <c r="AV728" i="3"/>
  <c r="N729" i="2" s="1"/>
  <c r="BB728" i="3"/>
  <c r="AZ728" i="3"/>
  <c r="R729" i="2" s="1"/>
  <c r="AT728" i="3"/>
  <c r="L729" i="2" s="1"/>
  <c r="AU758" i="3"/>
  <c r="BA758" i="3"/>
  <c r="AZ758" i="3"/>
  <c r="R759" i="2" s="1"/>
  <c r="AV758" i="3"/>
  <c r="N759" i="2" s="1"/>
  <c r="AW758" i="3"/>
  <c r="O759" i="2" s="1"/>
  <c r="BB758" i="3"/>
  <c r="AT758" i="3"/>
  <c r="L759" i="2" s="1"/>
  <c r="AX758" i="3"/>
  <c r="P759" i="2" s="1"/>
  <c r="BB761" i="3"/>
  <c r="AZ761" i="3"/>
  <c r="R762" i="2" s="1"/>
  <c r="AU761" i="3"/>
  <c r="M762" i="2" s="1"/>
  <c r="AV761" i="3"/>
  <c r="N762" i="2" s="1"/>
  <c r="AX761" i="3"/>
  <c r="P762" i="2" s="1"/>
  <c r="BA761" i="3"/>
  <c r="AT761" i="3"/>
  <c r="L762" i="2" s="1"/>
  <c r="AW761" i="3"/>
  <c r="O762" i="2" s="1"/>
  <c r="BB33" i="3"/>
  <c r="T34" i="2" s="1"/>
  <c r="AZ33" i="3"/>
  <c r="R34" i="2" s="1"/>
  <c r="AV33" i="3"/>
  <c r="N34" i="2" s="1"/>
  <c r="AU33" i="3"/>
  <c r="M34" i="2" s="1"/>
  <c r="AX33" i="3"/>
  <c r="AT33" i="3"/>
  <c r="L34" i="2" s="1"/>
  <c r="AW33" i="3"/>
  <c r="O34" i="2" s="1"/>
  <c r="AT1148" i="3"/>
  <c r="BA1148" i="3"/>
  <c r="AW1148" i="3"/>
  <c r="AZ1148" i="3"/>
  <c r="BB1148" i="3"/>
  <c r="AU1148" i="3"/>
  <c r="AX1148" i="3"/>
  <c r="AV1148" i="3"/>
  <c r="BB1875" i="3"/>
  <c r="AT1875" i="3"/>
  <c r="AW1875" i="3"/>
  <c r="AZ1875" i="3"/>
  <c r="BA1875" i="3"/>
  <c r="AU1875" i="3"/>
  <c r="AV1875" i="3"/>
  <c r="AZ1033" i="3"/>
  <c r="AT1033" i="3"/>
  <c r="AX1033" i="3"/>
  <c r="AV1033" i="3"/>
  <c r="AW1033" i="3"/>
  <c r="AU1033" i="3"/>
  <c r="BA1033" i="3"/>
  <c r="BB1033" i="3"/>
  <c r="BB2036" i="3"/>
  <c r="AT2036" i="3"/>
  <c r="AU2036" i="3"/>
  <c r="AV2036" i="3"/>
  <c r="AZ2036" i="3"/>
  <c r="AW2036" i="3"/>
  <c r="BA2036" i="3"/>
  <c r="AV651" i="3"/>
  <c r="N652" i="2" s="1"/>
  <c r="AU651" i="3"/>
  <c r="M652" i="2" s="1"/>
  <c r="AZ651" i="3"/>
  <c r="AW651" i="3"/>
  <c r="O652" i="2" s="1"/>
  <c r="AX651" i="3"/>
  <c r="P652" i="2" s="1"/>
  <c r="BA651" i="3"/>
  <c r="BB651" i="3"/>
  <c r="AT651" i="3"/>
  <c r="L652" i="2" s="1"/>
  <c r="BA506" i="3"/>
  <c r="BB506" i="3"/>
  <c r="AZ506" i="3"/>
  <c r="R507" i="2" s="1"/>
  <c r="AT506" i="3"/>
  <c r="L507" i="2" s="1"/>
  <c r="AU506" i="3"/>
  <c r="M507" i="2" s="1"/>
  <c r="AV506" i="3"/>
  <c r="N507" i="2" s="1"/>
  <c r="AW506" i="3"/>
  <c r="O507" i="2" s="1"/>
  <c r="AX506" i="3"/>
  <c r="P507" i="2" s="1"/>
  <c r="AV1101" i="3"/>
  <c r="AT1101" i="3"/>
  <c r="AX1101" i="3"/>
  <c r="AU1101" i="3"/>
  <c r="BA1101" i="3"/>
  <c r="AW1101" i="3"/>
  <c r="BB1101" i="3"/>
  <c r="AZ1101" i="3"/>
  <c r="AW1245" i="3"/>
  <c r="AT1245" i="3"/>
  <c r="AX1245" i="3"/>
  <c r="AV1245" i="3"/>
  <c r="BA1245" i="3"/>
  <c r="AZ1245" i="3"/>
  <c r="BB1245" i="3"/>
  <c r="AZ439" i="3"/>
  <c r="R440" i="2" s="1"/>
  <c r="AU439" i="3"/>
  <c r="M440" i="2" s="1"/>
  <c r="AX439" i="3"/>
  <c r="P440" i="2" s="1"/>
  <c r="AW439" i="3"/>
  <c r="O440" i="2" s="1"/>
  <c r="AV439" i="3"/>
  <c r="AT439" i="3"/>
  <c r="L440" i="2" s="1"/>
  <c r="BA439" i="3"/>
  <c r="BB439" i="3"/>
  <c r="AU517" i="3"/>
  <c r="M518" i="2" s="1"/>
  <c r="AW517" i="3"/>
  <c r="O518" i="2" s="1"/>
  <c r="AZ517" i="3"/>
  <c r="R518" i="2" s="1"/>
  <c r="BA517" i="3"/>
  <c r="AX517" i="3"/>
  <c r="P518" i="2" s="1"/>
  <c r="BB517" i="3"/>
  <c r="AT517" i="3"/>
  <c r="L518" i="2" s="1"/>
  <c r="AV517" i="3"/>
  <c r="AZ395" i="3"/>
  <c r="R396" i="2" s="1"/>
  <c r="AU395" i="3"/>
  <c r="M396" i="2" s="1"/>
  <c r="AW395" i="3"/>
  <c r="O396" i="2" s="1"/>
  <c r="AX395" i="3"/>
  <c r="P396" i="2" s="1"/>
  <c r="AV395" i="3"/>
  <c r="N396" i="2" s="1"/>
  <c r="AX343" i="3"/>
  <c r="P344" i="2" s="1"/>
  <c r="BA343" i="3"/>
  <c r="AZ343" i="3"/>
  <c r="R344" i="2" s="1"/>
  <c r="AV343" i="3"/>
  <c r="N344" i="2" s="1"/>
  <c r="AW343" i="3"/>
  <c r="O344" i="2" s="1"/>
  <c r="BA726" i="3"/>
  <c r="AX726" i="3"/>
  <c r="P727" i="2" s="1"/>
  <c r="AV726" i="3"/>
  <c r="N727" i="2" s="1"/>
  <c r="BB726" i="3"/>
  <c r="AZ726" i="3"/>
  <c r="R727" i="2" s="1"/>
  <c r="AW726" i="3"/>
  <c r="O727" i="2" s="1"/>
  <c r="AU726" i="3"/>
  <c r="M727" i="2" s="1"/>
  <c r="AT726" i="3"/>
  <c r="L727" i="2" s="1"/>
  <c r="AT863" i="3"/>
  <c r="L864" i="2" s="1"/>
  <c r="AZ863" i="3"/>
  <c r="R864" i="2" s="1"/>
  <c r="AU863" i="3"/>
  <c r="M864" i="2" s="1"/>
  <c r="AX863" i="3"/>
  <c r="P864" i="2" s="1"/>
  <c r="AV863" i="3"/>
  <c r="N864" i="2" s="1"/>
  <c r="AW863" i="3"/>
  <c r="BB863" i="3"/>
  <c r="AZ428" i="3"/>
  <c r="R429" i="2" s="1"/>
  <c r="AW428" i="3"/>
  <c r="O429" i="2" s="1"/>
  <c r="AT428" i="3"/>
  <c r="L429" i="2" s="1"/>
  <c r="AV428" i="3"/>
  <c r="N429" i="2" s="1"/>
  <c r="BA428" i="3"/>
  <c r="AX1536" i="3"/>
  <c r="AV1536" i="3"/>
  <c r="AZ1536" i="3"/>
  <c r="AW1536" i="3"/>
  <c r="BA1536" i="3"/>
  <c r="AT1536" i="3"/>
  <c r="AV1656" i="3"/>
  <c r="AT1656" i="3"/>
  <c r="AU1656" i="3"/>
  <c r="AX1656" i="3"/>
  <c r="BB1656" i="3"/>
  <c r="BA1656" i="3"/>
  <c r="AZ1656" i="3"/>
  <c r="BB1525" i="3"/>
  <c r="AT1525" i="3"/>
  <c r="AU1525" i="3"/>
  <c r="AV1525" i="3"/>
  <c r="BA1525" i="3"/>
  <c r="AW1525" i="3"/>
  <c r="BA2006" i="3"/>
  <c r="AW2006" i="3"/>
  <c r="AZ2006" i="3"/>
  <c r="BB2006" i="3"/>
  <c r="AV2006" i="3"/>
  <c r="AX2006" i="3"/>
  <c r="AU2006" i="3"/>
  <c r="AX1414" i="3"/>
  <c r="AZ1414" i="3"/>
  <c r="BA1414" i="3"/>
  <c r="AT1414" i="3"/>
  <c r="AZ265" i="3"/>
  <c r="R266" i="2" s="1"/>
  <c r="AU265" i="3"/>
  <c r="M266" i="2" s="1"/>
  <c r="AW265" i="3"/>
  <c r="O266" i="2" s="1"/>
  <c r="BB265" i="3"/>
  <c r="AX265" i="3"/>
  <c r="P266" i="2" s="1"/>
  <c r="AT265" i="3"/>
  <c r="L266" i="2" s="1"/>
  <c r="BA265" i="3"/>
  <c r="AV265" i="3"/>
  <c r="N266" i="2" s="1"/>
  <c r="AT1940" i="3"/>
  <c r="AV1940" i="3"/>
  <c r="AX1940" i="3"/>
  <c r="AZ1940" i="3"/>
  <c r="BA1940" i="3"/>
  <c r="BB1940" i="3"/>
  <c r="AU1940" i="3"/>
  <c r="AT1774" i="3"/>
  <c r="AV1774" i="3"/>
  <c r="BB1774" i="3"/>
  <c r="AX1774" i="3"/>
  <c r="BA1774" i="3"/>
  <c r="AZ1774" i="3"/>
  <c r="AU1774" i="3"/>
  <c r="AZ1176" i="3"/>
  <c r="AT1176" i="3"/>
  <c r="AW1176" i="3"/>
  <c r="AU1176" i="3"/>
  <c r="AV1176" i="3"/>
  <c r="BA1176" i="3"/>
  <c r="BB1176" i="3"/>
  <c r="AT2020" i="3"/>
  <c r="AV2020" i="3"/>
  <c r="AZ2020" i="3"/>
  <c r="AW2020" i="3"/>
  <c r="AX864" i="3"/>
  <c r="P865" i="2" s="1"/>
  <c r="AT864" i="3"/>
  <c r="L865" i="2" s="1"/>
  <c r="AU864" i="3"/>
  <c r="AV864" i="3"/>
  <c r="N865" i="2" s="1"/>
  <c r="BA864" i="3"/>
  <c r="AZ864" i="3"/>
  <c r="R865" i="2" s="1"/>
  <c r="AW864" i="3"/>
  <c r="O865" i="2" s="1"/>
  <c r="BB864" i="3"/>
  <c r="AW482" i="3"/>
  <c r="O483" i="2" s="1"/>
  <c r="BA482" i="3"/>
  <c r="AU482" i="3"/>
  <c r="M483" i="2" s="1"/>
  <c r="BB482" i="3"/>
  <c r="AX482" i="3"/>
  <c r="P483" i="2" s="1"/>
  <c r="BB66" i="3"/>
  <c r="AZ66" i="3"/>
  <c r="R67" i="2" s="1"/>
  <c r="AT66" i="3"/>
  <c r="AX66" i="3"/>
  <c r="P67" i="2" s="1"/>
  <c r="BA66" i="3"/>
  <c r="AW66" i="3"/>
  <c r="O67" i="2" s="1"/>
  <c r="AV66" i="3"/>
  <c r="N67" i="2" s="1"/>
  <c r="AX1485" i="3"/>
  <c r="BA1485" i="3"/>
  <c r="BB1485" i="3"/>
  <c r="AZ1485" i="3"/>
  <c r="AV1485" i="3"/>
  <c r="AT1485" i="3"/>
  <c r="AU1485" i="3"/>
  <c r="AT1074" i="3"/>
  <c r="BB1074" i="3"/>
  <c r="AU1074" i="3"/>
  <c r="AV1074" i="3"/>
  <c r="AZ1074" i="3"/>
  <c r="BA1074" i="3"/>
  <c r="AX1074" i="3"/>
  <c r="BA476" i="3"/>
  <c r="AU476" i="3"/>
  <c r="BB476" i="3"/>
  <c r="AT476" i="3"/>
  <c r="L477" i="2" s="1"/>
  <c r="AX476" i="3"/>
  <c r="P477" i="2" s="1"/>
  <c r="AT889" i="3"/>
  <c r="L890" i="2" s="1"/>
  <c r="AW889" i="3"/>
  <c r="O890" i="2" s="1"/>
  <c r="AU889" i="3"/>
  <c r="M890" i="2" s="1"/>
  <c r="BA889" i="3"/>
  <c r="BB889" i="3"/>
  <c r="AZ889" i="3"/>
  <c r="R890" i="2" s="1"/>
  <c r="AV889" i="3"/>
  <c r="N890" i="2" s="1"/>
  <c r="AX889" i="3"/>
  <c r="AT266" i="3"/>
  <c r="BA266" i="3"/>
  <c r="AU266" i="3"/>
  <c r="M267" i="2" s="1"/>
  <c r="AZ266" i="3"/>
  <c r="R267" i="2" s="1"/>
  <c r="AX266" i="3"/>
  <c r="P267" i="2" s="1"/>
  <c r="BB266" i="3"/>
  <c r="AV266" i="3"/>
  <c r="N267" i="2" s="1"/>
  <c r="AW858" i="3"/>
  <c r="O859" i="2" s="1"/>
  <c r="BB858" i="3"/>
  <c r="AZ858" i="3"/>
  <c r="R859" i="2" s="1"/>
  <c r="AT858" i="3"/>
  <c r="L859" i="2" s="1"/>
  <c r="BA858" i="3"/>
  <c r="AX858" i="3"/>
  <c r="P859" i="2" s="1"/>
  <c r="AV858" i="3"/>
  <c r="N859" i="2" s="1"/>
  <c r="AU858" i="3"/>
  <c r="M859" i="2" s="1"/>
  <c r="BA478" i="3"/>
  <c r="AU478" i="3"/>
  <c r="BB478" i="3"/>
  <c r="AT478" i="3"/>
  <c r="L479" i="2" s="1"/>
  <c r="AV478" i="3"/>
  <c r="N479" i="2" s="1"/>
  <c r="AX478" i="3"/>
  <c r="P479" i="2" s="1"/>
  <c r="AZ478" i="3"/>
  <c r="R479" i="2" s="1"/>
  <c r="AW478" i="3"/>
  <c r="O479" i="2" s="1"/>
  <c r="BB1140" i="3"/>
  <c r="AT1140" i="3"/>
  <c r="AU1140" i="3"/>
  <c r="AW1140" i="3"/>
  <c r="AV1140" i="3"/>
  <c r="AX1140" i="3"/>
  <c r="AZ1140" i="3"/>
  <c r="AW1181" i="3"/>
  <c r="BA1181" i="3"/>
  <c r="AX1181" i="3"/>
  <c r="AT1181" i="3"/>
  <c r="BB1181" i="3"/>
  <c r="AZ1181" i="3"/>
  <c r="AU1181" i="3"/>
  <c r="AT1118" i="3"/>
  <c r="AZ1118" i="3"/>
  <c r="AW1118" i="3"/>
  <c r="BA1118" i="3"/>
  <c r="BB1118" i="3"/>
  <c r="AU1118" i="3"/>
  <c r="AX1118" i="3"/>
  <c r="AZ609" i="3"/>
  <c r="R610" i="2" s="1"/>
  <c r="BB609" i="3"/>
  <c r="BA609" i="3"/>
  <c r="AV609" i="3"/>
  <c r="N610" i="2" s="1"/>
  <c r="AU609" i="3"/>
  <c r="AT609" i="3"/>
  <c r="L610" i="2" s="1"/>
  <c r="AX609" i="3"/>
  <c r="P610" i="2" s="1"/>
  <c r="AW609" i="3"/>
  <c r="O610" i="2" s="1"/>
  <c r="BA722" i="3"/>
  <c r="AZ722" i="3"/>
  <c r="R723" i="2" s="1"/>
  <c r="BB722" i="3"/>
  <c r="AX722" i="3"/>
  <c r="P723" i="2" s="1"/>
  <c r="AV722" i="3"/>
  <c r="AW722" i="3"/>
  <c r="O723" i="2" s="1"/>
  <c r="AU722" i="3"/>
  <c r="M723" i="2" s="1"/>
  <c r="AT722" i="3"/>
  <c r="L723" i="2" s="1"/>
  <c r="AV453" i="3"/>
  <c r="N454" i="2" s="1"/>
  <c r="BB453" i="3"/>
  <c r="AW453" i="3"/>
  <c r="O454" i="2" s="1"/>
  <c r="AU453" i="3"/>
  <c r="M454" i="2" s="1"/>
  <c r="AZ453" i="3"/>
  <c r="R454" i="2" s="1"/>
  <c r="AX453" i="3"/>
  <c r="P454" i="2" s="1"/>
  <c r="BA453" i="3"/>
  <c r="AT453" i="3"/>
  <c r="L454" i="2" s="1"/>
  <c r="AT137" i="3"/>
  <c r="AX137" i="3"/>
  <c r="P138" i="2" s="1"/>
  <c r="BB137" i="3"/>
  <c r="AW137" i="3"/>
  <c r="O138" i="2" s="1"/>
  <c r="AV137" i="3"/>
  <c r="N138" i="2" s="1"/>
  <c r="BA137" i="3"/>
  <c r="AU137" i="3"/>
  <c r="M138" i="2" s="1"/>
  <c r="AV2002" i="3"/>
  <c r="AZ2002" i="3"/>
  <c r="BA2002" i="3"/>
  <c r="AT2002" i="3"/>
  <c r="BB2002" i="3"/>
  <c r="AX2002" i="3"/>
  <c r="AW2002" i="3"/>
  <c r="BB1067" i="3"/>
  <c r="AU1067" i="3"/>
  <c r="AV1067" i="3"/>
  <c r="AT1067" i="3"/>
  <c r="AX1067" i="3"/>
  <c r="BA1067" i="3"/>
  <c r="AV114" i="3"/>
  <c r="N115" i="2" s="1"/>
  <c r="AU114" i="3"/>
  <c r="M115" i="2" s="1"/>
  <c r="BB114" i="3"/>
  <c r="AX114" i="3"/>
  <c r="P115" i="2" s="1"/>
  <c r="AZ114" i="3"/>
  <c r="R115" i="2" s="1"/>
  <c r="AW114" i="3"/>
  <c r="O115" i="2" s="1"/>
  <c r="BA114" i="3"/>
  <c r="AZ929" i="3"/>
  <c r="R930" i="2" s="1"/>
  <c r="BB929" i="3"/>
  <c r="AX929" i="3"/>
  <c r="P930" i="2" s="1"/>
  <c r="BA929" i="3"/>
  <c r="AU929" i="3"/>
  <c r="M930" i="2" s="1"/>
  <c r="AT929" i="3"/>
  <c r="L930" i="2" s="1"/>
  <c r="AV929" i="3"/>
  <c r="N930" i="2" s="1"/>
  <c r="AT417" i="3"/>
  <c r="L418" i="2" s="1"/>
  <c r="AU417" i="3"/>
  <c r="M418" i="2" s="1"/>
  <c r="BB417" i="3"/>
  <c r="AV417" i="3"/>
  <c r="N418" i="2" s="1"/>
  <c r="AX417" i="3"/>
  <c r="P418" i="2" s="1"/>
  <c r="AW417" i="3"/>
  <c r="O418" i="2" s="1"/>
  <c r="BA417" i="3"/>
  <c r="AT874" i="3"/>
  <c r="L875" i="2" s="1"/>
  <c r="BB874" i="3"/>
  <c r="AW874" i="3"/>
  <c r="AZ874" i="3"/>
  <c r="R875" i="2" s="1"/>
  <c r="AU874" i="3"/>
  <c r="M875" i="2" s="1"/>
  <c r="AV874" i="3"/>
  <c r="N875" i="2" s="1"/>
  <c r="AX874" i="3"/>
  <c r="P875" i="2" s="1"/>
  <c r="BA874" i="3"/>
  <c r="AU625" i="3"/>
  <c r="M626" i="2" s="1"/>
  <c r="BB625" i="3"/>
  <c r="AT625" i="3"/>
  <c r="L626" i="2" s="1"/>
  <c r="BA625" i="3"/>
  <c r="AZ625" i="3"/>
  <c r="R626" i="2" s="1"/>
  <c r="AW625" i="3"/>
  <c r="O626" i="2" s="1"/>
  <c r="AZ335" i="3"/>
  <c r="R336" i="2" s="1"/>
  <c r="AU335" i="3"/>
  <c r="M336" i="2" s="1"/>
  <c r="BA335" i="3"/>
  <c r="AX335" i="3"/>
  <c r="P336" i="2" s="1"/>
  <c r="AT335" i="3"/>
  <c r="L336" i="2" s="1"/>
  <c r="AT780" i="3"/>
  <c r="AW780" i="3"/>
  <c r="O781" i="2" s="1"/>
  <c r="BA780" i="3"/>
  <c r="AZ780" i="3"/>
  <c r="R781" i="2" s="1"/>
  <c r="AV780" i="3"/>
  <c r="N781" i="2" s="1"/>
  <c r="BB780" i="3"/>
  <c r="AU780" i="3"/>
  <c r="M781" i="2" s="1"/>
  <c r="AX780" i="3"/>
  <c r="P781" i="2" s="1"/>
  <c r="AX452" i="3"/>
  <c r="P453" i="2" s="1"/>
  <c r="AT452" i="3"/>
  <c r="L453" i="2" s="1"/>
  <c r="BB452" i="3"/>
  <c r="AZ452" i="3"/>
  <c r="R453" i="2" s="1"/>
  <c r="BA452" i="3"/>
  <c r="AW452" i="3"/>
  <c r="O453" i="2" s="1"/>
  <c r="AU452" i="3"/>
  <c r="M453" i="2" s="1"/>
  <c r="AV452" i="3"/>
  <c r="N453" i="2" s="1"/>
  <c r="AV531" i="3"/>
  <c r="N532" i="2" s="1"/>
  <c r="AT531" i="3"/>
  <c r="L532" i="2" s="1"/>
  <c r="AW531" i="3"/>
  <c r="O532" i="2" s="1"/>
  <c r="BB531" i="3"/>
  <c r="AX531" i="3"/>
  <c r="P532" i="2" s="1"/>
  <c r="AZ531" i="3"/>
  <c r="R532" i="2" s="1"/>
  <c r="BA531" i="3"/>
  <c r="AU531" i="3"/>
  <c r="M532" i="2" s="1"/>
  <c r="AX2030" i="3"/>
  <c r="AT2030" i="3"/>
  <c r="AV2030" i="3"/>
  <c r="BA2030" i="3"/>
  <c r="BB2030" i="3"/>
  <c r="AU2030" i="3"/>
  <c r="AW2030" i="3"/>
  <c r="AZ2030" i="3"/>
  <c r="BB694" i="3"/>
  <c r="AV694" i="3"/>
  <c r="N695" i="2" s="1"/>
  <c r="BA694" i="3"/>
  <c r="AT694" i="3"/>
  <c r="L695" i="2" s="1"/>
  <c r="AX694" i="3"/>
  <c r="AZ694" i="3"/>
  <c r="R695" i="2" s="1"/>
  <c r="AU694" i="3"/>
  <c r="M695" i="2" s="1"/>
  <c r="AZ409" i="3"/>
  <c r="R410" i="2" s="1"/>
  <c r="AW409" i="3"/>
  <c r="O410" i="2" s="1"/>
  <c r="BA409" i="3"/>
  <c r="AT409" i="3"/>
  <c r="L410" i="2" s="1"/>
  <c r="AX409" i="3"/>
  <c r="P410" i="2" s="1"/>
  <c r="AU409" i="3"/>
  <c r="M410" i="2" s="1"/>
  <c r="AV409" i="3"/>
  <c r="N410" i="2" s="1"/>
  <c r="BB409" i="3"/>
  <c r="AT765" i="3"/>
  <c r="L766" i="2" s="1"/>
  <c r="AU765" i="3"/>
  <c r="BB765" i="3"/>
  <c r="BA765" i="3"/>
  <c r="AW765" i="3"/>
  <c r="O766" i="2" s="1"/>
  <c r="AX765" i="3"/>
  <c r="P766" i="2" s="1"/>
  <c r="AZ765" i="3"/>
  <c r="R766" i="2" s="1"/>
  <c r="AV765" i="3"/>
  <c r="N766" i="2" s="1"/>
  <c r="AT102" i="3"/>
  <c r="L103" i="2" s="1"/>
  <c r="AV102" i="3"/>
  <c r="BB102" i="3"/>
  <c r="AU102" i="3"/>
  <c r="M103" i="2" s="1"/>
  <c r="AX102" i="3"/>
  <c r="P103" i="2" s="1"/>
  <c r="BA102" i="3"/>
  <c r="AZ102" i="3"/>
  <c r="R103" i="2" s="1"/>
  <c r="AW102" i="3"/>
  <c r="O103" i="2" s="1"/>
  <c r="BA941" i="3"/>
  <c r="AT941" i="3"/>
  <c r="L942" i="2" s="1"/>
  <c r="AV941" i="3"/>
  <c r="N942" i="2" s="1"/>
  <c r="BB941" i="3"/>
  <c r="AW941" i="3"/>
  <c r="O942" i="2" s="1"/>
  <c r="AX941" i="3"/>
  <c r="P942" i="2" s="1"/>
  <c r="AU941" i="3"/>
  <c r="M942" i="2" s="1"/>
  <c r="AZ941" i="3"/>
  <c r="R942" i="2" s="1"/>
  <c r="BB819" i="3"/>
  <c r="AW819" i="3"/>
  <c r="O820" i="2" s="1"/>
  <c r="AX819" i="3"/>
  <c r="P820" i="2" s="1"/>
  <c r="AT819" i="3"/>
  <c r="L820" i="2" s="1"/>
  <c r="BA819" i="3"/>
  <c r="AZ819" i="3"/>
  <c r="R820" i="2" s="1"/>
  <c r="AV819" i="3"/>
  <c r="N820" i="2" s="1"/>
  <c r="AU819" i="3"/>
  <c r="M820" i="2" s="1"/>
  <c r="AZ1998" i="3"/>
  <c r="AV1998" i="3"/>
  <c r="AU1998" i="3"/>
  <c r="BA1998" i="3"/>
  <c r="BB1998" i="3"/>
  <c r="AW1998" i="3"/>
  <c r="AX1998" i="3"/>
  <c r="AU1859" i="3"/>
  <c r="AT1859" i="3"/>
  <c r="BA1859" i="3"/>
  <c r="AV1859" i="3"/>
  <c r="AX1859" i="3"/>
  <c r="BB1859" i="3"/>
  <c r="AU798" i="3"/>
  <c r="M799" i="2" s="1"/>
  <c r="AW798" i="3"/>
  <c r="O799" i="2" s="1"/>
  <c r="AV798" i="3"/>
  <c r="N799" i="2" s="1"/>
  <c r="BA798" i="3"/>
  <c r="BB798" i="3"/>
  <c r="AZ798" i="3"/>
  <c r="R799" i="2" s="1"/>
  <c r="AT798" i="3"/>
  <c r="L799" i="2" s="1"/>
  <c r="AX798" i="3"/>
  <c r="P799" i="2" s="1"/>
  <c r="AT1337" i="3"/>
  <c r="AU1337" i="3"/>
  <c r="AV1337" i="3"/>
  <c r="BA721" i="3"/>
  <c r="BB721" i="3"/>
  <c r="AV721" i="3"/>
  <c r="N722" i="2" s="1"/>
  <c r="AW721" i="3"/>
  <c r="O722" i="2" s="1"/>
  <c r="AU721" i="3"/>
  <c r="M722" i="2" s="1"/>
  <c r="AZ721" i="3"/>
  <c r="R722" i="2" s="1"/>
  <c r="AT721" i="3"/>
  <c r="L722"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0" i="3"/>
  <c r="O811" i="2" s="1"/>
  <c r="BB810" i="3"/>
  <c r="BA810" i="3"/>
  <c r="AT810" i="3"/>
  <c r="L811" i="2" s="1"/>
  <c r="AU810" i="3"/>
  <c r="M811" i="2" s="1"/>
  <c r="AV810" i="3"/>
  <c r="N811" i="2" s="1"/>
  <c r="AX810" i="3"/>
  <c r="P811" i="2" s="1"/>
  <c r="AZ810" i="3"/>
  <c r="R811" i="2" s="1"/>
  <c r="AV372" i="3"/>
  <c r="N373" i="2" s="1"/>
  <c r="BA372" i="3"/>
  <c r="BB372" i="3"/>
  <c r="AX372" i="3"/>
  <c r="P373" i="2" s="1"/>
  <c r="AZ372" i="3"/>
  <c r="R373" i="2" s="1"/>
  <c r="AU372" i="3"/>
  <c r="M373" i="2" s="1"/>
  <c r="AW372" i="3"/>
  <c r="O373" i="2" s="1"/>
  <c r="AT372"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1" i="3"/>
  <c r="O692" i="2" s="1"/>
  <c r="AZ691" i="3"/>
  <c r="R692" i="2" s="1"/>
  <c r="AV691" i="3"/>
  <c r="N692" i="2" s="1"/>
  <c r="AT691" i="3"/>
  <c r="L692" i="2" s="1"/>
  <c r="BB691" i="3"/>
  <c r="BA691" i="3"/>
  <c r="AX691" i="3"/>
  <c r="P692" i="2" s="1"/>
  <c r="AU691" i="3"/>
  <c r="M692" i="2" s="1"/>
  <c r="AU495" i="3"/>
  <c r="M496" i="2" s="1"/>
  <c r="AX495" i="3"/>
  <c r="P496" i="2" s="1"/>
  <c r="AW495" i="3"/>
  <c r="O496" i="2" s="1"/>
  <c r="BA495" i="3"/>
  <c r="AZ495" i="3"/>
  <c r="R496" i="2" s="1"/>
  <c r="BB495" i="3"/>
  <c r="AV495" i="3"/>
  <c r="N496" i="2" s="1"/>
  <c r="AT495" i="3"/>
  <c r="AW312" i="3"/>
  <c r="O313" i="2" s="1"/>
  <c r="AT312" i="3"/>
  <c r="L313" i="2" s="1"/>
  <c r="BA312" i="3"/>
  <c r="AZ312" i="3"/>
  <c r="R313" i="2" s="1"/>
  <c r="AX312" i="3"/>
  <c r="P313" i="2" s="1"/>
  <c r="BB312" i="3"/>
  <c r="AV312" i="3"/>
  <c r="N313" i="2" s="1"/>
  <c r="AU312" i="3"/>
  <c r="AT494" i="3"/>
  <c r="L495" i="2" s="1"/>
  <c r="BB494" i="3"/>
  <c r="AZ494" i="3"/>
  <c r="R495" i="2" s="1"/>
  <c r="AV494" i="3"/>
  <c r="N495" i="2" s="1"/>
  <c r="BA494" i="3"/>
  <c r="AU494" i="3"/>
  <c r="M495" i="2" s="1"/>
  <c r="AW494" i="3"/>
  <c r="O495" i="2" s="1"/>
  <c r="AW1594" i="3"/>
  <c r="AT1594" i="3"/>
  <c r="AU1594" i="3"/>
  <c r="AV1594" i="3"/>
  <c r="BB1594" i="3"/>
  <c r="AX1594" i="3"/>
  <c r="AZ1594" i="3"/>
  <c r="AX1728" i="3"/>
  <c r="AT1728" i="3"/>
  <c r="AW1728" i="3"/>
  <c r="BA1728" i="3"/>
  <c r="AU1728" i="3"/>
  <c r="BB1728" i="3"/>
  <c r="AZ1024" i="3"/>
  <c r="R1025" i="2" s="1"/>
  <c r="BB1024" i="3"/>
  <c r="AV1024" i="3"/>
  <c r="N1025" i="2" s="1"/>
  <c r="AX1024" i="3"/>
  <c r="P1025" i="2" s="1"/>
  <c r="AW1024" i="3"/>
  <c r="O1025" i="2" s="1"/>
  <c r="AT1024" i="3"/>
  <c r="L1025" i="2" s="1"/>
  <c r="BA1024" i="3"/>
  <c r="AU1024" i="3"/>
  <c r="M1025" i="2" s="1"/>
  <c r="AT434" i="3"/>
  <c r="L435" i="2" s="1"/>
  <c r="BB434" i="3"/>
  <c r="AU434" i="3"/>
  <c r="M435" i="2" s="1"/>
  <c r="AW434" i="3"/>
  <c r="O435" i="2" s="1"/>
  <c r="BA434" i="3"/>
  <c r="AX434" i="3"/>
  <c r="P435" i="2" s="1"/>
  <c r="AV434" i="3"/>
  <c r="N435" i="2" s="1"/>
  <c r="AX903" i="3"/>
  <c r="P904" i="2" s="1"/>
  <c r="AT903" i="3"/>
  <c r="L904" i="2" s="1"/>
  <c r="AZ903" i="3"/>
  <c r="R904" i="2" s="1"/>
  <c r="BB903" i="3"/>
  <c r="BA903" i="3"/>
  <c r="AU903" i="3"/>
  <c r="M904" i="2" s="1"/>
  <c r="AW903" i="3"/>
  <c r="O904" i="2" s="1"/>
  <c r="AV903" i="3"/>
  <c r="BA175" i="3"/>
  <c r="AZ175" i="3"/>
  <c r="R176" i="2" s="1"/>
  <c r="AX175" i="3"/>
  <c r="P176" i="2" s="1"/>
  <c r="AW175" i="3"/>
  <c r="O176" i="2" s="1"/>
  <c r="BB175" i="3"/>
  <c r="AU175" i="3"/>
  <c r="M176" i="2" s="1"/>
  <c r="AT175" i="3"/>
  <c r="L176" i="2" s="1"/>
  <c r="AV175" i="3"/>
  <c r="N176" i="2" s="1"/>
  <c r="AV943" i="3"/>
  <c r="N944" i="2" s="1"/>
  <c r="BB943" i="3"/>
  <c r="AT943" i="3"/>
  <c r="L944" i="2" s="1"/>
  <c r="BA943" i="3"/>
  <c r="AU943" i="3"/>
  <c r="M944" i="2" s="1"/>
  <c r="AX943" i="3"/>
  <c r="P944" i="2" s="1"/>
  <c r="AZ943" i="3"/>
  <c r="R944" i="2" s="1"/>
  <c r="AW943" i="3"/>
  <c r="O944" i="2" s="1"/>
  <c r="AW1356" i="3"/>
  <c r="AV1356" i="3"/>
  <c r="BB1356" i="3"/>
  <c r="BA1356" i="3"/>
  <c r="AX1356" i="3"/>
  <c r="AZ1356" i="3"/>
  <c r="AU1356" i="3"/>
  <c r="AX2129" i="3"/>
  <c r="AT2129" i="3"/>
  <c r="BA2129" i="3"/>
  <c r="BB2129" i="3"/>
  <c r="AW2129" i="3"/>
  <c r="AV2129" i="3"/>
  <c r="AU2129" i="3"/>
  <c r="BA1670" i="3"/>
  <c r="AT1670" i="3"/>
  <c r="AU1670" i="3"/>
  <c r="BB1670" i="3"/>
  <c r="AV1670" i="3"/>
  <c r="AW1670" i="3"/>
  <c r="AX1670" i="3"/>
  <c r="AZ1670" i="3"/>
  <c r="AW2137" i="3"/>
  <c r="AU2137" i="3"/>
  <c r="AZ2137" i="3"/>
  <c r="AT2137" i="3"/>
  <c r="AX2137" i="3"/>
  <c r="BB2137" i="3"/>
  <c r="BA2137" i="3"/>
  <c r="AV2137" i="3"/>
  <c r="AV205" i="3"/>
  <c r="N206" i="2" s="1"/>
  <c r="AZ205" i="3"/>
  <c r="R206" i="2" s="1"/>
  <c r="BB205" i="3"/>
  <c r="AX205" i="3"/>
  <c r="P206" i="2" s="1"/>
  <c r="BA205" i="3"/>
  <c r="AU205" i="3"/>
  <c r="M206" i="2" s="1"/>
  <c r="AW205" i="3"/>
  <c r="AT205" i="3"/>
  <c r="L206" i="2" s="1"/>
  <c r="AX2092" i="3"/>
  <c r="AU2092" i="3"/>
  <c r="AV2092" i="3"/>
  <c r="BA2092" i="3"/>
  <c r="BB2092" i="3"/>
  <c r="AZ2092" i="3"/>
  <c r="AW2092" i="3"/>
  <c r="AT2092" i="3"/>
  <c r="AW385" i="3"/>
  <c r="O386" i="2" s="1"/>
  <c r="BB385" i="3"/>
  <c r="BA385" i="3"/>
  <c r="AX385" i="3"/>
  <c r="P386" i="2" s="1"/>
  <c r="AT385" i="3"/>
  <c r="L386" i="2" s="1"/>
  <c r="AZ385" i="3"/>
  <c r="R386" i="2" s="1"/>
  <c r="AV385" i="3"/>
  <c r="AU385" i="3"/>
  <c r="M386" i="2" s="1"/>
  <c r="AU300" i="3"/>
  <c r="M301" i="2" s="1"/>
  <c r="AZ300" i="3"/>
  <c r="R301" i="2" s="1"/>
  <c r="AW300" i="3"/>
  <c r="O301" i="2" s="1"/>
  <c r="BB300" i="3"/>
  <c r="AT300" i="3"/>
  <c r="L301" i="2" s="1"/>
  <c r="AX300" i="3"/>
  <c r="P301" i="2" s="1"/>
  <c r="BA300" i="3"/>
  <c r="AV300" i="3"/>
  <c r="N301" i="2" s="1"/>
  <c r="AX91" i="3"/>
  <c r="P92" i="2" s="1"/>
  <c r="AT91" i="3"/>
  <c r="L92" i="2" s="1"/>
  <c r="AZ91" i="3"/>
  <c r="R92" i="2" s="1"/>
  <c r="AW91" i="3"/>
  <c r="O92" i="2" s="1"/>
  <c r="AV91" i="3"/>
  <c r="N92" i="2" s="1"/>
  <c r="BB91" i="3"/>
  <c r="BA91" i="3"/>
  <c r="AU91" i="3"/>
  <c r="M92" i="2" s="1"/>
  <c r="AT1556" i="3"/>
  <c r="AV1556" i="3"/>
  <c r="BA1556" i="3"/>
  <c r="AU1556" i="3"/>
  <c r="AX1556" i="3"/>
  <c r="AZ1556" i="3"/>
  <c r="BB1556" i="3"/>
  <c r="AW1556" i="3"/>
  <c r="AT567" i="3"/>
  <c r="L568" i="2" s="1"/>
  <c r="BB567" i="3"/>
  <c r="BA567" i="3"/>
  <c r="AZ567" i="3"/>
  <c r="R568" i="2" s="1"/>
  <c r="AV567" i="3"/>
  <c r="N568" i="2" s="1"/>
  <c r="AX567" i="3"/>
  <c r="P568" i="2" s="1"/>
  <c r="AW567" i="3"/>
  <c r="AU567" i="3"/>
  <c r="M568" i="2" s="1"/>
  <c r="BB217" i="3"/>
  <c r="AX217" i="3"/>
  <c r="P218" i="2" s="1"/>
  <c r="AU217" i="3"/>
  <c r="M218" i="2" s="1"/>
  <c r="AT217" i="3"/>
  <c r="L218" i="2" s="1"/>
  <c r="BA217" i="3"/>
  <c r="AW217" i="3"/>
  <c r="O218" i="2" s="1"/>
  <c r="AV217" i="3"/>
  <c r="N218" i="2" s="1"/>
  <c r="AZ217" i="3"/>
  <c r="R218" i="2" s="1"/>
  <c r="AZ695" i="3"/>
  <c r="R696" i="2" s="1"/>
  <c r="BB695" i="3"/>
  <c r="BA695" i="3"/>
  <c r="AV695" i="3"/>
  <c r="N696" i="2" s="1"/>
  <c r="AW695" i="3"/>
  <c r="O696" i="2" s="1"/>
  <c r="AX695" i="3"/>
  <c r="P696" i="2" s="1"/>
  <c r="AU695" i="3"/>
  <c r="M696" i="2" s="1"/>
  <c r="AT695" i="3"/>
  <c r="L696" i="2" s="1"/>
  <c r="AW724" i="3"/>
  <c r="O725" i="2" s="1"/>
  <c r="AU724" i="3"/>
  <c r="M725" i="2" s="1"/>
  <c r="AV724" i="3"/>
  <c r="N725" i="2" s="1"/>
  <c r="AZ724" i="3"/>
  <c r="R725" i="2" s="1"/>
  <c r="AT724" i="3"/>
  <c r="L725" i="2" s="1"/>
  <c r="BA724" i="3"/>
  <c r="AX724" i="3"/>
  <c r="P725" i="2" s="1"/>
  <c r="BB724" i="3"/>
  <c r="BB679" i="3"/>
  <c r="AV679" i="3"/>
  <c r="N680" i="2" s="1"/>
  <c r="BA679" i="3"/>
  <c r="AW679" i="3"/>
  <c r="O680" i="2" s="1"/>
  <c r="AU679" i="3"/>
  <c r="M680" i="2" s="1"/>
  <c r="AZ679" i="3"/>
  <c r="R680" i="2" s="1"/>
  <c r="AT679" i="3"/>
  <c r="AX679" i="3"/>
  <c r="P680" i="2" s="1"/>
  <c r="AV984" i="3"/>
  <c r="N985" i="2" s="1"/>
  <c r="AZ984" i="3"/>
  <c r="R985" i="2" s="1"/>
  <c r="AW984" i="3"/>
  <c r="O985" i="2" s="1"/>
  <c r="BB984" i="3"/>
  <c r="AU984" i="3"/>
  <c r="M985" i="2" s="1"/>
  <c r="AT984" i="3"/>
  <c r="BA984" i="3"/>
  <c r="AX984" i="3"/>
  <c r="P985" i="2" s="1"/>
  <c r="AT1056" i="3"/>
  <c r="AV1056" i="3"/>
  <c r="AU1056" i="3"/>
  <c r="AZ1056" i="3"/>
  <c r="BB1056" i="3"/>
  <c r="AW1056" i="3"/>
  <c r="AX1056" i="3"/>
  <c r="AW642" i="3"/>
  <c r="O643" i="2" s="1"/>
  <c r="AZ642" i="3"/>
  <c r="R643" i="2" s="1"/>
  <c r="BB642" i="3"/>
  <c r="AV642" i="3"/>
  <c r="N643" i="2" s="1"/>
  <c r="BA642" i="3"/>
  <c r="AX642" i="3"/>
  <c r="P643" i="2" s="1"/>
  <c r="AU642" i="3"/>
  <c r="M643" i="2" s="1"/>
  <c r="AT642" i="3"/>
  <c r="AT19" i="3"/>
  <c r="L20" i="2" s="1"/>
  <c r="BA19" i="3"/>
  <c r="AX19" i="3"/>
  <c r="P20" i="2" s="1"/>
  <c r="AW19" i="3"/>
  <c r="BB19" i="3"/>
  <c r="AU19" i="3"/>
  <c r="M20" i="2" s="1"/>
  <c r="AZ19" i="3"/>
  <c r="R20" i="2" s="1"/>
  <c r="AV1619" i="3"/>
  <c r="BA1619" i="3"/>
  <c r="AW1619" i="3"/>
  <c r="BB1619" i="3"/>
  <c r="AX1619" i="3"/>
  <c r="AZ1619" i="3"/>
  <c r="AU1619" i="3"/>
  <c r="AT907" i="3"/>
  <c r="L908" i="2" s="1"/>
  <c r="AW907" i="3"/>
  <c r="O908" i="2" s="1"/>
  <c r="BA907" i="3"/>
  <c r="AV907" i="3"/>
  <c r="N908" i="2" s="1"/>
  <c r="AU907" i="3"/>
  <c r="M908" i="2" s="1"/>
  <c r="BB907" i="3"/>
  <c r="AZ907" i="3"/>
  <c r="R908" i="2" s="1"/>
  <c r="BA2208" i="3"/>
  <c r="AW2208" i="3"/>
  <c r="BB2208" i="3"/>
  <c r="AX2208" i="3"/>
  <c r="AV2208" i="3"/>
  <c r="AU2208" i="3"/>
  <c r="AZ2208" i="3"/>
  <c r="AU738" i="3"/>
  <c r="M739" i="2" s="1"/>
  <c r="BA738" i="3"/>
  <c r="AZ738" i="3"/>
  <c r="R739" i="2" s="1"/>
  <c r="BB738" i="3"/>
  <c r="AV738" i="3"/>
  <c r="N739" i="2" s="1"/>
  <c r="AX738" i="3"/>
  <c r="P739" i="2" s="1"/>
  <c r="AW738" i="3"/>
  <c r="O739" i="2" s="1"/>
  <c r="AT738" i="3"/>
  <c r="L739" i="2" s="1"/>
  <c r="BB325" i="3"/>
  <c r="AZ325" i="3"/>
  <c r="R326" i="2" s="1"/>
  <c r="AT325" i="3"/>
  <c r="L326" i="2" s="1"/>
  <c r="AW325" i="3"/>
  <c r="AV325" i="3"/>
  <c r="N326" i="2" s="1"/>
  <c r="BA325" i="3"/>
  <c r="AU325" i="3"/>
  <c r="M326" i="2" s="1"/>
  <c r="AX325" i="3"/>
  <c r="P326" i="2" s="1"/>
  <c r="AZ151" i="3"/>
  <c r="R152" i="2" s="1"/>
  <c r="AW151" i="3"/>
  <c r="O152" i="2" s="1"/>
  <c r="BA151" i="3"/>
  <c r="BB151" i="3"/>
  <c r="AT151" i="3"/>
  <c r="L152" i="2" s="1"/>
  <c r="AU151" i="3"/>
  <c r="M152" i="2" s="1"/>
  <c r="AX151" i="3"/>
  <c r="P152" i="2" s="1"/>
  <c r="AV151" i="3"/>
  <c r="N152"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85" i="3"/>
  <c r="P586" i="2" s="1"/>
  <c r="AT585" i="3"/>
  <c r="L586" i="2" s="1"/>
  <c r="BA585" i="3"/>
  <c r="AW585" i="3"/>
  <c r="O586" i="2" s="1"/>
  <c r="AV585" i="3"/>
  <c r="N586" i="2" s="1"/>
  <c r="AZ585" i="3"/>
  <c r="R586" i="2" s="1"/>
  <c r="AU585" i="3"/>
  <c r="M586" i="2" s="1"/>
  <c r="BB585" i="3"/>
  <c r="BB178" i="3"/>
  <c r="BA178" i="3"/>
  <c r="AV178" i="3"/>
  <c r="N179" i="2" s="1"/>
  <c r="AU178" i="3"/>
  <c r="AT178" i="3"/>
  <c r="L179" i="2" s="1"/>
  <c r="AX178" i="3"/>
  <c r="P179" i="2" s="1"/>
  <c r="AW178" i="3"/>
  <c r="O179" i="2" s="1"/>
  <c r="BA748" i="3"/>
  <c r="AX748" i="3"/>
  <c r="P749" i="2" s="1"/>
  <c r="AV748" i="3"/>
  <c r="N749" i="2" s="1"/>
  <c r="AT748" i="3"/>
  <c r="L749" i="2" s="1"/>
  <c r="AW748" i="3"/>
  <c r="AZ748" i="3"/>
  <c r="R749" i="2" s="1"/>
  <c r="BB748" i="3"/>
  <c r="AU748" i="3"/>
  <c r="M749" i="2" s="1"/>
  <c r="AZ700" i="3"/>
  <c r="R701" i="2" s="1"/>
  <c r="BA700" i="3"/>
  <c r="AV700" i="3"/>
  <c r="N701" i="2" s="1"/>
  <c r="BB700" i="3"/>
  <c r="AU700" i="3"/>
  <c r="AW700" i="3"/>
  <c r="O701" i="2" s="1"/>
  <c r="AT700" i="3"/>
  <c r="L701" i="2" s="1"/>
  <c r="AT1765" i="3"/>
  <c r="BA1765" i="3"/>
  <c r="AU2155" i="3"/>
  <c r="AU1947" i="3"/>
  <c r="BA1342" i="3"/>
  <c r="AZ1475" i="3"/>
  <c r="BB1659" i="3"/>
  <c r="AV1659" i="3"/>
  <c r="AX1441" i="3"/>
  <c r="BB1441" i="3"/>
  <c r="AX2025" i="3"/>
  <c r="BB1687" i="3"/>
  <c r="AT2144" i="3"/>
  <c r="BA1520" i="3"/>
  <c r="AX1718" i="3"/>
  <c r="AZ2070" i="3"/>
  <c r="AX1960" i="3"/>
  <c r="BB1172" i="3"/>
  <c r="AU1398" i="3"/>
  <c r="AX1769" i="3"/>
  <c r="AZ1453" i="3"/>
  <c r="AZ1189" i="3"/>
  <c r="AT1189" i="3"/>
  <c r="AX1731" i="3"/>
  <c r="AU1733" i="3"/>
  <c r="AW1365" i="3"/>
  <c r="AT2083" i="3"/>
  <c r="AX2083" i="3"/>
  <c r="AV1344" i="3"/>
  <c r="AW1765" i="3"/>
  <c r="BB1417" i="3"/>
  <c r="BA1861" i="3"/>
  <c r="BB1135" i="3"/>
  <c r="AW1135" i="3"/>
  <c r="AW1780" i="3"/>
  <c r="BA2095" i="3"/>
  <c r="AW1475" i="3"/>
  <c r="BA1475" i="3"/>
  <c r="BA1962" i="3"/>
  <c r="AX1962" i="3"/>
  <c r="AU1659" i="3"/>
  <c r="BA1294" i="3"/>
  <c r="AW1294" i="3"/>
  <c r="AZ1891" i="3"/>
  <c r="BB1746" i="3"/>
  <c r="AU2166" i="3"/>
  <c r="AV1441" i="3"/>
  <c r="AW1441" i="3"/>
  <c r="BA2025" i="3"/>
  <c r="AT1737" i="3"/>
  <c r="AZ1126" i="3"/>
  <c r="AU1687" i="3"/>
  <c r="BB2144" i="3"/>
  <c r="BB1520" i="3"/>
  <c r="AZ1520" i="3"/>
  <c r="BA1460" i="3"/>
  <c r="AU1460" i="3"/>
  <c r="AW2000" i="3"/>
  <c r="BB1718" i="3"/>
  <c r="AU2070" i="3"/>
  <c r="BB1345" i="3"/>
  <c r="BA1345" i="3"/>
  <c r="BB1960" i="3"/>
  <c r="AU1960" i="3"/>
  <c r="AX1665" i="3"/>
  <c r="AT998" i="3"/>
  <c r="L999" i="2" s="1"/>
  <c r="AU155" i="3"/>
  <c r="M156" i="2" s="1"/>
  <c r="AX153" i="3"/>
  <c r="P154" i="2" s="1"/>
  <c r="AZ1172" i="3"/>
  <c r="AV1172" i="3"/>
  <c r="BB1398" i="3"/>
  <c r="AU1904" i="3"/>
  <c r="AZ1904" i="3"/>
  <c r="AW2185" i="3"/>
  <c r="BB1769" i="3"/>
  <c r="BB1453" i="3"/>
  <c r="AV1453" i="3"/>
  <c r="BA1189" i="3"/>
  <c r="AZ1731" i="3"/>
  <c r="AT1733" i="3"/>
  <c r="AW1470" i="3"/>
  <c r="BA1365" i="3"/>
  <c r="BB2083" i="3"/>
  <c r="BB2099" i="3"/>
  <c r="BA1344" i="3"/>
  <c r="BB1814" i="3"/>
  <c r="AU1443" i="3"/>
  <c r="AV1385" i="3"/>
  <c r="BB1285" i="3"/>
  <c r="AT1597" i="3"/>
  <c r="AT1192" i="3"/>
  <c r="BB2147" i="3"/>
  <c r="AW1197" i="3"/>
  <c r="BB1721" i="3"/>
  <c r="AW1799" i="3"/>
  <c r="AX1799" i="3"/>
  <c r="AV1854" i="3"/>
  <c r="BA1854" i="3"/>
  <c r="AV1116" i="3"/>
  <c r="AV1587" i="3"/>
  <c r="AU1587" i="3"/>
  <c r="AZ1793" i="3"/>
  <c r="BA1793" i="3"/>
  <c r="AW1072" i="3"/>
  <c r="AU1707" i="3"/>
  <c r="AW1707" i="3"/>
  <c r="AU1783" i="3"/>
  <c r="BA1783" i="3"/>
  <c r="AV1508" i="3"/>
  <c r="AZ1508" i="3"/>
  <c r="AV1806" i="3"/>
  <c r="BA1806" i="3"/>
  <c r="AZ1532" i="3"/>
  <c r="BB1532" i="3"/>
  <c r="BA2118" i="3"/>
  <c r="BB1996" i="3"/>
  <c r="AU2046" i="3"/>
  <c r="AX1337" i="3"/>
  <c r="BB1003" i="3"/>
  <c r="T1004" i="2" s="1"/>
  <c r="AW1003" i="3"/>
  <c r="O1004" i="2" s="1"/>
  <c r="BA1499" i="3"/>
  <c r="AT2058" i="3"/>
  <c r="AW2058" i="3"/>
  <c r="AT2176" i="3"/>
  <c r="BB2176" i="3"/>
  <c r="BA1386" i="3"/>
  <c r="AU1386" i="3"/>
  <c r="AT1844" i="3"/>
  <c r="BB1844" i="3"/>
  <c r="BB1978" i="3"/>
  <c r="AX1978" i="3"/>
  <c r="BB2210" i="3"/>
  <c r="AW1223" i="3"/>
  <c r="AV1964" i="3"/>
  <c r="AV1325" i="3"/>
  <c r="AU1637" i="3"/>
  <c r="AU1527" i="3"/>
  <c r="AU1414" i="3"/>
  <c r="BA1698" i="3"/>
  <c r="AZ1304" i="3"/>
  <c r="BB64" i="3"/>
  <c r="AZ317" i="3"/>
  <c r="R318" i="2" s="1"/>
  <c r="BA2020" i="3"/>
  <c r="AU689" i="3"/>
  <c r="M690" i="2" s="1"/>
  <c r="AX293" i="3"/>
  <c r="P294" i="2" s="1"/>
  <c r="BB2122" i="3"/>
  <c r="AX1208" i="3"/>
  <c r="AV2173" i="3"/>
  <c r="AT2009" i="3"/>
  <c r="BB1536" i="3"/>
  <c r="AZ1580" i="3"/>
  <c r="AU1897" i="3"/>
  <c r="BB1436" i="3"/>
  <c r="AZ1859" i="3"/>
  <c r="AW1894" i="3"/>
  <c r="AU1581" i="3"/>
  <c r="AZ1691" i="3"/>
  <c r="AZ1702" i="3"/>
  <c r="BA1140" i="3"/>
  <c r="AW514" i="3"/>
  <c r="O515" i="2" s="1"/>
  <c r="AW1297" i="3"/>
  <c r="BB1174" i="3"/>
  <c r="AT1456" i="3"/>
  <c r="AT509" i="3"/>
  <c r="L510" i="2" s="1"/>
  <c r="BB1591" i="3"/>
  <c r="AV1713" i="3"/>
  <c r="AU2002" i="3"/>
  <c r="AW1656" i="3"/>
  <c r="AT1620" i="3"/>
  <c r="BA36" i="3"/>
  <c r="AX1176" i="3"/>
  <c r="AZ2149" i="3"/>
  <c r="AZ427" i="3"/>
  <c r="R428" i="2" s="1"/>
  <c r="AW354" i="3"/>
  <c r="O355" i="2" s="1"/>
  <c r="AT781" i="3"/>
  <c r="L782" i="2" s="1"/>
  <c r="BA789" i="3"/>
  <c r="T790" i="2" s="1"/>
  <c r="AX709" i="3"/>
  <c r="P710" i="2" s="1"/>
  <c r="AV653" i="3"/>
  <c r="N654" i="2" s="1"/>
  <c r="AV844" i="3"/>
  <c r="N845" i="2" s="1"/>
  <c r="AV19" i="3"/>
  <c r="N20" i="2" s="1"/>
  <c r="BA863" i="3"/>
  <c r="AW909" i="3"/>
  <c r="O910" i="2" s="1"/>
  <c r="AW606" i="3"/>
  <c r="O607" i="2" s="1"/>
  <c r="AX2036" i="3"/>
  <c r="AX823" i="3"/>
  <c r="P824" i="2" s="1"/>
  <c r="AV1181" i="3"/>
  <c r="AW29" i="3"/>
  <c r="O30" i="2" s="1"/>
  <c r="AZ203" i="3"/>
  <c r="R204" i="2" s="1"/>
  <c r="AT114" i="3"/>
  <c r="L115" i="2" s="1"/>
  <c r="T214" i="2"/>
  <c r="U214" i="2" s="1"/>
  <c r="AZ715" i="3"/>
  <c r="R716" i="2" s="1"/>
  <c r="BA715" i="3"/>
  <c r="T716" i="2" s="1"/>
  <c r="AU715" i="3"/>
  <c r="M716" i="2" s="1"/>
  <c r="BA1981" i="3"/>
  <c r="AZ1981" i="3"/>
  <c r="AU2188" i="3"/>
  <c r="BA2188" i="3"/>
  <c r="AU1632" i="3"/>
  <c r="BA1632" i="3"/>
  <c r="AV1632" i="3"/>
  <c r="BB1451" i="3"/>
  <c r="AX1451" i="3"/>
  <c r="AW1451" i="3"/>
  <c r="AZ1451" i="3"/>
  <c r="AT1451" i="3"/>
  <c r="AU1451" i="3"/>
  <c r="AU1546" i="3"/>
  <c r="AW1546" i="3"/>
  <c r="AV1012" i="3"/>
  <c r="N1013" i="2" s="1"/>
  <c r="BB1012" i="3"/>
  <c r="BA1012" i="3"/>
  <c r="AZ1012" i="3"/>
  <c r="R1013" i="2" s="1"/>
  <c r="AW1012" i="3"/>
  <c r="O1013" i="2" s="1"/>
  <c r="AX1012" i="3"/>
  <c r="P1013" i="2" s="1"/>
  <c r="AT1012" i="3"/>
  <c r="BA1264" i="3"/>
  <c r="AW1264" i="3"/>
  <c r="AZ1264" i="3"/>
  <c r="AX1264" i="3"/>
  <c r="AZ1574" i="3"/>
  <c r="AT1574" i="3"/>
  <c r="AU1574" i="3"/>
  <c r="AV1574" i="3"/>
  <c r="BA1574" i="3"/>
  <c r="AW1574" i="3"/>
  <c r="AZ1390" i="3"/>
  <c r="AV1390" i="3"/>
  <c r="AU1390" i="3"/>
  <c r="AX1390" i="3"/>
  <c r="BB2001" i="3"/>
  <c r="BA2001" i="3"/>
  <c r="BA1402" i="3"/>
  <c r="AX1402" i="3"/>
  <c r="AV1402" i="3"/>
  <c r="AW1870" i="3"/>
  <c r="AX1870" i="3"/>
  <c r="BB1870" i="3"/>
  <c r="BB1316" i="3"/>
  <c r="AZ1316" i="3"/>
  <c r="AX1617" i="3"/>
  <c r="BB1617" i="3"/>
  <c r="AT1420" i="3"/>
  <c r="AZ1420" i="3"/>
  <c r="AT1714" i="3"/>
  <c r="AU1714" i="3"/>
  <c r="AT1035" i="3"/>
  <c r="AV1035" i="3"/>
  <c r="AX1565" i="3"/>
  <c r="AW1565" i="3"/>
  <c r="BA1565" i="3"/>
  <c r="AU1565" i="3"/>
  <c r="AZ1565" i="3"/>
  <c r="AT1565" i="3"/>
  <c r="AU2234" i="3"/>
  <c r="BA2234" i="3"/>
  <c r="AW2234" i="3"/>
  <c r="AT2234" i="3"/>
  <c r="AZ2234" i="3"/>
  <c r="BB2234" i="3"/>
  <c r="AV2234" i="3"/>
  <c r="BB1428" i="3"/>
  <c r="BA1428" i="3"/>
  <c r="AV1428" i="3"/>
  <c r="AT1428" i="3"/>
  <c r="AU1428" i="3"/>
  <c r="AZ1684" i="3"/>
  <c r="AT1684" i="3"/>
  <c r="AX1684" i="3"/>
  <c r="AV1684" i="3"/>
  <c r="BA1684" i="3"/>
  <c r="AU1684" i="3"/>
  <c r="AW1211" i="3"/>
  <c r="AT1211" i="3"/>
  <c r="AZ1211" i="3"/>
  <c r="AX1211" i="3"/>
  <c r="AZ1653" i="3"/>
  <c r="AT1653" i="3"/>
  <c r="AV1653" i="3"/>
  <c r="BA1653" i="3"/>
  <c r="BB1653" i="3"/>
  <c r="AU1653" i="3"/>
  <c r="AW1653" i="3"/>
  <c r="AX1653" i="3"/>
  <c r="AT1957" i="3"/>
  <c r="AU1957" i="3"/>
  <c r="AW1957" i="3"/>
  <c r="AZ2044" i="3"/>
  <c r="AT2044" i="3"/>
  <c r="AV2044" i="3"/>
  <c r="BA2044" i="3"/>
  <c r="AW2044" i="3"/>
  <c r="BB2044" i="3"/>
  <c r="BA1712" i="3"/>
  <c r="AX1712" i="3"/>
  <c r="AU1712" i="3"/>
  <c r="AV1712" i="3"/>
  <c r="AZ1712" i="3"/>
  <c r="BB1712" i="3"/>
  <c r="AT1712" i="3"/>
  <c r="BA1677" i="3"/>
  <c r="AV1677" i="3"/>
  <c r="AW1677" i="3"/>
  <c r="BB1677" i="3"/>
  <c r="AU1677" i="3"/>
  <c r="AZ1677" i="3"/>
  <c r="AT1677" i="3"/>
  <c r="AU2219" i="3"/>
  <c r="AX2219" i="3"/>
  <c r="AV2219" i="3"/>
  <c r="AW2219" i="3"/>
  <c r="BA2219" i="3"/>
  <c r="BB2219" i="3"/>
  <c r="AZ2219" i="3"/>
  <c r="AV1726" i="3"/>
  <c r="AX1726" i="3"/>
  <c r="AZ1726" i="3"/>
  <c r="BA1726" i="3"/>
  <c r="AW1726" i="3"/>
  <c r="AU1726" i="3"/>
  <c r="AT1726" i="3"/>
  <c r="BA1266" i="3"/>
  <c r="AZ1266" i="3"/>
  <c r="AU1266" i="3"/>
  <c r="BB1266" i="3"/>
  <c r="AW1266" i="3"/>
  <c r="AT1266" i="3"/>
  <c r="AV1266" i="3"/>
  <c r="AX1266" i="3"/>
  <c r="BB1374" i="3"/>
  <c r="AZ1374" i="3"/>
  <c r="AV1374" i="3"/>
  <c r="AU1374" i="3"/>
  <c r="BA1374" i="3"/>
  <c r="AT1374" i="3"/>
  <c r="AZ1927" i="3"/>
  <c r="AV1927" i="3"/>
  <c r="AW1927" i="3"/>
  <c r="AT1927" i="3"/>
  <c r="BB1927" i="3"/>
  <c r="BA1927" i="3"/>
  <c r="AU1358" i="3"/>
  <c r="AX1358" i="3"/>
  <c r="AZ1358" i="3"/>
  <c r="AT1358" i="3"/>
  <c r="BA1358" i="3"/>
  <c r="AW1358" i="3"/>
  <c r="AZ1257" i="3"/>
  <c r="AV1257" i="3"/>
  <c r="BB1257" i="3"/>
  <c r="BA1257" i="3"/>
  <c r="AX1257" i="3"/>
  <c r="AU1257" i="3"/>
  <c r="BA120" i="3"/>
  <c r="BB120" i="3"/>
  <c r="AZ120" i="3"/>
  <c r="R121" i="2" s="1"/>
  <c r="AT120" i="3"/>
  <c r="AV120" i="3"/>
  <c r="N121" i="2" s="1"/>
  <c r="AU120" i="3"/>
  <c r="M121" i="2" s="1"/>
  <c r="AX120" i="3"/>
  <c r="P121" i="2" s="1"/>
  <c r="BB1242" i="3"/>
  <c r="AW1242" i="3"/>
  <c r="AZ1242" i="3"/>
  <c r="AX1242" i="3"/>
  <c r="AV1242" i="3"/>
  <c r="BA1242" i="3"/>
  <c r="AT1242" i="3"/>
  <c r="BA1918" i="3"/>
  <c r="AT1918" i="3"/>
  <c r="AX1918" i="3"/>
  <c r="BB1918" i="3"/>
  <c r="AW1918" i="3"/>
  <c r="AU1918" i="3"/>
  <c r="AV1918" i="3"/>
  <c r="BB1732" i="3"/>
  <c r="AZ1732" i="3"/>
  <c r="AX1732" i="3"/>
  <c r="AT1732" i="3"/>
  <c r="AU1732" i="3"/>
  <c r="BA1732" i="3"/>
  <c r="AV1732" i="3"/>
  <c r="AW1732" i="3"/>
  <c r="BB2232" i="3"/>
  <c r="AT2232" i="3"/>
  <c r="AW2232" i="3"/>
  <c r="AX2232" i="3"/>
  <c r="AU2232" i="3"/>
  <c r="AZ2232" i="3"/>
  <c r="BA2232" i="3"/>
  <c r="AV2232" i="3"/>
  <c r="AX1341" i="3"/>
  <c r="BA1341" i="3"/>
  <c r="AU1341" i="3"/>
  <c r="AT1341" i="3"/>
  <c r="AV1341" i="3"/>
  <c r="AW1341" i="3"/>
  <c r="BB1341" i="3"/>
  <c r="AU1497" i="3"/>
  <c r="AT1497" i="3"/>
  <c r="AT1254" i="3"/>
  <c r="AZ1254" i="3"/>
  <c r="BB2145" i="3"/>
  <c r="AT2145" i="3"/>
  <c r="AW2145" i="3"/>
  <c r="AV2145" i="3"/>
  <c r="AW1753" i="3"/>
  <c r="AT1753" i="3"/>
  <c r="AT1417" i="3"/>
  <c r="AZ1869" i="3"/>
  <c r="BB1869" i="3"/>
  <c r="AX2155" i="3"/>
  <c r="BB1947" i="3"/>
  <c r="AZ2188" i="3"/>
  <c r="AW1342" i="3"/>
  <c r="BA1254" i="3"/>
  <c r="BB1254" i="3"/>
  <c r="AW2095" i="3"/>
  <c r="BB1514" i="3"/>
  <c r="BA1514" i="3"/>
  <c r="BB1981" i="3"/>
  <c r="AX1981" i="3"/>
  <c r="AX1497" i="3"/>
  <c r="AV1497" i="3"/>
  <c r="AW2001" i="3"/>
  <c r="BB1355" i="3"/>
  <c r="AU1355" i="3"/>
  <c r="BB1096" i="3"/>
  <c r="AV1096" i="3"/>
  <c r="AW1126" i="3"/>
  <c r="AX1316" i="3"/>
  <c r="AV1316" i="3"/>
  <c r="BA1546" i="3"/>
  <c r="BB1546" i="3"/>
  <c r="BA1617" i="3"/>
  <c r="AV1420" i="3"/>
  <c r="BA1420" i="3"/>
  <c r="AX2000" i="3"/>
  <c r="BA2000" i="3"/>
  <c r="BB1714" i="3"/>
  <c r="BA1714" i="3"/>
  <c r="BB1035" i="3"/>
  <c r="AZ1035" i="3"/>
  <c r="AX155" i="3"/>
  <c r="P156" i="2" s="1"/>
  <c r="AZ1957" i="3"/>
  <c r="AW1333" i="3"/>
  <c r="AU1870" i="3"/>
  <c r="AX1632" i="3"/>
  <c r="AW1402" i="3"/>
  <c r="BA1390" i="3"/>
  <c r="AX2145" i="3"/>
  <c r="BB1264" i="3"/>
  <c r="AX1428" i="3"/>
  <c r="BB1684" i="3"/>
  <c r="AV1211" i="3"/>
  <c r="AU1927" i="3"/>
  <c r="AT1257" i="3"/>
  <c r="AV1565" i="3"/>
  <c r="AX1677" i="3"/>
  <c r="AX1374" i="3"/>
  <c r="BB1574" i="3"/>
  <c r="AU1012" i="3"/>
  <c r="M1013" i="2" s="1"/>
  <c r="AU2044" i="3"/>
  <c r="AW120" i="3"/>
  <c r="O121" i="2" s="1"/>
  <c r="AZ1341" i="3"/>
  <c r="AU1417" i="3"/>
  <c r="BA1417" i="3"/>
  <c r="AX1603" i="3"/>
  <c r="AV1603" i="3"/>
  <c r="AT1717" i="3"/>
  <c r="AW1717" i="3"/>
  <c r="BB1717" i="3"/>
  <c r="AU1808" i="3"/>
  <c r="AT1808" i="3"/>
  <c r="AW1808" i="3"/>
  <c r="BB1808" i="3"/>
  <c r="AX1808" i="3"/>
  <c r="BA1808" i="3"/>
  <c r="AV1808" i="3"/>
  <c r="AZ1808" i="3"/>
  <c r="AX2167" i="3"/>
  <c r="BB2167" i="3"/>
  <c r="AZ2167" i="3"/>
  <c r="AT2167" i="3"/>
  <c r="AU2167" i="3"/>
  <c r="AW2167" i="3"/>
  <c r="BA2167" i="3"/>
  <c r="BA2066" i="3"/>
  <c r="AZ2066" i="3"/>
  <c r="AW2066" i="3"/>
  <c r="AV2066" i="3"/>
  <c r="AU2066" i="3"/>
  <c r="AT2066" i="3"/>
  <c r="AX1753" i="3"/>
  <c r="BA1753" i="3"/>
  <c r="AT2188" i="3"/>
  <c r="BA1717" i="3"/>
  <c r="AT1603" i="3"/>
  <c r="AW1603" i="3"/>
  <c r="AU1981" i="3"/>
  <c r="AZ1497" i="3"/>
  <c r="AT2001" i="3"/>
  <c r="AZ1546" i="3"/>
  <c r="AT1617" i="3"/>
  <c r="AZ1617" i="3"/>
  <c r="BB1420" i="3"/>
  <c r="AV1714" i="3"/>
  <c r="AX1035" i="3"/>
  <c r="AZ155" i="3"/>
  <c r="R156" i="2" s="1"/>
  <c r="AV1957" i="3"/>
  <c r="AT1870" i="3"/>
  <c r="AZ1870" i="3"/>
  <c r="AW1632" i="3"/>
  <c r="AZ1402" i="3"/>
  <c r="BB1390" i="3"/>
  <c r="AZ2145" i="3"/>
  <c r="AU1264" i="3"/>
  <c r="AZ1428" i="3"/>
  <c r="BB1211" i="3"/>
  <c r="BB1358" i="3"/>
  <c r="AW1257" i="3"/>
  <c r="AV2167" i="3"/>
  <c r="AT2219" i="3"/>
  <c r="AW1374" i="3"/>
  <c r="AX1574" i="3"/>
  <c r="AX2044" i="3"/>
  <c r="AU1242" i="3"/>
  <c r="AZ1918" i="3"/>
  <c r="AT1947" i="3"/>
  <c r="AX1947" i="3"/>
  <c r="AT1514" i="3"/>
  <c r="AZ1514" i="3"/>
  <c r="AU1514" i="3"/>
  <c r="AT2095" i="3"/>
  <c r="AV2095" i="3"/>
  <c r="AX2095" i="3"/>
  <c r="BA1869" i="3"/>
  <c r="AV1869" i="3"/>
  <c r="BA1096" i="3"/>
  <c r="AW1096" i="3"/>
  <c r="AU1280" i="3"/>
  <c r="AT1280" i="3"/>
  <c r="BA1280" i="3"/>
  <c r="AX1280" i="3"/>
  <c r="AW1280" i="3"/>
  <c r="AV1280" i="3"/>
  <c r="AU1526" i="3"/>
  <c r="AV1526" i="3"/>
  <c r="AV1355" i="3"/>
  <c r="AT1355" i="3"/>
  <c r="AT1780" i="3"/>
  <c r="AX1780" i="3"/>
  <c r="BB1780" i="3"/>
  <c r="AW1208" i="3"/>
  <c r="AT1208" i="3"/>
  <c r="BA1208" i="3"/>
  <c r="AV1208" i="3"/>
  <c r="AZ1208" i="3"/>
  <c r="AU1208" i="3"/>
  <c r="AZ1564" i="3"/>
  <c r="AT1564" i="3"/>
  <c r="AW1564" i="3"/>
  <c r="AV1564" i="3"/>
  <c r="AU1564" i="3"/>
  <c r="BB1564" i="3"/>
  <c r="BA1333" i="3"/>
  <c r="AU1333" i="3"/>
  <c r="BB1333" i="3"/>
  <c r="AT1333" i="3"/>
  <c r="AZ1935" i="3"/>
  <c r="AV1935" i="3"/>
  <c r="BA1935" i="3"/>
  <c r="AX1935" i="3"/>
  <c r="AW1935" i="3"/>
  <c r="BB1935" i="3"/>
  <c r="AU1935" i="3"/>
  <c r="AT2000" i="3"/>
  <c r="AZ2000" i="3"/>
  <c r="BB2000" i="3"/>
  <c r="AX1809" i="3"/>
  <c r="BA1809" i="3"/>
  <c r="AW1809" i="3"/>
  <c r="AT1809" i="3"/>
  <c r="AV1809" i="3"/>
  <c r="AZ1809" i="3"/>
  <c r="BB155" i="3"/>
  <c r="AW155" i="3"/>
  <c r="O156" i="2" s="1"/>
  <c r="AT155" i="3"/>
  <c r="L156" i="2" s="1"/>
  <c r="BA1200" i="3"/>
  <c r="BB1200" i="3"/>
  <c r="AV1200" i="3"/>
  <c r="AW1200" i="3"/>
  <c r="AZ1200" i="3"/>
  <c r="AT1200" i="3"/>
  <c r="AX1200" i="3"/>
  <c r="AU1200" i="3"/>
  <c r="AW2155" i="3"/>
  <c r="AZ2155" i="3"/>
  <c r="AT1263" i="3"/>
  <c r="AX1263" i="3"/>
  <c r="AZ1263" i="3"/>
  <c r="AT1342" i="3"/>
  <c r="AZ1342" i="3"/>
  <c r="AU1342" i="3"/>
  <c r="BB1126" i="3"/>
  <c r="AX1126" i="3"/>
  <c r="AX1417" i="3"/>
  <c r="AV1417" i="3"/>
  <c r="BA2155" i="3"/>
  <c r="AV1947" i="3"/>
  <c r="AW2188" i="3"/>
  <c r="AV1717" i="3"/>
  <c r="BA1780" i="3"/>
  <c r="AV1254" i="3"/>
  <c r="AW1254" i="3"/>
  <c r="AV1263" i="3"/>
  <c r="AW1497" i="3"/>
  <c r="AX2001" i="3"/>
  <c r="BA1355" i="3"/>
  <c r="AW1316" i="3"/>
  <c r="AT1526" i="3"/>
  <c r="BB1526" i="3"/>
  <c r="AW1714" i="3"/>
  <c r="BB1753" i="3"/>
  <c r="AZ1417" i="3"/>
  <c r="AT1869" i="3"/>
  <c r="AV2155" i="3"/>
  <c r="AZ1947" i="3"/>
  <c r="BB2188" i="3"/>
  <c r="AV2188" i="3"/>
  <c r="AZ1717" i="3"/>
  <c r="AZ1780" i="3"/>
  <c r="AU1780" i="3"/>
  <c r="AX1342" i="3"/>
  <c r="AX1254" i="3"/>
  <c r="BB2095" i="3"/>
  <c r="AU2095" i="3"/>
  <c r="BB1603" i="3"/>
  <c r="AZ1603" i="3"/>
  <c r="AU1263" i="3"/>
  <c r="BA1263" i="3"/>
  <c r="AW1514" i="3"/>
  <c r="AW1981" i="3"/>
  <c r="BB1497" i="3"/>
  <c r="AU2001" i="3"/>
  <c r="AZ2001" i="3"/>
  <c r="AZ1355" i="3"/>
  <c r="AX1096" i="3"/>
  <c r="AT1126" i="3"/>
  <c r="AV1126" i="3"/>
  <c r="AU1316" i="3"/>
  <c r="AX1546" i="3"/>
  <c r="AZ1526" i="3"/>
  <c r="AW1526" i="3"/>
  <c r="AU1617" i="3"/>
  <c r="AW1617" i="3"/>
  <c r="AW1420" i="3"/>
  <c r="AU2000" i="3"/>
  <c r="AX1714" i="3"/>
  <c r="AU1035" i="3"/>
  <c r="AV155" i="3"/>
  <c r="N156" i="2" s="1"/>
  <c r="BA1957" i="3"/>
  <c r="AX1333" i="3"/>
  <c r="BA1870" i="3"/>
  <c r="BB1632" i="3"/>
  <c r="AT1402" i="3"/>
  <c r="BB1402" i="3"/>
  <c r="AW1390" i="3"/>
  <c r="AU2145" i="3"/>
  <c r="AT1264" i="3"/>
  <c r="AU1211" i="3"/>
  <c r="AV1358" i="3"/>
  <c r="AZ1280" i="3"/>
  <c r="AV1451" i="3"/>
  <c r="AU1809" i="3"/>
  <c r="AX2234" i="3"/>
  <c r="BB2066" i="3"/>
  <c r="BB1726" i="3"/>
  <c r="AW27" i="3"/>
  <c r="O28" i="2" s="1"/>
  <c r="AZ27" i="3"/>
  <c r="R28" i="2" s="1"/>
  <c r="AW1499" i="3"/>
  <c r="T691" i="2"/>
  <c r="T219" i="2"/>
  <c r="T889" i="2"/>
  <c r="T987" i="2"/>
  <c r="BB109" i="3"/>
  <c r="T110" i="2" s="1"/>
  <c r="AX109" i="3"/>
  <c r="P110" i="2" s="1"/>
  <c r="AU834" i="3"/>
  <c r="M835" i="2" s="1"/>
  <c r="BA834" i="3"/>
  <c r="AU479" i="3"/>
  <c r="M480" i="2" s="1"/>
  <c r="AZ479" i="3"/>
  <c r="R480" i="2" s="1"/>
  <c r="AV138" i="3"/>
  <c r="N139" i="2" s="1"/>
  <c r="AU138" i="3"/>
  <c r="AZ326" i="3"/>
  <c r="R327" i="2" s="1"/>
  <c r="AV326" i="3"/>
  <c r="N327" i="2" s="1"/>
  <c r="AX170" i="3"/>
  <c r="P171" i="2" s="1"/>
  <c r="AZ170" i="3"/>
  <c r="R171" i="2" s="1"/>
  <c r="BB804" i="3"/>
  <c r="T805" i="2" s="1"/>
  <c r="AU804" i="3"/>
  <c r="M805" i="2" s="1"/>
  <c r="BB221" i="3"/>
  <c r="T222" i="2" s="1"/>
  <c r="AX221" i="3"/>
  <c r="P222" i="2" s="1"/>
  <c r="AT737" i="3"/>
  <c r="AW737" i="3"/>
  <c r="O738" i="2" s="1"/>
  <c r="AT857" i="3"/>
  <c r="L858" i="2" s="1"/>
  <c r="F18" i="1" s="1"/>
  <c r="AU857" i="3"/>
  <c r="M858" i="2" s="1"/>
  <c r="H18" i="1" s="1"/>
  <c r="AV710" i="3"/>
  <c r="BA710" i="3"/>
  <c r="BB484" i="3"/>
  <c r="BA484" i="3"/>
  <c r="AX782" i="3"/>
  <c r="P783" i="2" s="1"/>
  <c r="AZ782" i="3"/>
  <c r="R783" i="2" s="1"/>
  <c r="BB979" i="3"/>
  <c r="AU979" i="3"/>
  <c r="M980" i="2" s="1"/>
  <c r="AW38" i="3"/>
  <c r="AX38" i="3"/>
  <c r="P39" i="2" s="1"/>
  <c r="AZ800" i="3"/>
  <c r="R801" i="2" s="1"/>
  <c r="BA800" i="3"/>
  <c r="AU673" i="3"/>
  <c r="BA673" i="3"/>
  <c r="T674" i="2" s="1"/>
  <c r="AW218" i="3"/>
  <c r="O219" i="2" s="1"/>
  <c r="AZ218" i="3"/>
  <c r="R219" i="2" s="1"/>
  <c r="AT301" i="3"/>
  <c r="AU301" i="3"/>
  <c r="M302" i="2" s="1"/>
  <c r="AW166" i="3"/>
  <c r="O167" i="2" s="1"/>
  <c r="AT166" i="3"/>
  <c r="AT806" i="3"/>
  <c r="L807" i="2" s="1"/>
  <c r="AU806" i="3"/>
  <c r="M807" i="2" s="1"/>
  <c r="AT786" i="3"/>
  <c r="L787" i="2" s="1"/>
  <c r="AW786" i="3"/>
  <c r="O787" i="2" s="1"/>
  <c r="AT546" i="3"/>
  <c r="L547" i="2" s="1"/>
  <c r="AU546" i="3"/>
  <c r="M547" i="2" s="1"/>
  <c r="BB256" i="3"/>
  <c r="T257" i="2" s="1"/>
  <c r="AW256" i="3"/>
  <c r="O257" i="2" s="1"/>
  <c r="AT945" i="3"/>
  <c r="AW945" i="3"/>
  <c r="O946" i="2" s="1"/>
  <c r="AT641" i="3"/>
  <c r="L642" i="2" s="1"/>
  <c r="AT303" i="3"/>
  <c r="AV933" i="3"/>
  <c r="N934" i="2" s="1"/>
  <c r="AZ288" i="3"/>
  <c r="R289" i="2" s="1"/>
  <c r="AU109" i="3"/>
  <c r="M110" i="2" s="1"/>
  <c r="BB834" i="3"/>
  <c r="AX479" i="3"/>
  <c r="P480" i="2" s="1"/>
  <c r="AZ138" i="3"/>
  <c r="R139" i="2" s="1"/>
  <c r="AT171" i="3"/>
  <c r="BC171" i="3" s="1"/>
  <c r="BB326" i="3"/>
  <c r="T327" i="2" s="1"/>
  <c r="AV170" i="3"/>
  <c r="N171" i="2" s="1"/>
  <c r="AZ804" i="3"/>
  <c r="R805" i="2" s="1"/>
  <c r="AT221" i="3"/>
  <c r="L222" i="2" s="1"/>
  <c r="BB737" i="3"/>
  <c r="T738" i="2" s="1"/>
  <c r="AX857" i="3"/>
  <c r="P858" i="2" s="1"/>
  <c r="K18" i="1" s="1"/>
  <c r="AT710" i="3"/>
  <c r="L711" i="2" s="1"/>
  <c r="AW484" i="3"/>
  <c r="O485" i="2" s="1"/>
  <c r="BB782" i="3"/>
  <c r="T783" i="2" s="1"/>
  <c r="AT979" i="3"/>
  <c r="L980" i="2" s="1"/>
  <c r="BB38" i="3"/>
  <c r="T39" i="2" s="1"/>
  <c r="AT800" i="3"/>
  <c r="L801" i="2" s="1"/>
  <c r="AV673" i="3"/>
  <c r="N674" i="2" s="1"/>
  <c r="AX218" i="3"/>
  <c r="AZ301" i="3"/>
  <c r="R302" i="2" s="1"/>
  <c r="AV166" i="3"/>
  <c r="N167" i="2" s="1"/>
  <c r="AV806" i="3"/>
  <c r="N807" i="2" s="1"/>
  <c r="AV786" i="3"/>
  <c r="N787" i="2" s="1"/>
  <c r="BB546" i="3"/>
  <c r="AU256" i="3"/>
  <c r="M257" i="2" s="1"/>
  <c r="BB945" i="3"/>
  <c r="T946" i="2" s="1"/>
  <c r="T948" i="2"/>
  <c r="L17" i="1"/>
  <c r="T694" i="2"/>
  <c r="T814" i="2"/>
  <c r="U814" i="2" s="1"/>
  <c r="T143" i="2"/>
  <c r="T630" i="2"/>
  <c r="T409" i="2"/>
  <c r="T24" i="2"/>
  <c r="T592" i="2"/>
  <c r="U592" i="2" s="1"/>
  <c r="T8" i="2"/>
  <c r="T627" i="2"/>
  <c r="T425" i="2"/>
  <c r="T181" i="2"/>
  <c r="T699" i="2"/>
  <c r="T119" i="2"/>
  <c r="T411" i="2"/>
  <c r="T763" i="2"/>
  <c r="T312" i="2"/>
  <c r="T186" i="2"/>
  <c r="T831" i="2"/>
  <c r="T964" i="2"/>
  <c r="T247" i="2"/>
  <c r="U247" i="2" s="1"/>
  <c r="T761" i="2"/>
  <c r="T926" i="2"/>
  <c r="T846" i="2"/>
  <c r="T585" i="2"/>
  <c r="T21" i="2"/>
  <c r="T279" i="2"/>
  <c r="T677" i="2"/>
  <c r="BA461" i="3"/>
  <c r="AV461" i="3"/>
  <c r="N462" i="2" s="1"/>
  <c r="AW461" i="3"/>
  <c r="O462" i="2" s="1"/>
  <c r="AT461" i="3"/>
  <c r="AW575" i="3"/>
  <c r="O576" i="2" s="1"/>
  <c r="AT575" i="3"/>
  <c r="L576" i="2" s="1"/>
  <c r="AX575" i="3"/>
  <c r="P576" i="2" s="1"/>
  <c r="AZ575" i="3"/>
  <c r="R576" i="2" s="1"/>
  <c r="AU16" i="3"/>
  <c r="M17" i="2" s="1"/>
  <c r="BA16" i="3"/>
  <c r="AV16" i="3"/>
  <c r="N17" i="2" s="1"/>
  <c r="BB16" i="3"/>
  <c r="BA207" i="3"/>
  <c r="AZ207" i="3"/>
  <c r="R208" i="2" s="1"/>
  <c r="AV207" i="3"/>
  <c r="N208" i="2" s="1"/>
  <c r="AX207" i="3"/>
  <c r="P208" i="2" s="1"/>
  <c r="AU46" i="3"/>
  <c r="M47" i="2" s="1"/>
  <c r="AX46" i="3"/>
  <c r="P47" i="2" s="1"/>
  <c r="AV46" i="3"/>
  <c r="N47" i="2" s="1"/>
  <c r="AZ46" i="3"/>
  <c r="R47" i="2" s="1"/>
  <c r="BA219" i="3"/>
  <c r="AT219" i="3"/>
  <c r="L220" i="2" s="1"/>
  <c r="AV219" i="3"/>
  <c r="N220" i="2" s="1"/>
  <c r="AX219" i="3"/>
  <c r="P220" i="2" s="1"/>
  <c r="AU323" i="3"/>
  <c r="M324" i="2" s="1"/>
  <c r="AZ323" i="3"/>
  <c r="R324" i="2" s="1"/>
  <c r="AT323" i="3"/>
  <c r="L324" i="2" s="1"/>
  <c r="BB323" i="3"/>
  <c r="T324" i="2" s="1"/>
  <c r="AZ105" i="3"/>
  <c r="R106" i="2" s="1"/>
  <c r="AV105" i="3"/>
  <c r="N106" i="2" s="1"/>
  <c r="BA105" i="3"/>
  <c r="AX105" i="3"/>
  <c r="P106" i="2" s="1"/>
  <c r="AZ646" i="3"/>
  <c r="R647" i="2" s="1"/>
  <c r="AT646" i="3"/>
  <c r="L647" i="2" s="1"/>
  <c r="AW646" i="3"/>
  <c r="O647" i="2" s="1"/>
  <c r="AU646" i="3"/>
  <c r="M647" i="2" s="1"/>
  <c r="BA74" i="3"/>
  <c r="AX74" i="3"/>
  <c r="P75" i="2" s="1"/>
  <c r="BB74" i="3"/>
  <c r="AT74" i="3"/>
  <c r="AZ189" i="3"/>
  <c r="R190" i="2" s="1"/>
  <c r="AX189" i="3"/>
  <c r="P190" i="2" s="1"/>
  <c r="AU189" i="3"/>
  <c r="M190" i="2" s="1"/>
  <c r="AT189" i="3"/>
  <c r="L190" i="2" s="1"/>
  <c r="AU663" i="3"/>
  <c r="M664" i="2" s="1"/>
  <c r="AT663" i="3"/>
  <c r="L664" i="2" s="1"/>
  <c r="AZ663" i="3"/>
  <c r="R664" i="2" s="1"/>
  <c r="BB663" i="3"/>
  <c r="BA383" i="3"/>
  <c r="AT383" i="3"/>
  <c r="L384" i="2" s="1"/>
  <c r="AX383" i="3"/>
  <c r="P384" i="2" s="1"/>
  <c r="AZ383" i="3"/>
  <c r="R384" i="2" s="1"/>
  <c r="AZ521" i="3"/>
  <c r="R522" i="2" s="1"/>
  <c r="AW521" i="3"/>
  <c r="O522" i="2" s="1"/>
  <c r="BA272" i="3"/>
  <c r="T273" i="2" s="1"/>
  <c r="AZ272" i="3"/>
  <c r="R273" i="2" s="1"/>
  <c r="AT272" i="3"/>
  <c r="AU272" i="3"/>
  <c r="M273" i="2" s="1"/>
  <c r="AX72" i="3"/>
  <c r="P73" i="2" s="1"/>
  <c r="AZ72" i="3"/>
  <c r="R73" i="2" s="1"/>
  <c r="BB72" i="3"/>
  <c r="AV72" i="3"/>
  <c r="N73" i="2" s="1"/>
  <c r="AX349" i="3"/>
  <c r="P350" i="2" s="1"/>
  <c r="AW349" i="3"/>
  <c r="O350" i="2" s="1"/>
  <c r="AV349" i="3"/>
  <c r="N350" i="2" s="1"/>
  <c r="AZ349" i="3"/>
  <c r="R350" i="2" s="1"/>
  <c r="AU330" i="3"/>
  <c r="M331" i="2" s="1"/>
  <c r="AW330" i="3"/>
  <c r="O331" i="2" s="1"/>
  <c r="AV330" i="3"/>
  <c r="N331" i="2" s="1"/>
  <c r="BA330" i="3"/>
  <c r="AW186" i="3"/>
  <c r="O187" i="2" s="1"/>
  <c r="AV186" i="3"/>
  <c r="N187" i="2" s="1"/>
  <c r="AZ186" i="3"/>
  <c r="R187" i="2" s="1"/>
  <c r="AT186" i="3"/>
  <c r="L187" i="2" s="1"/>
  <c r="BA45" i="3"/>
  <c r="AT45" i="3"/>
  <c r="L46" i="2" s="1"/>
  <c r="AX45" i="3"/>
  <c r="P46" i="2" s="1"/>
  <c r="AV45" i="3"/>
  <c r="N46" i="2" s="1"/>
  <c r="AV600" i="3"/>
  <c r="N601" i="2" s="1"/>
  <c r="AW600" i="3"/>
  <c r="O601" i="2" s="1"/>
  <c r="AZ600" i="3"/>
  <c r="R601" i="2" s="1"/>
  <c r="AT600" i="3"/>
  <c r="L601" i="2" s="1"/>
  <c r="BB162" i="3"/>
  <c r="AZ162" i="3"/>
  <c r="R163" i="2" s="1"/>
  <c r="AU162" i="3"/>
  <c r="M163" i="2" s="1"/>
  <c r="AV162" i="3"/>
  <c r="N163" i="2" s="1"/>
  <c r="AZ147" i="3"/>
  <c r="R148" i="2" s="1"/>
  <c r="AU147" i="3"/>
  <c r="M148" i="2" s="1"/>
  <c r="AT147" i="3"/>
  <c r="L148" i="2" s="1"/>
  <c r="AW147" i="3"/>
  <c r="O148" i="2" s="1"/>
  <c r="AX148" i="3"/>
  <c r="P149" i="2" s="1"/>
  <c r="AZ148" i="3"/>
  <c r="R149" i="2" s="1"/>
  <c r="BB148" i="3"/>
  <c r="T149" i="2" s="1"/>
  <c r="AV148" i="3"/>
  <c r="N149" i="2" s="1"/>
  <c r="AV403" i="3"/>
  <c r="N404" i="2" s="1"/>
  <c r="AW403" i="3"/>
  <c r="O404" i="2" s="1"/>
  <c r="AU403" i="3"/>
  <c r="M404" i="2" s="1"/>
  <c r="AT403" i="3"/>
  <c r="L404" i="2" s="1"/>
  <c r="BA88" i="3"/>
  <c r="AT88" i="3"/>
  <c r="L89" i="2" s="1"/>
  <c r="AU88" i="3"/>
  <c r="M89" i="2" s="1"/>
  <c r="BB88" i="3"/>
  <c r="BA176" i="3"/>
  <c r="T177" i="2" s="1"/>
  <c r="G22" i="1" s="1"/>
  <c r="AX176" i="3"/>
  <c r="P177" i="2" s="1"/>
  <c r="K22" i="1" s="1"/>
  <c r="AT176" i="3"/>
  <c r="L177" i="2" s="1"/>
  <c r="F22" i="1" s="1"/>
  <c r="AU176" i="3"/>
  <c r="M177" i="2" s="1"/>
  <c r="H22" i="1" s="1"/>
  <c r="AU365" i="3"/>
  <c r="M366" i="2" s="1"/>
  <c r="BB365" i="3"/>
  <c r="T366" i="2" s="1"/>
  <c r="AT365" i="3"/>
  <c r="AV365" i="3"/>
  <c r="N366" i="2" s="1"/>
  <c r="AW389" i="3"/>
  <c r="O390" i="2" s="1"/>
  <c r="AT389" i="3"/>
  <c r="L390" i="2" s="1"/>
  <c r="BA389" i="3"/>
  <c r="T390" i="2" s="1"/>
  <c r="AZ389" i="3"/>
  <c r="R390" i="2" s="1"/>
  <c r="AX361" i="3"/>
  <c r="P362" i="2" s="1"/>
  <c r="AU361" i="3"/>
  <c r="M362" i="2" s="1"/>
  <c r="AZ361" i="3"/>
  <c r="R362" i="2" s="1"/>
  <c r="BB361" i="3"/>
  <c r="T362" i="2" s="1"/>
  <c r="BA48" i="3"/>
  <c r="AT48" i="3"/>
  <c r="L49" i="2" s="1"/>
  <c r="AU48" i="3"/>
  <c r="M49" i="2" s="1"/>
  <c r="AW48" i="3"/>
  <c r="O49" i="2" s="1"/>
  <c r="AX245" i="3"/>
  <c r="P246" i="2" s="1"/>
  <c r="AT245" i="3"/>
  <c r="L246" i="2" s="1"/>
  <c r="AW245" i="3"/>
  <c r="O246" i="2" s="1"/>
  <c r="AZ245" i="3"/>
  <c r="R246" i="2" s="1"/>
  <c r="AX14" i="3"/>
  <c r="P15" i="2" s="1"/>
  <c r="AT14" i="3"/>
  <c r="L15" i="2" s="1"/>
  <c r="AW14" i="3"/>
  <c r="O15" i="2" s="1"/>
  <c r="AV14" i="3"/>
  <c r="N15" i="2" s="1"/>
  <c r="AW212" i="3"/>
  <c r="O213" i="2" s="1"/>
  <c r="AX212" i="3"/>
  <c r="P213" i="2" s="1"/>
  <c r="AV212" i="3"/>
  <c r="N213" i="2" s="1"/>
  <c r="BB212" i="3"/>
  <c r="T213" i="2" s="1"/>
  <c r="BA527" i="3"/>
  <c r="T528" i="2" s="1"/>
  <c r="AT527" i="3"/>
  <c r="L528" i="2" s="1"/>
  <c r="AV527" i="3"/>
  <c r="N528" i="2" s="1"/>
  <c r="AX527" i="3"/>
  <c r="P528" i="2" s="1"/>
  <c r="BB227" i="3"/>
  <c r="T228" i="2" s="1"/>
  <c r="AZ227" i="3"/>
  <c r="R228" i="2" s="1"/>
  <c r="AW584" i="3"/>
  <c r="O585" i="2" s="1"/>
  <c r="AZ584" i="3"/>
  <c r="R585" i="2" s="1"/>
  <c r="AV584" i="3"/>
  <c r="N585" i="2" s="1"/>
  <c r="AX584" i="3"/>
  <c r="P585" i="2" s="1"/>
  <c r="AT241" i="3"/>
  <c r="L242" i="2" s="1"/>
  <c r="AW241" i="3"/>
  <c r="O242" i="2" s="1"/>
  <c r="AU241" i="3"/>
  <c r="M242" i="2" s="1"/>
  <c r="BB241" i="3"/>
  <c r="AZ187" i="3"/>
  <c r="R188" i="2" s="1"/>
  <c r="AU187" i="3"/>
  <c r="M188" i="2" s="1"/>
  <c r="AT187" i="3"/>
  <c r="L188" i="2" s="1"/>
  <c r="BB187" i="3"/>
  <c r="T188" i="2" s="1"/>
  <c r="AZ431" i="3"/>
  <c r="R432" i="2" s="1"/>
  <c r="AU431" i="3"/>
  <c r="M432" i="2" s="1"/>
  <c r="AU581" i="3"/>
  <c r="M582" i="2" s="1"/>
  <c r="AW581" i="3"/>
  <c r="O582" i="2" s="1"/>
  <c r="AZ543" i="3"/>
  <c r="R544" i="2" s="1"/>
  <c r="AU543" i="3"/>
  <c r="M544" i="2" s="1"/>
  <c r="BB461" i="3"/>
  <c r="AT16" i="3"/>
  <c r="L17" i="2" s="1"/>
  <c r="AT162" i="3"/>
  <c r="L163" i="2" s="1"/>
  <c r="BB189" i="3"/>
  <c r="T190" i="2" s="1"/>
  <c r="AX186" i="3"/>
  <c r="P187" i="2" s="1"/>
  <c r="BB219" i="3"/>
  <c r="AX323" i="3"/>
  <c r="P324" i="2" s="1"/>
  <c r="AW72" i="3"/>
  <c r="O73" i="2" s="1"/>
  <c r="AX147" i="3"/>
  <c r="P148" i="2" s="1"/>
  <c r="AZ330" i="3"/>
  <c r="R331" i="2" s="1"/>
  <c r="BB383" i="3"/>
  <c r="T384" i="2" s="1"/>
  <c r="BB646" i="3"/>
  <c r="T647" i="2" s="1"/>
  <c r="BB207" i="3"/>
  <c r="AV575" i="3"/>
  <c r="N576" i="2" s="1"/>
  <c r="AT46" i="3"/>
  <c r="L47" i="2" s="1"/>
  <c r="AV272" i="3"/>
  <c r="N273" i="2" s="1"/>
  <c r="AW105" i="3"/>
  <c r="O106" i="2" s="1"/>
  <c r="BA663" i="3"/>
  <c r="BA349" i="3"/>
  <c r="AZ74" i="3"/>
  <c r="R75" i="2" s="1"/>
  <c r="T215" i="2"/>
  <c r="AU97" i="3"/>
  <c r="M98" i="2" s="1"/>
  <c r="AV97" i="3"/>
  <c r="N98" i="2" s="1"/>
  <c r="BB395" i="3"/>
  <c r="BA395" i="3"/>
  <c r="AT125" i="3"/>
  <c r="L126" i="2" s="1"/>
  <c r="AX125" i="3"/>
  <c r="P126" i="2" s="1"/>
  <c r="AT377" i="3"/>
  <c r="L378" i="2" s="1"/>
  <c r="BA377" i="3"/>
  <c r="AT684" i="3"/>
  <c r="L685" i="2" s="1"/>
  <c r="AX684" i="3"/>
  <c r="P685" i="2" s="1"/>
  <c r="AT482" i="3"/>
  <c r="L483" i="2" s="1"/>
  <c r="AZ482" i="3"/>
  <c r="R483" i="2" s="1"/>
  <c r="AZ581" i="3"/>
  <c r="R582" i="2" s="1"/>
  <c r="AV581" i="3"/>
  <c r="N582" i="2" s="1"/>
  <c r="AV476" i="3"/>
  <c r="N477" i="2" s="1"/>
  <c r="AZ476" i="3"/>
  <c r="R477" i="2" s="1"/>
  <c r="BB543" i="3"/>
  <c r="T544" i="2" s="1"/>
  <c r="AX543" i="3"/>
  <c r="P544" i="2" s="1"/>
  <c r="AT343" i="3"/>
  <c r="L344" i="2" s="1"/>
  <c r="AU343" i="3"/>
  <c r="M344" i="2" s="1"/>
  <c r="AU542" i="3"/>
  <c r="M543" i="2" s="1"/>
  <c r="BA542" i="3"/>
  <c r="AW192" i="3"/>
  <c r="O193" i="2" s="1"/>
  <c r="AX192" i="3"/>
  <c r="P193" i="2" s="1"/>
  <c r="BB428" i="3"/>
  <c r="AU428" i="3"/>
  <c r="M429" i="2" s="1"/>
  <c r="AV625" i="3"/>
  <c r="N626" i="2" s="1"/>
  <c r="AX625" i="3"/>
  <c r="P626" i="2" s="1"/>
  <c r="AW335" i="3"/>
  <c r="O336" i="2" s="1"/>
  <c r="BB335" i="3"/>
  <c r="AZ160" i="3"/>
  <c r="R161" i="2" s="1"/>
  <c r="AV285" i="3"/>
  <c r="N286" i="2" s="1"/>
  <c r="AX174" i="3"/>
  <c r="P175" i="2" s="1"/>
  <c r="AU521" i="3"/>
  <c r="M522" i="2" s="1"/>
  <c r="AW45" i="3"/>
  <c r="O46" i="2" s="1"/>
  <c r="AZ461" i="3"/>
  <c r="R462" i="2" s="1"/>
  <c r="AZ16" i="3"/>
  <c r="R17" i="2" s="1"/>
  <c r="AZ403" i="3"/>
  <c r="R404" i="2" s="1"/>
  <c r="BB600" i="3"/>
  <c r="T601" i="2" s="1"/>
  <c r="AW162" i="3"/>
  <c r="O163" i="2" s="1"/>
  <c r="AV189" i="3"/>
  <c r="N190" i="2" s="1"/>
  <c r="AT148" i="3"/>
  <c r="L149" i="2" s="1"/>
  <c r="AZ88" i="3"/>
  <c r="R89" i="2" s="1"/>
  <c r="BA186" i="3"/>
  <c r="T187" i="2" s="1"/>
  <c r="AZ219" i="3"/>
  <c r="R220" i="2" s="1"/>
  <c r="AW323" i="3"/>
  <c r="O324" i="2" s="1"/>
  <c r="AU72" i="3"/>
  <c r="M73" i="2" s="1"/>
  <c r="BA147" i="3"/>
  <c r="T148" i="2" s="1"/>
  <c r="BB330" i="3"/>
  <c r="AU383" i="3"/>
  <c r="M384" i="2" s="1"/>
  <c r="AV646" i="3"/>
  <c r="N647" i="2" s="1"/>
  <c r="AT207" i="3"/>
  <c r="L208" i="2" s="1"/>
  <c r="BA575" i="3"/>
  <c r="BA46" i="3"/>
  <c r="T47" i="2" s="1"/>
  <c r="AX272" i="3"/>
  <c r="P273" i="2" s="1"/>
  <c r="AT105" i="3"/>
  <c r="L106" i="2" s="1"/>
  <c r="AV663" i="3"/>
  <c r="N664" i="2" s="1"/>
  <c r="AT349" i="3"/>
  <c r="L350" i="2" s="1"/>
  <c r="AV74" i="3"/>
  <c r="N75" i="2" s="1"/>
  <c r="AZ97" i="3"/>
  <c r="R98" i="2" s="1"/>
  <c r="AT395" i="3"/>
  <c r="L396" i="2" s="1"/>
  <c r="AZ125" i="3"/>
  <c r="R126" i="2" s="1"/>
  <c r="AW377" i="3"/>
  <c r="O378" i="2" s="1"/>
  <c r="AU684" i="3"/>
  <c r="M685" i="2" s="1"/>
  <c r="AV482" i="3"/>
  <c r="N483" i="2" s="1"/>
  <c r="AT581" i="3"/>
  <c r="L582" i="2" s="1"/>
  <c r="AW476" i="3"/>
  <c r="O477" i="2" s="1"/>
  <c r="AT543" i="3"/>
  <c r="L544" i="2" s="1"/>
  <c r="BB343" i="3"/>
  <c r="AT542" i="3"/>
  <c r="L543" i="2" s="1"/>
  <c r="AU192" i="3"/>
  <c r="M193" i="2" s="1"/>
  <c r="AX428" i="3"/>
  <c r="P429" i="2" s="1"/>
  <c r="AV335" i="3"/>
  <c r="N336" i="2" s="1"/>
  <c r="BA285" i="3"/>
  <c r="AZ174" i="3"/>
  <c r="R175" i="2" s="1"/>
  <c r="AV174" i="3"/>
  <c r="N175" i="2" s="1"/>
  <c r="AX521" i="3"/>
  <c r="P522" i="2" s="1"/>
  <c r="AU45" i="3"/>
  <c r="M46" i="2" s="1"/>
  <c r="AX461" i="3"/>
  <c r="P462" i="2" s="1"/>
  <c r="AW16" i="3"/>
  <c r="O17" i="2" s="1"/>
  <c r="AX403" i="3"/>
  <c r="P404" i="2" s="1"/>
  <c r="AX600" i="3"/>
  <c r="P601" i="2" s="1"/>
  <c r="BA162" i="3"/>
  <c r="AW189" i="3"/>
  <c r="O190" i="2" s="1"/>
  <c r="AW148" i="3"/>
  <c r="O149" i="2" s="1"/>
  <c r="AV88" i="3"/>
  <c r="N89" i="2" s="1"/>
  <c r="AU186" i="3"/>
  <c r="M187" i="2" s="1"/>
  <c r="AW219" i="3"/>
  <c r="O220" i="2" s="1"/>
  <c r="AV323" i="3"/>
  <c r="N324" i="2" s="1"/>
  <c r="AT72" i="3"/>
  <c r="L73" i="2" s="1"/>
  <c r="AV147" i="3"/>
  <c r="N148" i="2" s="1"/>
  <c r="AX330" i="3"/>
  <c r="P331" i="2" s="1"/>
  <c r="AW383" i="3"/>
  <c r="O384" i="2" s="1"/>
  <c r="AX646" i="3"/>
  <c r="P647" i="2" s="1"/>
  <c r="AW207" i="3"/>
  <c r="O208" i="2" s="1"/>
  <c r="BB575" i="3"/>
  <c r="AW46" i="3"/>
  <c r="O47" i="2" s="1"/>
  <c r="AW272" i="3"/>
  <c r="O273" i="2" s="1"/>
  <c r="BB105" i="3"/>
  <c r="AX663" i="3"/>
  <c r="P664" i="2" s="1"/>
  <c r="BB349" i="3"/>
  <c r="AU74" i="3"/>
  <c r="M75" i="2" s="1"/>
  <c r="BA215" i="3"/>
  <c r="AZ215" i="3"/>
  <c r="R216" i="2" s="1"/>
  <c r="BB215" i="3"/>
  <c r="T1031" i="2"/>
  <c r="U1031" i="2" s="1"/>
  <c r="T491" i="2"/>
  <c r="T621" i="2"/>
  <c r="T1021" i="2"/>
  <c r="U1021" i="2" s="1"/>
  <c r="T357" i="2"/>
  <c r="T686" i="2"/>
  <c r="T663" i="2"/>
  <c r="U663" i="2" s="1"/>
  <c r="T254" i="2"/>
  <c r="T552" i="2"/>
  <c r="T248" i="2"/>
  <c r="T275" i="2"/>
  <c r="T466" i="2"/>
  <c r="T619" i="2"/>
  <c r="T233" i="2"/>
  <c r="T224" i="2"/>
  <c r="T732" i="2"/>
  <c r="T653" i="2"/>
  <c r="T997" i="2"/>
  <c r="U997" i="2" s="1"/>
  <c r="T897" i="2"/>
  <c r="T335" i="2"/>
  <c r="T972" i="2"/>
  <c r="T914" i="2"/>
  <c r="T7" i="2"/>
  <c r="T487" i="2"/>
  <c r="T68" i="2"/>
  <c r="T574" i="2"/>
  <c r="T157" i="2"/>
  <c r="T43" i="2"/>
  <c r="T856" i="2"/>
  <c r="T656" i="2"/>
  <c r="BC1165" i="3"/>
  <c r="T777" i="2"/>
  <c r="T632" i="2"/>
  <c r="T199" i="2"/>
  <c r="T458" i="2"/>
  <c r="T278" i="2"/>
  <c r="T550" i="2"/>
  <c r="T424" i="2"/>
  <c r="T175" i="2"/>
  <c r="T893" i="2"/>
  <c r="T449" i="2"/>
  <c r="T517" i="2"/>
  <c r="T404" i="2"/>
  <c r="T203" i="2"/>
  <c r="T71" i="2"/>
  <c r="T657" i="2"/>
  <c r="U657" i="2" s="1"/>
  <c r="T353" i="2"/>
  <c r="BC1893" i="3"/>
  <c r="T1006" i="2"/>
  <c r="U1006" i="2" s="1"/>
  <c r="T940" i="2"/>
  <c r="T87" i="2"/>
  <c r="T1024" i="2"/>
  <c r="U1024" i="2" s="1"/>
  <c r="T727" i="2"/>
  <c r="T728" i="2"/>
  <c r="T684" i="2"/>
  <c r="T225" i="2"/>
  <c r="T996" i="2"/>
  <c r="U996" i="2" s="1"/>
  <c r="AT1336" i="3"/>
  <c r="AZ1336" i="3"/>
  <c r="BA1336" i="3"/>
  <c r="AX1336" i="3"/>
  <c r="AT1938" i="3"/>
  <c r="AZ1938" i="3"/>
  <c r="BB1938" i="3"/>
  <c r="AW1938" i="3"/>
  <c r="AZ1199" i="3"/>
  <c r="BB1199" i="3"/>
  <c r="AV1199" i="3"/>
  <c r="AT1199" i="3"/>
  <c r="BB1757" i="3"/>
  <c r="BA1757" i="3"/>
  <c r="AX1757" i="3"/>
  <c r="AT1757" i="3"/>
  <c r="AZ2225" i="3"/>
  <c r="AX2225" i="3"/>
  <c r="BA2225" i="3"/>
  <c r="AU2225" i="3"/>
  <c r="AW2225" i="3"/>
  <c r="AT2225" i="3"/>
  <c r="AZ2050" i="3"/>
  <c r="AX2050" i="3"/>
  <c r="AW2050" i="3"/>
  <c r="AT2050" i="3"/>
  <c r="AT1088" i="3"/>
  <c r="BA1088" i="3"/>
  <c r="AX1088" i="3"/>
  <c r="AZ1088" i="3"/>
  <c r="AU2223" i="3"/>
  <c r="BA2223" i="3"/>
  <c r="AZ2223" i="3"/>
  <c r="BB2223" i="3"/>
  <c r="AV2223" i="3"/>
  <c r="AX2223" i="3"/>
  <c r="AX1230" i="3"/>
  <c r="AZ1230" i="3"/>
  <c r="AV1230" i="3"/>
  <c r="AU1230" i="3"/>
  <c r="BB2017" i="3"/>
  <c r="AT2017" i="3"/>
  <c r="AZ2017" i="3"/>
  <c r="BA2017" i="3"/>
  <c r="AU2017" i="3"/>
  <c r="AW2017" i="3"/>
  <c r="AT1727" i="3"/>
  <c r="BB1727" i="3"/>
  <c r="AZ1727" i="3"/>
  <c r="AV1727" i="3"/>
  <c r="AW1905" i="3"/>
  <c r="BA1905" i="3"/>
  <c r="AZ1905" i="3"/>
  <c r="BB1905" i="3"/>
  <c r="AU1567" i="3"/>
  <c r="AT1567" i="3"/>
  <c r="AV1567" i="3"/>
  <c r="BA1567" i="3"/>
  <c r="AX1567" i="3"/>
  <c r="BB1567" i="3"/>
  <c r="BA1860" i="3"/>
  <c r="AX1860" i="3"/>
  <c r="AU1860" i="3"/>
  <c r="AT1860" i="3"/>
  <c r="AU1756" i="3"/>
  <c r="AT1756" i="3"/>
  <c r="AZ1756" i="3"/>
  <c r="AV1756" i="3"/>
  <c r="AX1756" i="3"/>
  <c r="BB1756" i="3"/>
  <c r="AX1396" i="3"/>
  <c r="AT1396" i="3"/>
  <c r="AU1396" i="3"/>
  <c r="AV1396" i="3"/>
  <c r="BA1396" i="3"/>
  <c r="BB1396" i="3"/>
  <c r="BA1955" i="3"/>
  <c r="BB1955" i="3"/>
  <c r="AV1955" i="3"/>
  <c r="AZ1955" i="3"/>
  <c r="AU1955" i="3"/>
  <c r="AT1955" i="3"/>
  <c r="BB1382" i="3"/>
  <c r="AZ1382" i="3"/>
  <c r="AW1382" i="3"/>
  <c r="AU1382" i="3"/>
  <c r="AV1382" i="3"/>
  <c r="AT1382" i="3"/>
  <c r="AU68" i="3"/>
  <c r="M69" i="2" s="1"/>
  <c r="AX68" i="3"/>
  <c r="P69" i="2" s="1"/>
  <c r="BA68" i="3"/>
  <c r="BB68" i="3"/>
  <c r="AW68" i="3"/>
  <c r="O69" i="2" s="1"/>
  <c r="AT68" i="3"/>
  <c r="AZ1834" i="3"/>
  <c r="BA1834" i="3"/>
  <c r="AU1834" i="3"/>
  <c r="AT1834" i="3"/>
  <c r="BB1834" i="3"/>
  <c r="AW1834" i="3"/>
  <c r="BB1749" i="3"/>
  <c r="BA1749" i="3"/>
  <c r="AX1749" i="3"/>
  <c r="AV1749" i="3"/>
  <c r="AU1749" i="3"/>
  <c r="AW1749" i="3"/>
  <c r="AT1851" i="3"/>
  <c r="AU1851" i="3"/>
  <c r="AZ1851" i="3"/>
  <c r="BA1851" i="3"/>
  <c r="AX1851" i="3"/>
  <c r="AV1851" i="3"/>
  <c r="BB1851" i="3"/>
  <c r="AW1924" i="3"/>
  <c r="AT1924" i="3"/>
  <c r="AU1924" i="3"/>
  <c r="AX1924" i="3"/>
  <c r="BB1924" i="3"/>
  <c r="AV1924" i="3"/>
  <c r="BA1924" i="3"/>
  <c r="BA1785" i="3"/>
  <c r="AZ1785" i="3"/>
  <c r="AV1785" i="3"/>
  <c r="AX1785" i="3"/>
  <c r="AV1071" i="3"/>
  <c r="BA1071" i="3"/>
  <c r="AW1071" i="3"/>
  <c r="AZ1071" i="3"/>
  <c r="AZ2026" i="3"/>
  <c r="AT2026" i="3"/>
  <c r="AX2026" i="3"/>
  <c r="BA2026" i="3"/>
  <c r="AW2026" i="3"/>
  <c r="BB2026" i="3"/>
  <c r="AZ2159" i="3"/>
  <c r="AT2159" i="3"/>
  <c r="BB2159" i="3"/>
  <c r="AV2159" i="3"/>
  <c r="AX2159" i="3"/>
  <c r="AW2159" i="3"/>
  <c r="AU1037" i="3"/>
  <c r="AZ1037" i="3"/>
  <c r="AV1037" i="3"/>
  <c r="AW1037" i="3"/>
  <c r="BA1037" i="3"/>
  <c r="AX1037" i="3"/>
  <c r="AV1418" i="3"/>
  <c r="AT1418" i="3"/>
  <c r="BA1418" i="3"/>
  <c r="AU1418" i="3"/>
  <c r="AW1418" i="3"/>
  <c r="AX1418" i="3"/>
  <c r="AU1122" i="3"/>
  <c r="AT1122" i="3"/>
  <c r="BB1122" i="3"/>
  <c r="AV1122" i="3"/>
  <c r="AW1122" i="3"/>
  <c r="AZ1122" i="3"/>
  <c r="BA1151" i="3"/>
  <c r="AU1151" i="3"/>
  <c r="BB1151" i="3"/>
  <c r="AT1151" i="3"/>
  <c r="AZ1151" i="3"/>
  <c r="AV1151" i="3"/>
  <c r="AW1151" i="3"/>
  <c r="AT1602" i="3"/>
  <c r="AW1602" i="3"/>
  <c r="AZ1602" i="3"/>
  <c r="AX1602" i="3"/>
  <c r="AV1602" i="3"/>
  <c r="BB1602" i="3"/>
  <c r="AT1674" i="3"/>
  <c r="AV1674" i="3"/>
  <c r="BA1674" i="3"/>
  <c r="AU1674" i="3"/>
  <c r="AW1674" i="3"/>
  <c r="AX1674" i="3"/>
  <c r="AT1282" i="3"/>
  <c r="AX1282" i="3"/>
  <c r="BA1282" i="3"/>
  <c r="AV1282" i="3"/>
  <c r="BB1282" i="3"/>
  <c r="AU1282" i="3"/>
  <c r="AW1912" i="3"/>
  <c r="AT1912" i="3"/>
  <c r="BA1912" i="3"/>
  <c r="BB1912" i="3"/>
  <c r="AX1912" i="3"/>
  <c r="AV1912" i="3"/>
  <c r="AZ1912" i="3"/>
  <c r="AT1611" i="3"/>
  <c r="AV1611" i="3"/>
  <c r="AW1611" i="3"/>
  <c r="BA1611" i="3"/>
  <c r="AV1512" i="3"/>
  <c r="AZ1512" i="3"/>
  <c r="AX1512" i="3"/>
  <c r="BB1512" i="3"/>
  <c r="AT1679" i="3"/>
  <c r="AZ1679" i="3"/>
  <c r="AX1679" i="3"/>
  <c r="AW1679" i="3"/>
  <c r="BA1679" i="3"/>
  <c r="BA1681" i="3"/>
  <c r="AU1681" i="3"/>
  <c r="AZ1681" i="3"/>
  <c r="BB1681" i="3"/>
  <c r="AX1681" i="3"/>
  <c r="AT1681" i="3"/>
  <c r="AV1725" i="3"/>
  <c r="AT1725" i="3"/>
  <c r="AU1725" i="3"/>
  <c r="AW1725" i="3"/>
  <c r="BB1725" i="3"/>
  <c r="AX1725" i="3"/>
  <c r="AV1634" i="3"/>
  <c r="AT1634" i="3"/>
  <c r="BA1634" i="3"/>
  <c r="AW1634" i="3"/>
  <c r="BB1634" i="3"/>
  <c r="AU1634" i="3"/>
  <c r="AW1269" i="3"/>
  <c r="BA1269" i="3"/>
  <c r="AX1269" i="3"/>
  <c r="AU1269" i="3"/>
  <c r="AV1269" i="3"/>
  <c r="BB1269" i="3"/>
  <c r="AW2134" i="3"/>
  <c r="AZ2134" i="3"/>
  <c r="BB2134" i="3"/>
  <c r="AT2134" i="3"/>
  <c r="AX2134" i="3"/>
  <c r="AV2134" i="3"/>
  <c r="AU1377" i="3"/>
  <c r="AV1377" i="3"/>
  <c r="AZ1377" i="3"/>
  <c r="AW1377" i="3"/>
  <c r="AV2143" i="3"/>
  <c r="AT2143" i="3"/>
  <c r="BB2143" i="3"/>
  <c r="AW2143" i="3"/>
  <c r="AX2143" i="3"/>
  <c r="BA2143" i="3"/>
  <c r="BA1087" i="3"/>
  <c r="AX1087" i="3"/>
  <c r="AW1087" i="3"/>
  <c r="AT1087" i="3"/>
  <c r="AV1087" i="3"/>
  <c r="AZ1087" i="3"/>
  <c r="AW1518" i="3"/>
  <c r="AT1518" i="3"/>
  <c r="AU1518" i="3"/>
  <c r="AV1518" i="3"/>
  <c r="AX1518" i="3"/>
  <c r="BA1518" i="3"/>
  <c r="AT2158" i="3"/>
  <c r="AZ2158" i="3"/>
  <c r="AX2158" i="3"/>
  <c r="AV2158" i="3"/>
  <c r="BA2158" i="3"/>
  <c r="BB2158" i="3"/>
  <c r="AV2217" i="3"/>
  <c r="AZ2217" i="3"/>
  <c r="AU2217" i="3"/>
  <c r="AT2217" i="3"/>
  <c r="AW2217" i="3"/>
  <c r="BB2217" i="3"/>
  <c r="AU238" i="3"/>
  <c r="M239" i="2" s="1"/>
  <c r="AT238" i="3"/>
  <c r="L239" i="2" s="1"/>
  <c r="AX238" i="3"/>
  <c r="P239" i="2" s="1"/>
  <c r="AZ238" i="3"/>
  <c r="R239" i="2" s="1"/>
  <c r="BA238" i="3"/>
  <c r="AW238" i="3"/>
  <c r="O239" i="2" s="1"/>
  <c r="BB238" i="3"/>
  <c r="AT1873" i="3"/>
  <c r="BB1873" i="3"/>
  <c r="AZ1873" i="3"/>
  <c r="AV1873" i="3"/>
  <c r="AU1873" i="3"/>
  <c r="AW1873" i="3"/>
  <c r="AX1873" i="3"/>
  <c r="AT1364" i="3"/>
  <c r="BA1364" i="3"/>
  <c r="AZ1364" i="3"/>
  <c r="AU1364" i="3"/>
  <c r="BB1364" i="3"/>
  <c r="AX1364" i="3"/>
  <c r="BB1043" i="3"/>
  <c r="AU1043" i="3"/>
  <c r="AT1043" i="3"/>
  <c r="AZ1043" i="3"/>
  <c r="AV1043" i="3"/>
  <c r="AX1043" i="3"/>
  <c r="BA795" i="3"/>
  <c r="BB795" i="3"/>
  <c r="AX795" i="3"/>
  <c r="P796" i="2" s="1"/>
  <c r="AV795" i="3"/>
  <c r="N796" i="2" s="1"/>
  <c r="AU795" i="3"/>
  <c r="M796" i="2" s="1"/>
  <c r="AZ795" i="3"/>
  <c r="R796" i="2" s="1"/>
  <c r="AW795" i="3"/>
  <c r="O796" i="2" s="1"/>
  <c r="AT795" i="3"/>
  <c r="L796" i="2" s="1"/>
  <c r="AU1017" i="3"/>
  <c r="M1018" i="2" s="1"/>
  <c r="AX1017" i="3"/>
  <c r="P1018" i="2" s="1"/>
  <c r="AW1017" i="3"/>
  <c r="O1018" i="2" s="1"/>
  <c r="BB1017" i="3"/>
  <c r="BA1017" i="3"/>
  <c r="AT1017" i="3"/>
  <c r="L1018" i="2" s="1"/>
  <c r="AV1017" i="3"/>
  <c r="N1018" i="2" s="1"/>
  <c r="AV1238" i="3"/>
  <c r="AW1238" i="3"/>
  <c r="AZ1238" i="3"/>
  <c r="AT1238" i="3"/>
  <c r="BA1238" i="3"/>
  <c r="AU1238" i="3"/>
  <c r="BB1238" i="3"/>
  <c r="AW1801" i="3"/>
  <c r="BB1801" i="3"/>
  <c r="AX1801" i="3"/>
  <c r="AZ1801" i="3"/>
  <c r="AV1801" i="3"/>
  <c r="AU1801" i="3"/>
  <c r="BA1801" i="3"/>
  <c r="AT1801" i="3"/>
  <c r="AT1584" i="3"/>
  <c r="AX1584" i="3"/>
  <c r="BB1584" i="3"/>
  <c r="AW1584" i="3"/>
  <c r="AZ1584" i="3"/>
  <c r="AV1584" i="3"/>
  <c r="BA1584" i="3"/>
  <c r="AU388" i="3"/>
  <c r="M389" i="2" s="1"/>
  <c r="AT388" i="3"/>
  <c r="AX388" i="3"/>
  <c r="P389" i="2" s="1"/>
  <c r="BB388" i="3"/>
  <c r="AZ388" i="3"/>
  <c r="R389" i="2" s="1"/>
  <c r="BA388" i="3"/>
  <c r="AW388" i="3"/>
  <c r="O389" i="2" s="1"/>
  <c r="AZ458" i="3"/>
  <c r="R459" i="2" s="1"/>
  <c r="AX458" i="3"/>
  <c r="P459" i="2" s="1"/>
  <c r="BA458" i="3"/>
  <c r="AV458" i="3"/>
  <c r="N459" i="2" s="1"/>
  <c r="AW458" i="3"/>
  <c r="O459" i="2" s="1"/>
  <c r="AT458" i="3"/>
  <c r="BB458" i="3"/>
  <c r="BB2090" i="3"/>
  <c r="BA2090" i="3"/>
  <c r="AW2090" i="3"/>
  <c r="AV2090" i="3"/>
  <c r="AX2090" i="3"/>
  <c r="AU2090" i="3"/>
  <c r="AZ2090" i="3"/>
  <c r="AT2090" i="3"/>
  <c r="BA188" i="3"/>
  <c r="AX188" i="3"/>
  <c r="P189" i="2" s="1"/>
  <c r="AT188" i="3"/>
  <c r="AW188" i="3"/>
  <c r="O189" i="2" s="1"/>
  <c r="AZ188" i="3"/>
  <c r="R189" i="2" s="1"/>
  <c r="AV188" i="3"/>
  <c r="N189" i="2" s="1"/>
  <c r="AU188" i="3"/>
  <c r="M189" i="2" s="1"/>
  <c r="BB188" i="3"/>
  <c r="AV47" i="3"/>
  <c r="N48" i="2" s="1"/>
  <c r="BB47" i="3"/>
  <c r="AT47" i="3"/>
  <c r="AX47" i="3"/>
  <c r="P48" i="2" s="1"/>
  <c r="BA47" i="3"/>
  <c r="AW47" i="3"/>
  <c r="O48" i="2" s="1"/>
  <c r="AU47" i="3"/>
  <c r="M48" i="2" s="1"/>
  <c r="AW817" i="3"/>
  <c r="O818" i="2" s="1"/>
  <c r="BB817" i="3"/>
  <c r="AX817" i="3"/>
  <c r="P818" i="2" s="1"/>
  <c r="AT817" i="3"/>
  <c r="L818" i="2" s="1"/>
  <c r="AV817" i="3"/>
  <c r="N818" i="2" s="1"/>
  <c r="AZ817" i="3"/>
  <c r="R818" i="2" s="1"/>
  <c r="AU817" i="3"/>
  <c r="M818" i="2" s="1"/>
  <c r="AU181" i="3"/>
  <c r="M182" i="2" s="1"/>
  <c r="AV181" i="3"/>
  <c r="N182" i="2" s="1"/>
  <c r="AZ181" i="3"/>
  <c r="R182" i="2" s="1"/>
  <c r="AW181" i="3"/>
  <c r="O182" i="2" s="1"/>
  <c r="AT181" i="3"/>
  <c r="BB181" i="3"/>
  <c r="T182" i="2" s="1"/>
  <c r="AX181" i="3"/>
  <c r="P182" i="2" s="1"/>
  <c r="BB1349" i="3"/>
  <c r="AT1349" i="3"/>
  <c r="AZ1349" i="3"/>
  <c r="AX1349" i="3"/>
  <c r="AV1349" i="3"/>
  <c r="AW1349" i="3"/>
  <c r="AT1886" i="3"/>
  <c r="BB1886" i="3"/>
  <c r="AX1886" i="3"/>
  <c r="AZ1886" i="3"/>
  <c r="AW1886" i="3"/>
  <c r="AV1886" i="3"/>
  <c r="AU688" i="3"/>
  <c r="M689" i="2" s="1"/>
  <c r="AZ688" i="3"/>
  <c r="R689" i="2" s="1"/>
  <c r="AX688" i="3"/>
  <c r="P689" i="2" s="1"/>
  <c r="AW688" i="3"/>
  <c r="O689" i="2" s="1"/>
  <c r="AT688" i="3"/>
  <c r="L689" i="2" s="1"/>
  <c r="AV1085" i="3"/>
  <c r="AT1085" i="3"/>
  <c r="BA1085" i="3"/>
  <c r="BB1085" i="3"/>
  <c r="AZ1085" i="3"/>
  <c r="AU1085" i="3"/>
  <c r="AW1085" i="3"/>
  <c r="AT481" i="3"/>
  <c r="L482" i="2" s="1"/>
  <c r="BA481" i="3"/>
  <c r="AX481" i="3"/>
  <c r="P482" i="2" s="1"/>
  <c r="AV481" i="3"/>
  <c r="N482" i="2" s="1"/>
  <c r="AZ481" i="3"/>
  <c r="R482" i="2" s="1"/>
  <c r="AW283" i="3"/>
  <c r="O284" i="2" s="1"/>
  <c r="AT283" i="3"/>
  <c r="L284" i="2" s="1"/>
  <c r="BA283" i="3"/>
  <c r="AV283" i="3"/>
  <c r="N284" i="2" s="1"/>
  <c r="AZ283" i="3"/>
  <c r="R284" i="2" s="1"/>
  <c r="AX283" i="3"/>
  <c r="P284" i="2" s="1"/>
  <c r="BB283" i="3"/>
  <c r="AU283" i="3"/>
  <c r="M284" i="2" s="1"/>
  <c r="BB1092" i="3"/>
  <c r="AT1092" i="3"/>
  <c r="AV1092" i="3"/>
  <c r="AX1092" i="3"/>
  <c r="AZ1092" i="3"/>
  <c r="BA1092" i="3"/>
  <c r="AW1092" i="3"/>
  <c r="AU1092" i="3"/>
  <c r="BA829" i="3"/>
  <c r="AU829" i="3"/>
  <c r="M830" i="2" s="1"/>
  <c r="AZ829" i="3"/>
  <c r="R830" i="2" s="1"/>
  <c r="AX829" i="3"/>
  <c r="P830" i="2" s="1"/>
  <c r="AW829" i="3"/>
  <c r="O830" i="2" s="1"/>
  <c r="BB829" i="3"/>
  <c r="AV829" i="3"/>
  <c r="N830" i="2" s="1"/>
  <c r="AT829" i="3"/>
  <c r="AZ1930" i="3"/>
  <c r="AV1930" i="3"/>
  <c r="AX1930" i="3"/>
  <c r="BA1930" i="3"/>
  <c r="AU1930" i="3"/>
  <c r="BB1930" i="3"/>
  <c r="AT1930" i="3"/>
  <c r="AU1544" i="3"/>
  <c r="AT1544" i="3"/>
  <c r="AW1544" i="3"/>
  <c r="AV1544" i="3"/>
  <c r="BA1544" i="3"/>
  <c r="AX1544" i="3"/>
  <c r="AZ1544" i="3"/>
  <c r="AW472" i="3"/>
  <c r="O473" i="2" s="1"/>
  <c r="AX472" i="3"/>
  <c r="P473" i="2" s="1"/>
  <c r="BB472" i="3"/>
  <c r="AZ472" i="3"/>
  <c r="R473" i="2" s="1"/>
  <c r="BA472" i="3"/>
  <c r="AV472" i="3"/>
  <c r="N473" i="2" s="1"/>
  <c r="AT472" i="3"/>
  <c r="AW332" i="3"/>
  <c r="O333" i="2" s="1"/>
  <c r="AX332" i="3"/>
  <c r="P333" i="2" s="1"/>
  <c r="AU332" i="3"/>
  <c r="M333" i="2" s="1"/>
  <c r="AT332" i="3"/>
  <c r="L333" i="2" s="1"/>
  <c r="BA332" i="3"/>
  <c r="BB332" i="3"/>
  <c r="AZ332" i="3"/>
  <c r="R333" i="2" s="1"/>
  <c r="AV332" i="3"/>
  <c r="N333" i="2" s="1"/>
  <c r="AW426" i="3"/>
  <c r="O427" i="2" s="1"/>
  <c r="AU426" i="3"/>
  <c r="M427" i="2" s="1"/>
  <c r="BA426" i="3"/>
  <c r="AV426" i="3"/>
  <c r="N427" i="2" s="1"/>
  <c r="AX426" i="3"/>
  <c r="P427" i="2" s="1"/>
  <c r="BB426" i="3"/>
  <c r="AT426" i="3"/>
  <c r="L427" i="2" s="1"/>
  <c r="BB510" i="3"/>
  <c r="AT510" i="3"/>
  <c r="L511" i="2" s="1"/>
  <c r="AV510" i="3"/>
  <c r="N511" i="2" s="1"/>
  <c r="AW510" i="3"/>
  <c r="O511" i="2" s="1"/>
  <c r="AX510" i="3"/>
  <c r="P511" i="2" s="1"/>
  <c r="AZ510" i="3"/>
  <c r="R511" i="2" s="1"/>
  <c r="BA510" i="3"/>
  <c r="AU510" i="3"/>
  <c r="M511" i="2" s="1"/>
  <c r="AZ1531" i="3"/>
  <c r="AW1531" i="3"/>
  <c r="AU1079" i="3"/>
  <c r="AU1727" i="3"/>
  <c r="BA1938" i="3"/>
  <c r="BA1098" i="3"/>
  <c r="AU2164" i="3"/>
  <c r="BB1421" i="3"/>
  <c r="BB1336" i="3"/>
  <c r="BB1088" i="3"/>
  <c r="AW1567" i="3"/>
  <c r="BA1756" i="3"/>
  <c r="AU2143" i="3"/>
  <c r="AZ1418" i="3"/>
  <c r="AX1122" i="3"/>
  <c r="AT1749" i="3"/>
  <c r="AT2223" i="3"/>
  <c r="AT1968" i="3"/>
  <c r="AT1037" i="3"/>
  <c r="AT1407" i="3"/>
  <c r="AV68" i="3"/>
  <c r="N69" i="2" s="1"/>
  <c r="AW1364" i="3"/>
  <c r="AZ1282" i="3"/>
  <c r="BA1043" i="3"/>
  <c r="AV2017" i="3"/>
  <c r="AU2159" i="3"/>
  <c r="AU1349" i="3"/>
  <c r="AZ1232" i="3"/>
  <c r="AX1834" i="3"/>
  <c r="BA2134" i="3"/>
  <c r="AV688" i="3"/>
  <c r="N689" i="2" s="1"/>
  <c r="BA1602" i="3"/>
  <c r="BA1873" i="3"/>
  <c r="BB2225" i="3"/>
  <c r="AU1500" i="3"/>
  <c r="AW1306" i="3"/>
  <c r="AU1215" i="3"/>
  <c r="BB481" i="3"/>
  <c r="AX1085" i="3"/>
  <c r="AU458" i="3"/>
  <c r="M459" i="2" s="1"/>
  <c r="AZ426" i="3"/>
  <c r="R427" i="2" s="1"/>
  <c r="AZ1017" i="3"/>
  <c r="R1018" i="2" s="1"/>
  <c r="BB1544" i="3"/>
  <c r="AU1027" i="3"/>
  <c r="M1028" i="2" s="1"/>
  <c r="AW1027" i="3"/>
  <c r="O1028" i="2" s="1"/>
  <c r="AX1509" i="3"/>
  <c r="AW1509" i="3"/>
  <c r="AZ1314" i="3"/>
  <c r="BA1314" i="3"/>
  <c r="AU1314" i="3"/>
  <c r="AT1314" i="3"/>
  <c r="AW1592" i="3"/>
  <c r="BB1592" i="3"/>
  <c r="AU1592" i="3"/>
  <c r="AV1592" i="3"/>
  <c r="AW1604" i="3"/>
  <c r="AV1604" i="3"/>
  <c r="BA1604" i="3"/>
  <c r="AU1604" i="3"/>
  <c r="BB1604" i="3"/>
  <c r="AZ1604" i="3"/>
  <c r="AW1193" i="3"/>
  <c r="AU1193" i="3"/>
  <c r="AV1193" i="3"/>
  <c r="AZ1193" i="3"/>
  <c r="AZ2175" i="3"/>
  <c r="BB2175" i="3"/>
  <c r="AV2175" i="3"/>
  <c r="AT2175" i="3"/>
  <c r="AV2069" i="3"/>
  <c r="AT2069" i="3"/>
  <c r="AX2069" i="3"/>
  <c r="AZ2069" i="3"/>
  <c r="AU2069" i="3"/>
  <c r="BA2069" i="3"/>
  <c r="AV1606" i="3"/>
  <c r="BA1606" i="3"/>
  <c r="AW1606" i="3"/>
  <c r="AX1606" i="3"/>
  <c r="AT1599" i="3"/>
  <c r="AV1599" i="3"/>
  <c r="AZ1599" i="3"/>
  <c r="AX1599" i="3"/>
  <c r="BB1488" i="3"/>
  <c r="AX1488" i="3"/>
  <c r="AZ1488" i="3"/>
  <c r="BA1488" i="3"/>
  <c r="AT2187" i="3"/>
  <c r="BB2187" i="3"/>
  <c r="AX2187" i="3"/>
  <c r="AZ2187" i="3"/>
  <c r="AV1762" i="3"/>
  <c r="AT1762" i="3"/>
  <c r="BA1762" i="3"/>
  <c r="AU1762" i="3"/>
  <c r="BB1762" i="3"/>
  <c r="AW1762" i="3"/>
  <c r="AT2057" i="3"/>
  <c r="BA2057" i="3"/>
  <c r="AX2057" i="3"/>
  <c r="AV2057" i="3"/>
  <c r="AV1104" i="3"/>
  <c r="AW1104" i="3"/>
  <c r="AU1104" i="3"/>
  <c r="BB1104" i="3"/>
  <c r="BA1104" i="3"/>
  <c r="AZ1104" i="3"/>
  <c r="AU1794" i="3"/>
  <c r="BB1794" i="3"/>
  <c r="AV1794" i="3"/>
  <c r="AT1794" i="3"/>
  <c r="AZ1794" i="3"/>
  <c r="AW1794" i="3"/>
  <c r="AU2126" i="3"/>
  <c r="AW2126" i="3"/>
  <c r="AZ2126" i="3"/>
  <c r="AX2126" i="3"/>
  <c r="AV2126" i="3"/>
  <c r="BA2126" i="3"/>
  <c r="AT1240" i="3"/>
  <c r="BB1240" i="3"/>
  <c r="AU1240" i="3"/>
  <c r="AV1240" i="3"/>
  <c r="BA1240" i="3"/>
  <c r="AZ1240" i="3"/>
  <c r="AW2037" i="3"/>
  <c r="AT2037" i="3"/>
  <c r="AU2037" i="3"/>
  <c r="AZ2037" i="3"/>
  <c r="BA2037" i="3"/>
  <c r="AX2037" i="3"/>
  <c r="AT1658" i="3"/>
  <c r="AZ1658" i="3"/>
  <c r="AU1658" i="3"/>
  <c r="AW1658" i="3"/>
  <c r="BA1492" i="3"/>
  <c r="AZ1492" i="3"/>
  <c r="AX1492" i="3"/>
  <c r="AV1492" i="3"/>
  <c r="AU1492" i="3"/>
  <c r="BB1492" i="3"/>
  <c r="AU1911" i="3"/>
  <c r="AT1911" i="3"/>
  <c r="BA1911" i="3"/>
  <c r="AV1911" i="3"/>
  <c r="BB1911" i="3"/>
  <c r="AX1911" i="3"/>
  <c r="AZ1745" i="3"/>
  <c r="AT1745" i="3"/>
  <c r="AV1745" i="3"/>
  <c r="AX1745" i="3"/>
  <c r="AW1745" i="3"/>
  <c r="BB1745" i="3"/>
  <c r="AV1486" i="3"/>
  <c r="BA1486" i="3"/>
  <c r="BB1486" i="3"/>
  <c r="AX1486" i="3"/>
  <c r="AZ1486" i="3"/>
  <c r="AT1486" i="3"/>
  <c r="AU1486" i="3"/>
  <c r="BA1195" i="3"/>
  <c r="BB1195" i="3"/>
  <c r="AX1195" i="3"/>
  <c r="AU1195" i="3"/>
  <c r="AZ1195" i="3"/>
  <c r="AW1195" i="3"/>
  <c r="BA532" i="3"/>
  <c r="AU532" i="3"/>
  <c r="M533" i="2" s="1"/>
  <c r="AW532" i="3"/>
  <c r="O533" i="2" s="1"/>
  <c r="AZ532" i="3"/>
  <c r="R533" i="2" s="1"/>
  <c r="AV532" i="3"/>
  <c r="N533" i="2" s="1"/>
  <c r="AT532" i="3"/>
  <c r="L533" i="2" s="1"/>
  <c r="BB1343" i="3"/>
  <c r="AU1343" i="3"/>
  <c r="AZ1343" i="3"/>
  <c r="AW1343" i="3"/>
  <c r="AV1343" i="3"/>
  <c r="AT1343" i="3"/>
  <c r="BA1343" i="3"/>
  <c r="AX1343" i="3"/>
  <c r="AZ1019" i="3"/>
  <c r="R1020" i="2" s="1"/>
  <c r="BB1019" i="3"/>
  <c r="T1020" i="2" s="1"/>
  <c r="AU1019" i="3"/>
  <c r="M1020" i="2" s="1"/>
  <c r="AV1019" i="3"/>
  <c r="N1020" i="2" s="1"/>
  <c r="AU2105" i="3"/>
  <c r="BB2105" i="3"/>
  <c r="AV2105" i="3"/>
  <c r="AT2105" i="3"/>
  <c r="BA1089" i="3"/>
  <c r="AT1089" i="3"/>
  <c r="AW1089" i="3"/>
  <c r="AX1089" i="3"/>
  <c r="BB1089" i="3"/>
  <c r="AZ1089" i="3"/>
  <c r="AZ1988" i="3"/>
  <c r="AV1988" i="3"/>
  <c r="BA1988" i="3"/>
  <c r="BB1988" i="3"/>
  <c r="AX1988" i="3"/>
  <c r="AT1988" i="3"/>
  <c r="AW2168" i="3"/>
  <c r="BA2168" i="3"/>
  <c r="AX2168" i="3"/>
  <c r="BB2168" i="3"/>
  <c r="AU2168" i="3"/>
  <c r="AT2168" i="3"/>
  <c r="AW1058" i="3"/>
  <c r="AV1058" i="3"/>
  <c r="AU1058" i="3"/>
  <c r="AX1058" i="3"/>
  <c r="BA1058" i="3"/>
  <c r="BB1058" i="3"/>
  <c r="AV1795" i="3"/>
  <c r="AW1795" i="3"/>
  <c r="AU1795" i="3"/>
  <c r="BA1795" i="3"/>
  <c r="AX1795" i="3"/>
  <c r="AZ1795" i="3"/>
  <c r="BB1095" i="3"/>
  <c r="AV1095" i="3"/>
  <c r="AW1095" i="3"/>
  <c r="AX1095" i="3"/>
  <c r="AU1095" i="3"/>
  <c r="BA1095" i="3"/>
  <c r="AV1295" i="3"/>
  <c r="BA1295" i="3"/>
  <c r="AX1295" i="3"/>
  <c r="BB1295" i="3"/>
  <c r="AU1295" i="3"/>
  <c r="AW1295" i="3"/>
  <c r="AW1650" i="3"/>
  <c r="AZ1650" i="3"/>
  <c r="BB1650" i="3"/>
  <c r="AT1650" i="3"/>
  <c r="AU1650" i="3"/>
  <c r="AV1650" i="3"/>
  <c r="AT1430" i="3"/>
  <c r="BB1430" i="3"/>
  <c r="AV1430" i="3"/>
  <c r="AW1430" i="3"/>
  <c r="AX1430" i="3"/>
  <c r="AU2136" i="3"/>
  <c r="AZ2136" i="3"/>
  <c r="AW2136" i="3"/>
  <c r="BA2136" i="3"/>
  <c r="AV2136" i="3"/>
  <c r="AT2136" i="3"/>
  <c r="AX1629" i="3"/>
  <c r="AT1629" i="3"/>
  <c r="BA1629" i="3"/>
  <c r="AU1629" i="3"/>
  <c r="AZ1629" i="3"/>
  <c r="AW1629" i="3"/>
  <c r="AT1201" i="3"/>
  <c r="BB1201" i="3"/>
  <c r="AV1201" i="3"/>
  <c r="AX1201" i="3"/>
  <c r="AW1201" i="3"/>
  <c r="AU1201" i="3"/>
  <c r="AW1995" i="3"/>
  <c r="BA1995" i="3"/>
  <c r="AZ1995" i="3"/>
  <c r="AT1995" i="3"/>
  <c r="BB1995" i="3"/>
  <c r="AV1995" i="3"/>
  <c r="AT2042" i="3"/>
  <c r="AZ2042" i="3"/>
  <c r="AV2042" i="3"/>
  <c r="AU2042" i="3"/>
  <c r="AW2042" i="3"/>
  <c r="BA2042" i="3"/>
  <c r="AX1934" i="3"/>
  <c r="AT1934" i="3"/>
  <c r="AV1934" i="3"/>
  <c r="AU1934" i="3"/>
  <c r="BA1934" i="3"/>
  <c r="AW1934" i="3"/>
  <c r="AZ1934" i="3"/>
  <c r="BB1934" i="3"/>
  <c r="AT1829" i="3"/>
  <c r="BA1829" i="3"/>
  <c r="AU1829" i="3"/>
  <c r="BB1829" i="3"/>
  <c r="AX1829" i="3"/>
  <c r="AV1829" i="3"/>
  <c r="AV460" i="3"/>
  <c r="N461" i="2" s="1"/>
  <c r="BB460" i="3"/>
  <c r="AX460" i="3"/>
  <c r="P461" i="2" s="1"/>
  <c r="AT460" i="3"/>
  <c r="L461" i="2" s="1"/>
  <c r="BA460" i="3"/>
  <c r="AZ460" i="3"/>
  <c r="R461" i="2" s="1"/>
  <c r="AU460" i="3"/>
  <c r="M461" i="2" s="1"/>
  <c r="AW460" i="3"/>
  <c r="O461" i="2" s="1"/>
  <c r="BB82" i="3"/>
  <c r="AW82" i="3"/>
  <c r="O83" i="2" s="1"/>
  <c r="BA82" i="3"/>
  <c r="AX82" i="3"/>
  <c r="P83" i="2" s="1"/>
  <c r="AV82" i="3"/>
  <c r="N83" i="2" s="1"/>
  <c r="AU82" i="3"/>
  <c r="M83" i="2" s="1"/>
  <c r="AZ82" i="3"/>
  <c r="R83" i="2" s="1"/>
  <c r="AZ2162" i="3"/>
  <c r="AT2162" i="3"/>
  <c r="AU2162" i="3"/>
  <c r="AX2162" i="3"/>
  <c r="AW2162" i="3"/>
  <c r="BB2162" i="3"/>
  <c r="BA2162" i="3"/>
  <c r="AV2162" i="3"/>
  <c r="AV1329" i="3"/>
  <c r="AX1329" i="3"/>
  <c r="AU1329" i="3"/>
  <c r="AW1329" i="3"/>
  <c r="BA1329" i="3"/>
  <c r="AZ1329" i="3"/>
  <c r="AT1329" i="3"/>
  <c r="BA318" i="3"/>
  <c r="AW318" i="3"/>
  <c r="O319" i="2" s="1"/>
  <c r="AZ318" i="3"/>
  <c r="R319" i="2" s="1"/>
  <c r="AT318" i="3"/>
  <c r="L319" i="2" s="1"/>
  <c r="AV318" i="3"/>
  <c r="N319" i="2" s="1"/>
  <c r="BB318" i="3"/>
  <c r="AX318" i="3"/>
  <c r="P319" i="2" s="1"/>
  <c r="AU318" i="3"/>
  <c r="M319" i="2" s="1"/>
  <c r="BA670" i="3"/>
  <c r="AU670" i="3"/>
  <c r="M671" i="2" s="1"/>
  <c r="AW670" i="3"/>
  <c r="O671" i="2" s="1"/>
  <c r="BB670" i="3"/>
  <c r="AX670" i="3"/>
  <c r="P671" i="2" s="1"/>
  <c r="AT670" i="3"/>
  <c r="AV670" i="3"/>
  <c r="N671" i="2" s="1"/>
  <c r="AZ807" i="3"/>
  <c r="R808" i="2" s="1"/>
  <c r="AW807" i="3"/>
  <c r="O808" i="2" s="1"/>
  <c r="AX807" i="3"/>
  <c r="P808" i="2" s="1"/>
  <c r="AU807" i="3"/>
  <c r="M808" i="2" s="1"/>
  <c r="AV807" i="3"/>
  <c r="N808" i="2" s="1"/>
  <c r="AT807" i="3"/>
  <c r="BA807" i="3"/>
  <c r="BB807" i="3"/>
  <c r="AZ507" i="3"/>
  <c r="R508" i="2" s="1"/>
  <c r="BB507" i="3"/>
  <c r="BA507" i="3"/>
  <c r="AU507" i="3"/>
  <c r="M508" i="2" s="1"/>
  <c r="AX507" i="3"/>
  <c r="P508" i="2" s="1"/>
  <c r="AV507" i="3"/>
  <c r="N508" i="2" s="1"/>
  <c r="AW507" i="3"/>
  <c r="O508" i="2" s="1"/>
  <c r="AT507" i="3"/>
  <c r="L508" i="2" s="1"/>
  <c r="BB244" i="3"/>
  <c r="AT244" i="3"/>
  <c r="AU244" i="3"/>
  <c r="M245" i="2" s="1"/>
  <c r="AZ244" i="3"/>
  <c r="R245" i="2" s="1"/>
  <c r="AX244" i="3"/>
  <c r="P245" i="2" s="1"/>
  <c r="AV244" i="3"/>
  <c r="N245" i="2" s="1"/>
  <c r="AW244" i="3"/>
  <c r="O245" i="2" s="1"/>
  <c r="AU921" i="3"/>
  <c r="M922" i="2" s="1"/>
  <c r="AV921" i="3"/>
  <c r="N922" i="2" s="1"/>
  <c r="AW921" i="3"/>
  <c r="O922" i="2" s="1"/>
  <c r="AX921" i="3"/>
  <c r="P922" i="2" s="1"/>
  <c r="AT921" i="3"/>
  <c r="L922" i="2" s="1"/>
  <c r="AZ921" i="3"/>
  <c r="R922" i="2" s="1"/>
  <c r="BA921" i="3"/>
  <c r="BA2035" i="3"/>
  <c r="AT2035" i="3"/>
  <c r="AW2035" i="3"/>
  <c r="BB2035" i="3"/>
  <c r="AZ2035" i="3"/>
  <c r="AV2035" i="3"/>
  <c r="AT1455" i="3"/>
  <c r="AU1455" i="3"/>
  <c r="AX1455" i="3"/>
  <c r="AV1455" i="3"/>
  <c r="BB1455" i="3"/>
  <c r="AW1455" i="3"/>
  <c r="AZ292" i="3"/>
  <c r="R293" i="2" s="1"/>
  <c r="BB292" i="3"/>
  <c r="AV292" i="3"/>
  <c r="N293" i="2" s="1"/>
  <c r="AU292" i="3"/>
  <c r="M293" i="2" s="1"/>
  <c r="BA292" i="3"/>
  <c r="AX292" i="3"/>
  <c r="P293" i="2" s="1"/>
  <c r="AW292" i="3"/>
  <c r="O293" i="2" s="1"/>
  <c r="BB1890" i="3"/>
  <c r="AX1890" i="3"/>
  <c r="AW1890" i="3"/>
  <c r="BA1890" i="3"/>
  <c r="AV1890" i="3"/>
  <c r="AT1890" i="3"/>
  <c r="AZ1890" i="3"/>
  <c r="AX1065" i="3"/>
  <c r="AT1065" i="3"/>
  <c r="AZ1065" i="3"/>
  <c r="AU1065" i="3"/>
  <c r="AW1065" i="3"/>
  <c r="AV1065" i="3"/>
  <c r="BB1065" i="3"/>
  <c r="BA1065" i="3"/>
  <c r="AZ1034" i="3"/>
  <c r="BA1034" i="3"/>
  <c r="AX1034" i="3"/>
  <c r="BB1034" i="3"/>
  <c r="AW1034" i="3"/>
  <c r="AT1034" i="3"/>
  <c r="AU1034" i="3"/>
  <c r="AV1034" i="3"/>
  <c r="BA284" i="3"/>
  <c r="AX284" i="3"/>
  <c r="P285" i="2" s="1"/>
  <c r="AU284" i="3"/>
  <c r="M285" i="2" s="1"/>
  <c r="BB284" i="3"/>
  <c r="AV284" i="3"/>
  <c r="N285" i="2" s="1"/>
  <c r="AZ284" i="3"/>
  <c r="R285" i="2" s="1"/>
  <c r="AW284" i="3"/>
  <c r="O285" i="2" s="1"/>
  <c r="AT284" i="3"/>
  <c r="L285" i="2" s="1"/>
  <c r="AT1575" i="3"/>
  <c r="AX1575" i="3"/>
  <c r="BA1575" i="3"/>
  <c r="AU1575" i="3"/>
  <c r="BB1575" i="3"/>
  <c r="AV1575" i="3"/>
  <c r="AW1575" i="3"/>
  <c r="AZ1575" i="3"/>
  <c r="AW1099" i="3"/>
  <c r="AT1099" i="3"/>
  <c r="AV1099" i="3"/>
  <c r="AZ1099" i="3"/>
  <c r="BA1099" i="3"/>
  <c r="AU1099" i="3"/>
  <c r="BB1099" i="3"/>
  <c r="AX1099" i="3"/>
  <c r="AU1216" i="3"/>
  <c r="AW1216" i="3"/>
  <c r="AX1216" i="3"/>
  <c r="BB1216" i="3"/>
  <c r="AV1216" i="3"/>
  <c r="AT1216" i="3"/>
  <c r="BA1216" i="3"/>
  <c r="AZ1216" i="3"/>
  <c r="AX535" i="3"/>
  <c r="P536" i="2" s="1"/>
  <c r="AU535" i="3"/>
  <c r="M536" i="2" s="1"/>
  <c r="AW535" i="3"/>
  <c r="O536" i="2" s="1"/>
  <c r="AV535" i="3"/>
  <c r="N536" i="2" s="1"/>
  <c r="BA535" i="3"/>
  <c r="AT535" i="3"/>
  <c r="L536" i="2" s="1"/>
  <c r="AZ535" i="3"/>
  <c r="R536" i="2" s="1"/>
  <c r="BB535" i="3"/>
  <c r="AV496" i="3"/>
  <c r="N497" i="2" s="1"/>
  <c r="AT496" i="3"/>
  <c r="BA496" i="3"/>
  <c r="AW496" i="3"/>
  <c r="O497" i="2" s="1"/>
  <c r="AZ496" i="3"/>
  <c r="R497" i="2" s="1"/>
  <c r="AU496" i="3"/>
  <c r="M497" i="2" s="1"/>
  <c r="AX496" i="3"/>
  <c r="P497" i="2" s="1"/>
  <c r="BB358" i="3"/>
  <c r="AT358" i="3"/>
  <c r="L359" i="2" s="1"/>
  <c r="AW358" i="3"/>
  <c r="O359" i="2" s="1"/>
  <c r="BA358" i="3"/>
  <c r="AX358" i="3"/>
  <c r="P359" i="2" s="1"/>
  <c r="AU358" i="3"/>
  <c r="M359" i="2" s="1"/>
  <c r="AZ358" i="3"/>
  <c r="R359" i="2" s="1"/>
  <c r="AT1338" i="3"/>
  <c r="AU1509" i="3"/>
  <c r="BB1611" i="3"/>
  <c r="AX1019" i="3"/>
  <c r="P1020" i="2" s="1"/>
  <c r="AX1314" i="3"/>
  <c r="AU1599" i="3"/>
  <c r="AT1193" i="3"/>
  <c r="AW2220" i="3"/>
  <c r="AU1199" i="3"/>
  <c r="AW1757" i="3"/>
  <c r="AT1161" i="3"/>
  <c r="AT1885" i="3"/>
  <c r="AT1606" i="3"/>
  <c r="AT2031" i="3"/>
  <c r="AV1680" i="3"/>
  <c r="BA2105" i="3"/>
  <c r="AX2175" i="3"/>
  <c r="BB1614" i="3"/>
  <c r="AW1860" i="3"/>
  <c r="AW1623" i="3"/>
  <c r="BA1578" i="3"/>
  <c r="BA2050" i="3"/>
  <c r="AW2187" i="3"/>
  <c r="AV1679" i="3"/>
  <c r="BB1658" i="3"/>
  <c r="AZ1430" i="3"/>
  <c r="AW1710" i="3"/>
  <c r="AU1071" i="3"/>
  <c r="BA1524" i="3"/>
  <c r="AZ1437" i="3"/>
  <c r="AW2057" i="3"/>
  <c r="BA1821" i="3"/>
  <c r="AT1512" i="3"/>
  <c r="AT1488" i="3"/>
  <c r="AT1377" i="3"/>
  <c r="AT1230" i="3"/>
  <c r="AT58" i="3"/>
  <c r="AT1905" i="3"/>
  <c r="AT1592" i="3"/>
  <c r="AT1785" i="3"/>
  <c r="AT1477" i="3"/>
  <c r="AV1681" i="3"/>
  <c r="AX1332" i="3"/>
  <c r="AT1531" i="3"/>
  <c r="AV1338" i="3"/>
  <c r="AZ1338" i="3"/>
  <c r="BB1531" i="3"/>
  <c r="AU1531" i="3"/>
  <c r="AU1987" i="3"/>
  <c r="BB1027" i="3"/>
  <c r="BB1509" i="3"/>
  <c r="AX1611" i="3"/>
  <c r="AW1727" i="3"/>
  <c r="AX1938" i="3"/>
  <c r="AW1019" i="3"/>
  <c r="O1020" i="2" s="1"/>
  <c r="AW1314" i="3"/>
  <c r="AU1336" i="3"/>
  <c r="AW1599" i="3"/>
  <c r="BB1193" i="3"/>
  <c r="AW1088" i="3"/>
  <c r="BA1199" i="3"/>
  <c r="AV1757" i="3"/>
  <c r="AU1606" i="3"/>
  <c r="AX2105" i="3"/>
  <c r="BA2175" i="3"/>
  <c r="BB1860" i="3"/>
  <c r="AV2050" i="3"/>
  <c r="AV2187" i="3"/>
  <c r="BA1658" i="3"/>
  <c r="BA1430" i="3"/>
  <c r="BB1071" i="3"/>
  <c r="BB2057" i="3"/>
  <c r="AU1512" i="3"/>
  <c r="AV1488" i="3"/>
  <c r="AX1377" i="3"/>
  <c r="BA1230" i="3"/>
  <c r="AU1905" i="3"/>
  <c r="BA1592" i="3"/>
  <c r="BB1785" i="3"/>
  <c r="AW2158" i="3"/>
  <c r="BA1201" i="3"/>
  <c r="AU1886" i="3"/>
  <c r="AW1396" i="3"/>
  <c r="BA1745" i="3"/>
  <c r="AX1104" i="3"/>
  <c r="AZ1295" i="3"/>
  <c r="AZ1749" i="3"/>
  <c r="AZ1829" i="3"/>
  <c r="AW2223" i="3"/>
  <c r="AX1604" i="3"/>
  <c r="AW1492" i="3"/>
  <c r="BB1037" i="3"/>
  <c r="AZ1058" i="3"/>
  <c r="AV1195" i="3"/>
  <c r="AV1364" i="3"/>
  <c r="AW1043" i="3"/>
  <c r="AU2035" i="3"/>
  <c r="AV1089" i="3"/>
  <c r="AU2026" i="3"/>
  <c r="BA1725" i="3"/>
  <c r="AX1634" i="3"/>
  <c r="BB1518" i="3"/>
  <c r="AV1834" i="3"/>
  <c r="AU2134" i="3"/>
  <c r="BA688" i="3"/>
  <c r="AX1995" i="3"/>
  <c r="AV2225" i="3"/>
  <c r="AZ2168" i="3"/>
  <c r="AX2136" i="3"/>
  <c r="AT1095" i="3"/>
  <c r="BA2217" i="3"/>
  <c r="AX1151" i="3"/>
  <c r="AU1890" i="3"/>
  <c r="AU1584" i="3"/>
  <c r="AT292" i="3"/>
  <c r="L293" i="2" s="1"/>
  <c r="AZ1924" i="3"/>
  <c r="AV388" i="3"/>
  <c r="N389" i="2" s="1"/>
  <c r="BB496" i="3"/>
  <c r="AW1930" i="3"/>
  <c r="AX1161" i="3"/>
  <c r="BB1161" i="3"/>
  <c r="BA1161" i="3"/>
  <c r="AW1161" i="3"/>
  <c r="BA2164" i="3"/>
  <c r="AW2164" i="3"/>
  <c r="AV2164" i="3"/>
  <c r="AT2164" i="3"/>
  <c r="AU2220" i="3"/>
  <c r="AT2220" i="3"/>
  <c r="AZ2220" i="3"/>
  <c r="AV2220" i="3"/>
  <c r="AT1380" i="3"/>
  <c r="AU1380" i="3"/>
  <c r="BB1380" i="3"/>
  <c r="BA1380" i="3"/>
  <c r="AX1380" i="3"/>
  <c r="BA557" i="3"/>
  <c r="BB557" i="3"/>
  <c r="AV557" i="3"/>
  <c r="N558" i="2" s="1"/>
  <c r="AU557" i="3"/>
  <c r="M558" i="2" s="1"/>
  <c r="AW557" i="3"/>
  <c r="O558" i="2" s="1"/>
  <c r="AX557" i="3"/>
  <c r="P558" i="2" s="1"/>
  <c r="AZ1614" i="3"/>
  <c r="AW1614" i="3"/>
  <c r="AV1614" i="3"/>
  <c r="AT1614" i="3"/>
  <c r="AV2031" i="3"/>
  <c r="BB2031" i="3"/>
  <c r="BA2031" i="3"/>
  <c r="AU2031" i="3"/>
  <c r="BB1867" i="3"/>
  <c r="AT1867" i="3"/>
  <c r="AW1867" i="3"/>
  <c r="AZ1867" i="3"/>
  <c r="AX1867" i="3"/>
  <c r="BA1867" i="3"/>
  <c r="BA1929" i="3"/>
  <c r="AZ1929" i="3"/>
  <c r="AX1929" i="3"/>
  <c r="AV1929" i="3"/>
  <c r="BB1929" i="3"/>
  <c r="AW1929" i="3"/>
  <c r="AV1578" i="3"/>
  <c r="AX1578" i="3"/>
  <c r="AZ1578" i="3"/>
  <c r="AT1578" i="3"/>
  <c r="AT1524" i="3"/>
  <c r="AV1524" i="3"/>
  <c r="AX1524" i="3"/>
  <c r="AU1524" i="3"/>
  <c r="BB1936" i="3"/>
  <c r="AT1936" i="3"/>
  <c r="AU1936" i="3"/>
  <c r="BA1936" i="3"/>
  <c r="AW1936" i="3"/>
  <c r="AX1936" i="3"/>
  <c r="BA1437" i="3"/>
  <c r="AT1437" i="3"/>
  <c r="BB1437" i="3"/>
  <c r="AW1437" i="3"/>
  <c r="BB1079" i="3"/>
  <c r="AV1079" i="3"/>
  <c r="AZ1060" i="3"/>
  <c r="AW1060" i="3"/>
  <c r="AU1060" i="3"/>
  <c r="AT1060" i="3"/>
  <c r="AZ1553" i="3"/>
  <c r="AU1553" i="3"/>
  <c r="BA1553" i="3"/>
  <c r="AX1553" i="3"/>
  <c r="BB1553" i="3"/>
  <c r="AT1553" i="3"/>
  <c r="AW1098" i="3"/>
  <c r="BB1098" i="3"/>
  <c r="AV1098" i="3"/>
  <c r="AX1098" i="3"/>
  <c r="BB1680" i="3"/>
  <c r="AZ1680" i="3"/>
  <c r="AX1680" i="3"/>
  <c r="AT1680" i="3"/>
  <c r="AT1710" i="3"/>
  <c r="AU1710" i="3"/>
  <c r="BA1710" i="3"/>
  <c r="AV1710" i="3"/>
  <c r="AU1968" i="3"/>
  <c r="AZ1968" i="3"/>
  <c r="AW1968" i="3"/>
  <c r="BA1968" i="3"/>
  <c r="AV1968" i="3"/>
  <c r="BB1968" i="3"/>
  <c r="AV2184" i="3"/>
  <c r="AW2184" i="3"/>
  <c r="BA2184" i="3"/>
  <c r="AX2184" i="3"/>
  <c r="BB2184" i="3"/>
  <c r="AU2184" i="3"/>
  <c r="AZ2078" i="3"/>
  <c r="AT2078" i="3"/>
  <c r="BB2078" i="3"/>
  <c r="AX2078" i="3"/>
  <c r="AV2078" i="3"/>
  <c r="AU2078" i="3"/>
  <c r="BA1306" i="3"/>
  <c r="AU1306" i="3"/>
  <c r="AZ1306" i="3"/>
  <c r="BB1306" i="3"/>
  <c r="AX1306" i="3"/>
  <c r="AT1306" i="3"/>
  <c r="AW1215" i="3"/>
  <c r="AX1215" i="3"/>
  <c r="AZ1215" i="3"/>
  <c r="BA1215" i="3"/>
  <c r="AV1215" i="3"/>
  <c r="AT1215" i="3"/>
  <c r="BA1232" i="3"/>
  <c r="BB1232" i="3"/>
  <c r="AW1232" i="3"/>
  <c r="AT1232" i="3"/>
  <c r="AV1232" i="3"/>
  <c r="AX1232" i="3"/>
  <c r="BB1820" i="3"/>
  <c r="BA1820" i="3"/>
  <c r="AW1820" i="3"/>
  <c r="AZ1820" i="3"/>
  <c r="AU1820" i="3"/>
  <c r="AV1820" i="3"/>
  <c r="AV739" i="3"/>
  <c r="N740" i="2" s="1"/>
  <c r="AZ739" i="3"/>
  <c r="R740" i="2" s="1"/>
  <c r="AT739" i="3"/>
  <c r="L740" i="2" s="1"/>
  <c r="BA739" i="3"/>
  <c r="T740" i="2" s="1"/>
  <c r="AU739" i="3"/>
  <c r="M740" i="2" s="1"/>
  <c r="AW739" i="3"/>
  <c r="O740" i="2" s="1"/>
  <c r="AX739" i="3"/>
  <c r="P740" i="2" s="1"/>
  <c r="BA2235" i="3"/>
  <c r="AT2235" i="3"/>
  <c r="AX2235" i="3"/>
  <c r="AW2235" i="3"/>
  <c r="AU2235" i="3"/>
  <c r="AZ2235" i="3"/>
  <c r="AV2235" i="3"/>
  <c r="BB2235" i="3"/>
  <c r="AT1719" i="3"/>
  <c r="AW1719" i="3"/>
  <c r="BA1719" i="3"/>
  <c r="AZ1719" i="3"/>
  <c r="AX1719" i="3"/>
  <c r="AU1719" i="3"/>
  <c r="AV1885" i="3"/>
  <c r="AW1885" i="3"/>
  <c r="AU1885" i="3"/>
  <c r="AZ1885" i="3"/>
  <c r="AZ2199" i="3"/>
  <c r="AT2199" i="3"/>
  <c r="BA2199" i="3"/>
  <c r="AV2199" i="3"/>
  <c r="BB2199" i="3"/>
  <c r="AX2199" i="3"/>
  <c r="AZ1477" i="3"/>
  <c r="BB1477" i="3"/>
  <c r="AU1477" i="3"/>
  <c r="AX1477" i="3"/>
  <c r="AV1477" i="3"/>
  <c r="AW1477" i="3"/>
  <c r="AW1500" i="3"/>
  <c r="BB1500" i="3"/>
  <c r="BA1500" i="3"/>
  <c r="AV1500" i="3"/>
  <c r="AX1500" i="3"/>
  <c r="AT1500" i="3"/>
  <c r="AX1301" i="3"/>
  <c r="BB1301" i="3"/>
  <c r="AZ1301" i="3"/>
  <c r="AV1301" i="3"/>
  <c r="BA1301" i="3"/>
  <c r="AW1301" i="3"/>
  <c r="BA1849" i="3"/>
  <c r="AT1849" i="3"/>
  <c r="AU1849" i="3"/>
  <c r="AV1849" i="3"/>
  <c r="AW1849" i="3"/>
  <c r="BB1849" i="3"/>
  <c r="AX1716" i="3"/>
  <c r="AT1716" i="3"/>
  <c r="BA1716" i="3"/>
  <c r="BB1716" i="3"/>
  <c r="AZ1716" i="3"/>
  <c r="AW1716" i="3"/>
  <c r="AV1716" i="3"/>
  <c r="AV1966" i="3"/>
  <c r="AU1966" i="3"/>
  <c r="BA1966" i="3"/>
  <c r="AW1966" i="3"/>
  <c r="AZ1966" i="3"/>
  <c r="BB1966" i="3"/>
  <c r="AZ1154" i="3"/>
  <c r="AV1154" i="3"/>
  <c r="AW1154" i="3"/>
  <c r="AU1154" i="3"/>
  <c r="BA1154" i="3"/>
  <c r="AT1154" i="3"/>
  <c r="AX1154" i="3"/>
  <c r="AW1157" i="3"/>
  <c r="BB1157" i="3"/>
  <c r="BA1157" i="3"/>
  <c r="AX1157" i="3"/>
  <c r="AV1157" i="3"/>
  <c r="AT1157" i="3"/>
  <c r="AU1157" i="3"/>
  <c r="AZ1157" i="3"/>
  <c r="BA2032" i="3"/>
  <c r="AZ2032" i="3"/>
  <c r="AV2032" i="3"/>
  <c r="BB2032" i="3"/>
  <c r="AW2032" i="3"/>
  <c r="AT2032" i="3"/>
  <c r="AX2032" i="3"/>
  <c r="AU1268" i="3"/>
  <c r="AZ1268" i="3"/>
  <c r="BA1268" i="3"/>
  <c r="AX1268" i="3"/>
  <c r="BB1268" i="3"/>
  <c r="AT1268" i="3"/>
  <c r="BB140" i="3"/>
  <c r="AU140" i="3"/>
  <c r="M141" i="2" s="1"/>
  <c r="AW140" i="3"/>
  <c r="O141" i="2" s="1"/>
  <c r="AX140" i="3"/>
  <c r="P141" i="2" s="1"/>
  <c r="AZ140" i="3"/>
  <c r="R141" i="2" s="1"/>
  <c r="AV140" i="3"/>
  <c r="N141" i="2" s="1"/>
  <c r="BA140" i="3"/>
  <c r="AT140" i="3"/>
  <c r="L141" i="2" s="1"/>
  <c r="BA1623" i="3"/>
  <c r="AV1623" i="3"/>
  <c r="AX1623" i="3"/>
  <c r="AT1623" i="3"/>
  <c r="AW58" i="3"/>
  <c r="O59" i="2" s="1"/>
  <c r="AV58" i="3"/>
  <c r="N59" i="2" s="1"/>
  <c r="BB58" i="3"/>
  <c r="T59" i="2" s="1"/>
  <c r="AZ58" i="3"/>
  <c r="R59" i="2" s="1"/>
  <c r="AU58" i="3"/>
  <c r="M59" i="2" s="1"/>
  <c r="BA2150" i="3"/>
  <c r="AT2150" i="3"/>
  <c r="BB2150" i="3"/>
  <c r="AU2150" i="3"/>
  <c r="AW2150" i="3"/>
  <c r="AZ2150" i="3"/>
  <c r="AU1132" i="3"/>
  <c r="AX1132" i="3"/>
  <c r="BB1132" i="3"/>
  <c r="AV1132" i="3"/>
  <c r="AZ1132" i="3"/>
  <c r="BA1132" i="3"/>
  <c r="AT1173" i="3"/>
  <c r="AU1173" i="3"/>
  <c r="AZ1173" i="3"/>
  <c r="BA1173" i="3"/>
  <c r="AV1173" i="3"/>
  <c r="AU1407" i="3"/>
  <c r="BB1407" i="3"/>
  <c r="AV1407" i="3"/>
  <c r="BA1407" i="3"/>
  <c r="AX1407" i="3"/>
  <c r="AZ1407" i="3"/>
  <c r="BA1267" i="3"/>
  <c r="AT1267" i="3"/>
  <c r="AU1267" i="3"/>
  <c r="AV1267" i="3"/>
  <c r="AZ1267" i="3"/>
  <c r="AX1267" i="3"/>
  <c r="AX1354" i="3"/>
  <c r="BA1354" i="3"/>
  <c r="AZ1354" i="3"/>
  <c r="AT1354" i="3"/>
  <c r="AV1354" i="3"/>
  <c r="AU1354" i="3"/>
  <c r="AT1421" i="3"/>
  <c r="AZ1421" i="3"/>
  <c r="AU1421" i="3"/>
  <c r="AV1421" i="3"/>
  <c r="AX1052" i="3"/>
  <c r="AT1052" i="3"/>
  <c r="AV1052" i="3"/>
  <c r="AU1052" i="3"/>
  <c r="AZ1052" i="3"/>
  <c r="BA1052" i="3"/>
  <c r="AV1229" i="3"/>
  <c r="BB1229" i="3"/>
  <c r="AU1229" i="3"/>
  <c r="BA1229" i="3"/>
  <c r="AW1229" i="3"/>
  <c r="AT1229" i="3"/>
  <c r="AT1821" i="3"/>
  <c r="AZ1821" i="3"/>
  <c r="BB1821" i="3"/>
  <c r="AX1821" i="3"/>
  <c r="BA1730" i="3"/>
  <c r="AT1730" i="3"/>
  <c r="BB1730" i="3"/>
  <c r="AW1730" i="3"/>
  <c r="AU1730" i="3"/>
  <c r="AZ1730" i="3"/>
  <c r="AU1822" i="3"/>
  <c r="BA1822" i="3"/>
  <c r="AX1822" i="3"/>
  <c r="BB1822" i="3"/>
  <c r="AZ1822" i="3"/>
  <c r="AT1822" i="3"/>
  <c r="AV1550" i="3"/>
  <c r="AT1550" i="3"/>
  <c r="AZ1550" i="3"/>
  <c r="BB1550" i="3"/>
  <c r="AX1550" i="3"/>
  <c r="AW1550" i="3"/>
  <c r="AW2186" i="3"/>
  <c r="AT2186" i="3"/>
  <c r="BB2186" i="3"/>
  <c r="AV2186" i="3"/>
  <c r="AU2186" i="3"/>
  <c r="BA2186" i="3"/>
  <c r="AZ2186" i="3"/>
  <c r="BB2061" i="3"/>
  <c r="BA2061" i="3"/>
  <c r="AU2061" i="3"/>
  <c r="AX2061" i="3"/>
  <c r="AV2061" i="3"/>
  <c r="AT2061" i="3"/>
  <c r="AZ2061" i="3"/>
  <c r="AW2061" i="3"/>
  <c r="AZ59" i="3"/>
  <c r="R60" i="2" s="1"/>
  <c r="BB59" i="3"/>
  <c r="BA59" i="3"/>
  <c r="AV59" i="3"/>
  <c r="N60" i="2" s="1"/>
  <c r="AX59" i="3"/>
  <c r="P60" i="2" s="1"/>
  <c r="AW59" i="3"/>
  <c r="O60" i="2" s="1"/>
  <c r="AT59" i="3"/>
  <c r="L60" i="2" s="1"/>
  <c r="AX990" i="3"/>
  <c r="P991" i="2" s="1"/>
  <c r="AT990" i="3"/>
  <c r="L991" i="2" s="1"/>
  <c r="BA990" i="3"/>
  <c r="T991" i="2" s="1"/>
  <c r="AZ990" i="3"/>
  <c r="R991" i="2" s="1"/>
  <c r="AU990" i="3"/>
  <c r="M991" i="2" s="1"/>
  <c r="AW990" i="3"/>
  <c r="O991" i="2" s="1"/>
  <c r="AV990" i="3"/>
  <c r="N991" i="2" s="1"/>
  <c r="AX1062" i="3"/>
  <c r="BA1062" i="3"/>
  <c r="AZ1062" i="3"/>
  <c r="AU1062" i="3"/>
  <c r="BB1062" i="3"/>
  <c r="AT1062" i="3"/>
  <c r="AW1062" i="3"/>
  <c r="AV1062" i="3"/>
  <c r="AT119" i="3"/>
  <c r="L120" i="2" s="1"/>
  <c r="AU119" i="3"/>
  <c r="M120" i="2" s="1"/>
  <c r="AV119" i="3"/>
  <c r="N120" i="2" s="1"/>
  <c r="BA119" i="3"/>
  <c r="AW119" i="3"/>
  <c r="O120" i="2" s="1"/>
  <c r="AX119" i="3"/>
  <c r="P120" i="2" s="1"/>
  <c r="BB119" i="3"/>
  <c r="AZ119" i="3"/>
  <c r="R120" i="2" s="1"/>
  <c r="AX702" i="3"/>
  <c r="P703" i="2" s="1"/>
  <c r="AT702" i="3"/>
  <c r="L703" i="2" s="1"/>
  <c r="AZ702" i="3"/>
  <c r="R703" i="2" s="1"/>
  <c r="AW702" i="3"/>
  <c r="O703" i="2" s="1"/>
  <c r="BB702" i="3"/>
  <c r="AV702" i="3"/>
  <c r="N703" i="2" s="1"/>
  <c r="BA702" i="3"/>
  <c r="AW1091" i="3"/>
  <c r="AZ1091" i="3"/>
  <c r="BB1091" i="3"/>
  <c r="AX1091" i="3"/>
  <c r="AV1091" i="3"/>
  <c r="AU1091" i="3"/>
  <c r="BA1091" i="3"/>
  <c r="AT1091" i="3"/>
  <c r="AX63" i="3"/>
  <c r="P64" i="2" s="1"/>
  <c r="AZ63" i="3"/>
  <c r="R64" i="2" s="1"/>
  <c r="BB63" i="3"/>
  <c r="AV63" i="3"/>
  <c r="N64" i="2" s="1"/>
  <c r="AT63" i="3"/>
  <c r="L64" i="2" s="1"/>
  <c r="AU63" i="3"/>
  <c r="M64" i="2" s="1"/>
  <c r="BA63" i="3"/>
  <c r="AT2011" i="3"/>
  <c r="AV2011" i="3"/>
  <c r="AZ2011" i="3"/>
  <c r="AW2011" i="3"/>
  <c r="AX2011" i="3"/>
  <c r="BB2011" i="3"/>
  <c r="AU2011" i="3"/>
  <c r="BA2011" i="3"/>
  <c r="BA614" i="3"/>
  <c r="AV614" i="3"/>
  <c r="N615" i="2" s="1"/>
  <c r="AU614" i="3"/>
  <c r="M615" i="2" s="1"/>
  <c r="AT614" i="3"/>
  <c r="L615" i="2" s="1"/>
  <c r="AW614" i="3"/>
  <c r="O615" i="2" s="1"/>
  <c r="AX614" i="3"/>
  <c r="P615" i="2" s="1"/>
  <c r="AZ614" i="3"/>
  <c r="R615" i="2" s="1"/>
  <c r="BB614" i="3"/>
  <c r="BA492" i="3"/>
  <c r="AU492" i="3"/>
  <c r="M493" i="2" s="1"/>
  <c r="AX492" i="3"/>
  <c r="P493" i="2" s="1"/>
  <c r="AW492" i="3"/>
  <c r="O493" i="2" s="1"/>
  <c r="AZ492" i="3"/>
  <c r="R493" i="2" s="1"/>
  <c r="AT492" i="3"/>
  <c r="BB492" i="3"/>
  <c r="AV492" i="3"/>
  <c r="N493" i="2" s="1"/>
  <c r="BA475" i="3"/>
  <c r="T476" i="2" s="1"/>
  <c r="AT475" i="3"/>
  <c r="AV475" i="3"/>
  <c r="N476" i="2" s="1"/>
  <c r="AW475" i="3"/>
  <c r="O476" i="2" s="1"/>
  <c r="AZ475" i="3"/>
  <c r="R476" i="2" s="1"/>
  <c r="AX475" i="3"/>
  <c r="P476" i="2" s="1"/>
  <c r="AU475" i="3"/>
  <c r="M476" i="2" s="1"/>
  <c r="BA9" i="3"/>
  <c r="AX9" i="3"/>
  <c r="P10" i="2" s="1"/>
  <c r="AW9" i="3"/>
  <c r="O10" i="2" s="1"/>
  <c r="AU9" i="3"/>
  <c r="M10" i="2" s="1"/>
  <c r="BB9" i="3"/>
  <c r="AV9" i="3"/>
  <c r="N10" i="2" s="1"/>
  <c r="AZ9" i="3"/>
  <c r="R10" i="2" s="1"/>
  <c r="AT9" i="3"/>
  <c r="L10" i="2" s="1"/>
  <c r="AU197" i="3"/>
  <c r="M198" i="2" s="1"/>
  <c r="AV197" i="3"/>
  <c r="N198" i="2" s="1"/>
  <c r="BB197" i="3"/>
  <c r="AZ197" i="3"/>
  <c r="R198" i="2" s="1"/>
  <c r="BA197" i="3"/>
  <c r="AT197" i="3"/>
  <c r="AX197" i="3"/>
  <c r="P198" i="2" s="1"/>
  <c r="AW197" i="3"/>
  <c r="O198" i="2" s="1"/>
  <c r="AX2233" i="3"/>
  <c r="BA2233" i="3"/>
  <c r="AZ2233" i="3"/>
  <c r="AW2233" i="3"/>
  <c r="BB2233" i="3"/>
  <c r="AV2233" i="3"/>
  <c r="AT1332" i="3"/>
  <c r="BA1332" i="3"/>
  <c r="AV1332" i="3"/>
  <c r="AZ1332" i="3"/>
  <c r="AU1332" i="3"/>
  <c r="BB1332" i="3"/>
  <c r="AX2016" i="3"/>
  <c r="BA2016" i="3"/>
  <c r="AU2016" i="3"/>
  <c r="BB2016" i="3"/>
  <c r="AV2016" i="3"/>
  <c r="AZ2016" i="3"/>
  <c r="AX1093" i="3"/>
  <c r="AT1093" i="3"/>
  <c r="BA1093" i="3"/>
  <c r="AW1093" i="3"/>
  <c r="AU1093" i="3"/>
  <c r="AV1093" i="3"/>
  <c r="AZ1093" i="3"/>
  <c r="BB1093" i="3"/>
  <c r="AU1992" i="3"/>
  <c r="AT1992" i="3"/>
  <c r="AZ1992" i="3"/>
  <c r="AV1992" i="3"/>
  <c r="AW1992" i="3"/>
  <c r="BA1992" i="3"/>
  <c r="AX1992" i="3"/>
  <c r="BB1992" i="3"/>
  <c r="AU1146" i="3"/>
  <c r="AT1146" i="3"/>
  <c r="AV1146" i="3"/>
  <c r="BA1146" i="3"/>
  <c r="AX1146" i="3"/>
  <c r="BB1146" i="3"/>
  <c r="AZ1146" i="3"/>
  <c r="AV1007" i="3"/>
  <c r="N1008" i="2" s="1"/>
  <c r="BA1007" i="3"/>
  <c r="AU1007" i="3"/>
  <c r="M1008" i="2" s="1"/>
  <c r="BB1007" i="3"/>
  <c r="AW1007" i="3"/>
  <c r="O1008" i="2" s="1"/>
  <c r="AT1007" i="3"/>
  <c r="L1008" i="2" s="1"/>
  <c r="AX1007" i="3"/>
  <c r="P1008" i="2" s="1"/>
  <c r="AZ623" i="3"/>
  <c r="R624" i="2" s="1"/>
  <c r="AT623" i="3"/>
  <c r="AU623" i="3"/>
  <c r="M624" i="2" s="1"/>
  <c r="AV623" i="3"/>
  <c r="N624" i="2" s="1"/>
  <c r="BA623" i="3"/>
  <c r="AW623" i="3"/>
  <c r="O624" i="2" s="1"/>
  <c r="BB623" i="3"/>
  <c r="BA576" i="3"/>
  <c r="AU576" i="3"/>
  <c r="M577" i="2" s="1"/>
  <c r="AZ576" i="3"/>
  <c r="R577" i="2" s="1"/>
  <c r="BB576" i="3"/>
  <c r="AW576" i="3"/>
  <c r="O577" i="2" s="1"/>
  <c r="AX576" i="3"/>
  <c r="P577" i="2" s="1"/>
  <c r="AV576" i="3"/>
  <c r="N577" i="2" s="1"/>
  <c r="AT576" i="3"/>
  <c r="L577" i="2" s="1"/>
  <c r="AU1552" i="3"/>
  <c r="AT1552" i="3"/>
  <c r="BB1552" i="3"/>
  <c r="AX1552" i="3"/>
  <c r="AV1552" i="3"/>
  <c r="AW1552" i="3"/>
  <c r="AZ1552" i="3"/>
  <c r="BA1552" i="3"/>
  <c r="AT135" i="3"/>
  <c r="L136" i="2" s="1"/>
  <c r="BA135" i="3"/>
  <c r="AV135" i="3"/>
  <c r="N136" i="2" s="1"/>
  <c r="AU135" i="3"/>
  <c r="M136" i="2" s="1"/>
  <c r="BB135" i="3"/>
  <c r="AZ135" i="3"/>
  <c r="R136" i="2" s="1"/>
  <c r="AW135" i="3"/>
  <c r="O136" i="2" s="1"/>
  <c r="AU489" i="3"/>
  <c r="M490" i="2" s="1"/>
  <c r="BB489" i="3"/>
  <c r="AX489" i="3"/>
  <c r="P490" i="2" s="1"/>
  <c r="AW489" i="3"/>
  <c r="O490" i="2" s="1"/>
  <c r="BA489" i="3"/>
  <c r="AZ489" i="3"/>
  <c r="R490" i="2" s="1"/>
  <c r="AV489" i="3"/>
  <c r="N490" i="2" s="1"/>
  <c r="AT489" i="3"/>
  <c r="L490" i="2" s="1"/>
  <c r="AU451" i="3"/>
  <c r="M452" i="2" s="1"/>
  <c r="AZ451" i="3"/>
  <c r="R452" i="2" s="1"/>
  <c r="AW451" i="3"/>
  <c r="O452" i="2" s="1"/>
  <c r="AT451" i="3"/>
  <c r="L452" i="2" s="1"/>
  <c r="BA451" i="3"/>
  <c r="BB451" i="3"/>
  <c r="AX451" i="3"/>
  <c r="P452" i="2" s="1"/>
  <c r="AV451" i="3"/>
  <c r="N452" i="2" s="1"/>
  <c r="AT841" i="3"/>
  <c r="L842" i="2" s="1"/>
  <c r="AW841" i="3"/>
  <c r="O842" i="2" s="1"/>
  <c r="BA841" i="3"/>
  <c r="AX841" i="3"/>
  <c r="P842" i="2" s="1"/>
  <c r="AV841" i="3"/>
  <c r="N842" i="2" s="1"/>
  <c r="AU841" i="3"/>
  <c r="M842" i="2" s="1"/>
  <c r="H17" i="1" s="1"/>
  <c r="AZ841" i="3"/>
  <c r="R842" i="2" s="1"/>
  <c r="M17" i="1" s="1"/>
  <c r="BB841" i="3"/>
  <c r="AU704" i="3"/>
  <c r="M705" i="2" s="1"/>
  <c r="AT704" i="3"/>
  <c r="L705" i="2" s="1"/>
  <c r="AZ704" i="3"/>
  <c r="R705" i="2" s="1"/>
  <c r="BB704" i="3"/>
  <c r="AX704" i="3"/>
  <c r="P705" i="2" s="1"/>
  <c r="BA704" i="3"/>
  <c r="AV704" i="3"/>
  <c r="N705" i="2" s="1"/>
  <c r="AW704" i="3"/>
  <c r="O705" i="2" s="1"/>
  <c r="BB1338" i="3"/>
  <c r="AW1987" i="3"/>
  <c r="BA1027" i="3"/>
  <c r="AV1509" i="3"/>
  <c r="BA1060" i="3"/>
  <c r="AW1338" i="3"/>
  <c r="AX1531" i="3"/>
  <c r="BA1987" i="3"/>
  <c r="AZ1987" i="3"/>
  <c r="AZ1027" i="3"/>
  <c r="R1028" i="2" s="1"/>
  <c r="AX1027" i="3"/>
  <c r="P1028" i="2" s="1"/>
  <c r="BA1079" i="3"/>
  <c r="AT1079" i="3"/>
  <c r="BA1509" i="3"/>
  <c r="AZ1611" i="3"/>
  <c r="BA1727" i="3"/>
  <c r="AU1938" i="3"/>
  <c r="AT1019" i="3"/>
  <c r="L1020" i="2" s="1"/>
  <c r="AZ1098" i="3"/>
  <c r="AX1060" i="3"/>
  <c r="BB2164" i="3"/>
  <c r="AV1314" i="3"/>
  <c r="AW1421" i="3"/>
  <c r="AV1336" i="3"/>
  <c r="BB1599" i="3"/>
  <c r="AX1193" i="3"/>
  <c r="BA2220" i="3"/>
  <c r="AV1088" i="3"/>
  <c r="AX1199" i="3"/>
  <c r="AU1757" i="3"/>
  <c r="AW1380" i="3"/>
  <c r="AU1161" i="3"/>
  <c r="BB1885" i="3"/>
  <c r="BB1606" i="3"/>
  <c r="AW2031" i="3"/>
  <c r="AU1680" i="3"/>
  <c r="AW2105" i="3"/>
  <c r="AW2175" i="3"/>
  <c r="AX1614" i="3"/>
  <c r="AV1860" i="3"/>
  <c r="BB1623" i="3"/>
  <c r="AU1578" i="3"/>
  <c r="AU2050" i="3"/>
  <c r="BA2187" i="3"/>
  <c r="AU1679" i="3"/>
  <c r="AX1658" i="3"/>
  <c r="AZ1710" i="3"/>
  <c r="AT1071" i="3"/>
  <c r="BB1524" i="3"/>
  <c r="AX58" i="3"/>
  <c r="P59" i="2" s="1"/>
  <c r="AU1437" i="3"/>
  <c r="AU2057" i="3"/>
  <c r="AU1821" i="3"/>
  <c r="AX1173" i="3"/>
  <c r="BA1512" i="3"/>
  <c r="AU1488" i="3"/>
  <c r="BB1377" i="3"/>
  <c r="AW1230" i="3"/>
  <c r="AV1905" i="3"/>
  <c r="AZ1592" i="3"/>
  <c r="AW1785" i="3"/>
  <c r="BB1087" i="3"/>
  <c r="AU2158" i="3"/>
  <c r="BA1886" i="3"/>
  <c r="AV1867" i="3"/>
  <c r="AW2199" i="3"/>
  <c r="AZ1936" i="3"/>
  <c r="AZ1396" i="3"/>
  <c r="BA2078" i="3"/>
  <c r="AX1849" i="3"/>
  <c r="AU1745" i="3"/>
  <c r="BB688" i="3"/>
  <c r="AT1269" i="3"/>
  <c r="AT1820" i="3"/>
  <c r="AT2126" i="3"/>
  <c r="AW1829" i="3"/>
  <c r="AT1929" i="3"/>
  <c r="AT2233" i="3"/>
  <c r="AT2184" i="3"/>
  <c r="AT1301" i="3"/>
  <c r="AT1132" i="3"/>
  <c r="AT1795" i="3"/>
  <c r="AT1966" i="3"/>
  <c r="BB1719" i="3"/>
  <c r="AW481" i="3"/>
  <c r="O482" i="2" s="1"/>
  <c r="AU59" i="3"/>
  <c r="M60" i="2" s="1"/>
  <c r="AX2035" i="3"/>
  <c r="AU1089" i="3"/>
  <c r="AV2026" i="3"/>
  <c r="AZ1725" i="3"/>
  <c r="AZ1634" i="3"/>
  <c r="AZ1518" i="3"/>
  <c r="AX1730" i="3"/>
  <c r="BA1794" i="3"/>
  <c r="BB1354" i="3"/>
  <c r="BA1650" i="3"/>
  <c r="AT2016" i="3"/>
  <c r="AU1995" i="3"/>
  <c r="AW1851" i="3"/>
  <c r="BB1674" i="3"/>
  <c r="AX1240" i="3"/>
  <c r="AW1268" i="3"/>
  <c r="AV1553" i="3"/>
  <c r="AU1988" i="3"/>
  <c r="AX1229" i="3"/>
  <c r="AX1955" i="3"/>
  <c r="AX1382" i="3"/>
  <c r="AZ1095" i="3"/>
  <c r="AX2217" i="3"/>
  <c r="AU2032" i="3"/>
  <c r="AX2186" i="3"/>
  <c r="AZ670" i="3"/>
  <c r="R671" i="2" s="1"/>
  <c r="BB921" i="3"/>
  <c r="AX623" i="3"/>
  <c r="P624" i="2" s="1"/>
  <c r="BB1329" i="3"/>
  <c r="AZ47" i="3"/>
  <c r="R48" i="2" s="1"/>
  <c r="AX1238" i="3"/>
  <c r="BA244" i="3"/>
  <c r="T1026" i="2"/>
  <c r="U1026" i="2" s="1"/>
  <c r="T1009" i="2"/>
  <c r="U1009" i="2" s="1"/>
  <c r="T376" i="2"/>
  <c r="T433" i="2"/>
  <c r="U433" i="2" s="1"/>
  <c r="T1011" i="2"/>
  <c r="U1011" i="2" s="1"/>
  <c r="T368" i="2"/>
  <c r="T330" i="2"/>
  <c r="T81" i="2"/>
  <c r="AT916" i="3"/>
  <c r="L917" i="2" s="1"/>
  <c r="AU916" i="3"/>
  <c r="M917" i="2" s="1"/>
  <c r="T970" i="2"/>
  <c r="AV790" i="3"/>
  <c r="N791" i="2" s="1"/>
  <c r="AZ790" i="3"/>
  <c r="R791" i="2" s="1"/>
  <c r="T843" i="2"/>
  <c r="U843" i="2" s="1"/>
  <c r="T929" i="2"/>
  <c r="T94" i="2"/>
  <c r="T406" i="2"/>
  <c r="U406" i="2" s="1"/>
  <c r="T631" i="2"/>
  <c r="T789" i="2"/>
  <c r="T519" i="2"/>
  <c r="AZ916" i="3"/>
  <c r="R917" i="2" s="1"/>
  <c r="BA916" i="3"/>
  <c r="AU790" i="3"/>
  <c r="M791" i="2" s="1"/>
  <c r="T733" i="2"/>
  <c r="T993" i="2"/>
  <c r="U993" i="2" s="1"/>
  <c r="T655" i="2"/>
  <c r="AW916" i="3"/>
  <c r="O917" i="2" s="1"/>
  <c r="BB790" i="3"/>
  <c r="T791" i="2" s="1"/>
  <c r="T748" i="2"/>
  <c r="T797" i="2"/>
  <c r="BC1190" i="3"/>
  <c r="BC2068" i="3"/>
  <c r="T58" i="2"/>
  <c r="U58" i="2" s="1"/>
  <c r="T1007" i="2"/>
  <c r="BC2088" i="3"/>
  <c r="T605" i="2"/>
  <c r="T1030" i="2"/>
  <c r="U1030" i="2" s="1"/>
  <c r="T529" i="2"/>
  <c r="T892" i="2"/>
  <c r="U892" i="2" s="1"/>
  <c r="T697" i="2"/>
  <c r="T870" i="2"/>
  <c r="T23" i="2"/>
  <c r="T11" i="2"/>
  <c r="T562" i="2"/>
  <c r="T570" i="2"/>
  <c r="T145" i="2"/>
  <c r="T642" i="2"/>
  <c r="T131" i="2"/>
  <c r="T882" i="2"/>
  <c r="T35" i="2"/>
  <c r="T825" i="2"/>
  <c r="T854" i="2"/>
  <c r="BC1106" i="3"/>
  <c r="T1012" i="2"/>
  <c r="U1012" i="2" s="1"/>
  <c r="T1014" i="2"/>
  <c r="U1014" i="2" s="1"/>
  <c r="T78" i="2"/>
  <c r="T847" i="2"/>
  <c r="T711" i="2"/>
  <c r="T719" i="2"/>
  <c r="T534" i="2"/>
  <c r="T554" i="2"/>
  <c r="T709" i="2"/>
  <c r="T764" i="2"/>
  <c r="T51" i="2"/>
  <c r="T183" i="2"/>
  <c r="T16" i="2"/>
  <c r="T706" i="2"/>
  <c r="BC1094" i="3"/>
  <c r="T70" i="2"/>
  <c r="T516" i="2"/>
  <c r="T61" i="2"/>
  <c r="T101" i="2"/>
  <c r="T340" i="2"/>
  <c r="T499" i="2"/>
  <c r="U499" i="2" s="1"/>
  <c r="T591" i="2"/>
  <c r="T379" i="2"/>
  <c r="T712" i="2"/>
  <c r="T166" i="2"/>
  <c r="U166" i="2" s="1"/>
  <c r="T513" i="2"/>
  <c r="U513" i="2" s="1"/>
  <c r="T729" i="2"/>
  <c r="T420" i="2"/>
  <c r="T79" i="2"/>
  <c r="T1016" i="2"/>
  <c r="U1016" i="2" s="1"/>
  <c r="T405" i="2"/>
  <c r="T754" i="2"/>
  <c r="T915" i="2"/>
  <c r="BC2180" i="3"/>
  <c r="BC1741" i="3"/>
  <c r="BC1744" i="3"/>
  <c r="BC1693" i="3"/>
  <c r="BC1694" i="3"/>
  <c r="BC1276" i="3"/>
  <c r="BC2128" i="3"/>
  <c r="BC1874" i="3"/>
  <c r="BC1833" i="3"/>
  <c r="BC1496" i="3"/>
  <c r="BC1077" i="3"/>
  <c r="BC2182" i="3"/>
  <c r="BC2201" i="3"/>
  <c r="BC1180" i="3"/>
  <c r="T1023" i="2"/>
  <c r="U1023" i="2" s="1"/>
  <c r="BC1961" i="3"/>
  <c r="BC1627" i="3"/>
  <c r="BC1459" i="3"/>
  <c r="BC1185" i="3"/>
  <c r="BC1305" i="3"/>
  <c r="BC1286" i="3"/>
  <c r="BC1107" i="3"/>
  <c r="BC2130" i="3"/>
  <c r="BC1153" i="3"/>
  <c r="BC2077" i="3"/>
  <c r="BC1909" i="3"/>
  <c r="BC1105" i="3"/>
  <c r="BC1649" i="3"/>
  <c r="BC1884" i="3"/>
  <c r="BC1169" i="3"/>
  <c r="BC2089" i="3"/>
  <c r="BC2230" i="3"/>
  <c r="BC1902" i="3"/>
  <c r="BC1289" i="3"/>
  <c r="BC1990" i="3"/>
  <c r="BC1321" i="3"/>
  <c r="BC1906" i="3"/>
  <c r="BC1097" i="3"/>
  <c r="L1004" i="2"/>
  <c r="BC1183" i="3"/>
  <c r="BC1976" i="3"/>
  <c r="BC2170" i="3"/>
  <c r="BC2196" i="3"/>
  <c r="BC2236" i="3"/>
  <c r="BC1872" i="3"/>
  <c r="BC2127" i="3"/>
  <c r="BC1810" i="3"/>
  <c r="BC1970" i="3"/>
  <c r="BC1055" i="3"/>
  <c r="BC1442" i="3"/>
  <c r="BC1474" i="3"/>
  <c r="BC2111" i="3"/>
  <c r="BC1952" i="3"/>
  <c r="BC1359" i="3"/>
  <c r="BC1643" i="3"/>
  <c r="BC1708" i="3"/>
  <c r="BC1331" i="3"/>
  <c r="T527" i="2"/>
  <c r="BC1777" i="3"/>
  <c r="BC1758" i="3"/>
  <c r="BC1618" i="3"/>
  <c r="BC1253" i="3"/>
  <c r="BC1842" i="3"/>
  <c r="BC1559" i="3"/>
  <c r="BC1384" i="3"/>
  <c r="BC2171" i="3"/>
  <c r="BC1521" i="3"/>
  <c r="BC1464" i="3"/>
  <c r="BC1877" i="3"/>
  <c r="BC1642" i="3"/>
  <c r="BC1090" i="3"/>
  <c r="BC1824" i="3"/>
  <c r="BC2003" i="3"/>
  <c r="BC1880" i="3"/>
  <c r="BC1212" i="3"/>
  <c r="BC1188" i="3"/>
  <c r="BC1991" i="3"/>
  <c r="BC2116" i="3"/>
  <c r="BC1615" i="3"/>
  <c r="BC1309" i="3"/>
  <c r="BC1956" i="3"/>
  <c r="BC1818" i="3"/>
  <c r="BC1158" i="3"/>
  <c r="BC1001" i="3"/>
  <c r="L1002" i="2"/>
  <c r="BC1807" i="3"/>
  <c r="BC1423" i="3"/>
  <c r="BC1686" i="3"/>
  <c r="BC2038" i="3"/>
  <c r="BC1241" i="3"/>
  <c r="BC1121" i="3"/>
  <c r="BC1813" i="3"/>
  <c r="BC1480" i="3"/>
  <c r="BC1528" i="3"/>
  <c r="BC2152" i="3"/>
  <c r="BC1660" i="3"/>
  <c r="BC2135" i="3"/>
  <c r="BC1626" i="3"/>
  <c r="BC1271" i="3"/>
  <c r="BC1827" i="3"/>
  <c r="BC1366" i="3"/>
  <c r="T232" i="2"/>
  <c r="BC2097" i="3"/>
  <c r="T815" i="2"/>
  <c r="BC1006" i="3"/>
  <c r="L1007" i="2"/>
  <c r="T546" i="2"/>
  <c r="T921" i="2"/>
  <c r="U921" i="2" s="1"/>
  <c r="T771" i="2"/>
  <c r="BC1373" i="3"/>
  <c r="BC2087" i="3"/>
  <c r="BC2165" i="3"/>
  <c r="BC2120" i="3"/>
  <c r="T1003" i="2"/>
  <c r="U1003" i="2" s="1"/>
  <c r="T785" i="2"/>
  <c r="T992" i="2"/>
  <c r="U992" i="2" s="1"/>
  <c r="T1010" i="2"/>
  <c r="U1010" i="2" s="1"/>
  <c r="BC1288" i="3"/>
  <c r="T639" i="2"/>
  <c r="T147" i="2"/>
  <c r="T998" i="2"/>
  <c r="T744" i="2"/>
  <c r="T430" i="2"/>
  <c r="U430" i="2" s="1"/>
  <c r="T868" i="2"/>
  <c r="U868" i="2" s="1"/>
  <c r="T878" i="2"/>
  <c r="T133" i="2"/>
  <c r="T1000" i="2"/>
  <c r="U1000" i="2" s="1"/>
  <c r="BC1018" i="3"/>
  <c r="L1019" i="2"/>
  <c r="T76" i="2"/>
  <c r="U76" i="2" s="1"/>
  <c r="T559" i="2"/>
  <c r="T1001" i="2"/>
  <c r="U1001" i="2" s="1"/>
  <c r="T472" i="2"/>
  <c r="T1019" i="2"/>
  <c r="T941" i="2"/>
  <c r="T194" i="2"/>
  <c r="T262" i="2"/>
  <c r="T226" i="2"/>
  <c r="T192" i="2"/>
  <c r="T173" i="2"/>
  <c r="T887" i="2"/>
  <c r="T302" i="2"/>
  <c r="T807" i="2"/>
  <c r="T787" i="2"/>
  <c r="T91" i="2"/>
  <c r="T253" i="2"/>
  <c r="T978" i="2"/>
  <c r="T965" i="2"/>
  <c r="BC2205" i="3"/>
  <c r="T1005" i="2"/>
  <c r="U1005" i="2" s="1"/>
  <c r="T1022" i="2"/>
  <c r="U1022" i="2" s="1"/>
  <c r="BC2049" i="3"/>
  <c r="T1002" i="2"/>
  <c r="T1015" i="2"/>
  <c r="U1015" i="2" s="1"/>
  <c r="T827" i="2"/>
  <c r="U827" i="2" s="1"/>
  <c r="T672" i="2"/>
  <c r="BC1187" i="3"/>
  <c r="T928" i="2"/>
  <c r="U928" i="2" s="1"/>
  <c r="BC2079" i="3"/>
  <c r="T403" i="2"/>
  <c r="T565" i="2"/>
  <c r="T853" i="2"/>
  <c r="BC2098" i="3"/>
  <c r="T1029" i="2"/>
  <c r="U1029" i="2" s="1"/>
  <c r="T986" i="2"/>
  <c r="T939" i="2"/>
  <c r="T995" i="2"/>
  <c r="U995" i="2" s="1"/>
  <c r="T167" i="2"/>
  <c r="BC2218" i="3"/>
  <c r="BC1129" i="3"/>
  <c r="BC2076" i="3"/>
  <c r="BC1233" i="3"/>
  <c r="BC1898" i="3"/>
  <c r="BC1311" i="3"/>
  <c r="BC1379" i="3"/>
  <c r="BC1435" i="3"/>
  <c r="BC2108" i="3"/>
  <c r="BC1247" i="3"/>
  <c r="BC2172" i="3"/>
  <c r="BC2198" i="3"/>
  <c r="BC2197" i="3"/>
  <c r="BC1847" i="3"/>
  <c r="BC1944" i="3"/>
  <c r="BC1980" i="3"/>
  <c r="BC1778" i="3"/>
  <c r="BC1792" i="3"/>
  <c r="BC1563" i="3"/>
  <c r="BC1839" i="3"/>
  <c r="BC2062" i="3"/>
  <c r="BC1335" i="3"/>
  <c r="BC2194" i="3"/>
  <c r="BC1837" i="3"/>
  <c r="BC2123" i="3"/>
  <c r="BC1302" i="3"/>
  <c r="BC1237" i="3"/>
  <c r="BC1977" i="3"/>
  <c r="BC1350" i="3"/>
  <c r="BC1804" i="3"/>
  <c r="BC1533" i="3"/>
  <c r="BC1800" i="3"/>
  <c r="BC1510" i="3"/>
  <c r="BC1755" i="3"/>
  <c r="BC1876" i="3"/>
  <c r="BC1463" i="3"/>
  <c r="BC1596" i="3"/>
  <c r="BC1493" i="3"/>
  <c r="BC2107" i="3"/>
  <c r="BC1404" i="3"/>
  <c r="BC1692" i="3"/>
  <c r="BC2179" i="3"/>
  <c r="BC1641" i="3"/>
  <c r="BC1452" i="3"/>
  <c r="BC1948" i="3"/>
  <c r="BC1491" i="3"/>
  <c r="BC2190" i="3"/>
  <c r="BC1400" i="3"/>
  <c r="BC1863" i="3"/>
  <c r="BC2221" i="3"/>
  <c r="BC1949" i="3"/>
  <c r="BC1383" i="3"/>
  <c r="BC1695" i="3"/>
  <c r="BC1798" i="3"/>
  <c r="BC1506" i="3"/>
  <c r="BC2043" i="3"/>
  <c r="BC1444" i="3"/>
  <c r="BC2226" i="3"/>
  <c r="BC1600" i="3"/>
  <c r="BC1652" i="3"/>
  <c r="BC1315" i="3"/>
  <c r="BC1281" i="3"/>
  <c r="BC1367" i="3"/>
  <c r="BC1235" i="3"/>
  <c r="BC2207" i="3"/>
  <c r="BC1371" i="3"/>
  <c r="BC1748" i="3"/>
  <c r="BC1644" i="3"/>
  <c r="BC2231" i="3"/>
  <c r="BC1972" i="3"/>
  <c r="BC2209" i="3"/>
  <c r="BC1399" i="3"/>
  <c r="BC2174" i="3"/>
  <c r="BC1022" i="3"/>
  <c r="BC1082" i="3"/>
  <c r="BC1250" i="3"/>
  <c r="BC1843" i="3"/>
  <c r="BC1339" i="3"/>
  <c r="BC1593" i="3"/>
  <c r="BC1754" i="3"/>
  <c r="BC1283" i="3"/>
  <c r="BC1781" i="3"/>
  <c r="BC1120" i="3"/>
  <c r="BC1075" i="3"/>
  <c r="BC1004" i="3"/>
  <c r="BC1540" i="3"/>
  <c r="BC1959" i="3"/>
  <c r="BC1530" i="3"/>
  <c r="BC1933" i="3"/>
  <c r="BC2132" i="3"/>
  <c r="BC1760" i="3"/>
  <c r="BC1318" i="3"/>
  <c r="BC1112" i="3"/>
  <c r="BC2048" i="3"/>
  <c r="BC1907" i="3"/>
  <c r="BC1722" i="3"/>
  <c r="BC1446" i="3"/>
  <c r="T205" i="2"/>
  <c r="BC2021" i="3"/>
  <c r="BC2059" i="3"/>
  <c r="BC2193" i="3"/>
  <c r="BC1588" i="3"/>
  <c r="BC2060" i="3"/>
  <c r="BC2102" i="3"/>
  <c r="BC2124" i="3"/>
  <c r="BC1882" i="3"/>
  <c r="BC2094" i="3"/>
  <c r="BC1113" i="3"/>
  <c r="BC1124" i="3"/>
  <c r="BC1805" i="3"/>
  <c r="BC1759" i="3"/>
  <c r="BC1590" i="3"/>
  <c r="BC1573" i="3"/>
  <c r="BC1261" i="3"/>
  <c r="BC1932" i="3"/>
  <c r="BC2227" i="3"/>
  <c r="BC1673" i="3"/>
  <c r="BC2156" i="3"/>
  <c r="BC1551" i="3"/>
  <c r="BC1764" i="3"/>
  <c r="BC1586" i="3"/>
  <c r="BC1489" i="3"/>
  <c r="BC1196" i="3"/>
  <c r="T124" i="2"/>
  <c r="T33" i="2"/>
  <c r="T9" i="2"/>
  <c r="T372" i="2"/>
  <c r="T742" i="2"/>
  <c r="T348" i="2"/>
  <c r="U348" i="2" s="1"/>
  <c r="BC991" i="3"/>
  <c r="BC2071" i="3"/>
  <c r="T606" i="2"/>
  <c r="BC2047" i="3"/>
  <c r="T724" i="2"/>
  <c r="BC1042" i="3"/>
  <c r="BC1969" i="3"/>
  <c r="T505" i="2"/>
  <c r="T394" i="2"/>
  <c r="T475" i="2"/>
  <c r="U475" i="2" s="1"/>
  <c r="T13" i="2"/>
  <c r="T501" i="2"/>
  <c r="T884" i="2"/>
  <c r="T795" i="2"/>
  <c r="T29" i="2"/>
  <c r="T338" i="2"/>
  <c r="T438" i="2"/>
  <c r="T261" i="2"/>
  <c r="T924" i="2"/>
  <c r="T484" i="2"/>
  <c r="T778" i="2"/>
  <c r="U778" i="2" s="1"/>
  <c r="T936" i="2"/>
  <c r="T737" i="2"/>
  <c r="T645" i="2"/>
  <c r="T894" i="2"/>
  <c r="T950" i="2"/>
  <c r="U950" i="2" s="1"/>
  <c r="T38" i="2"/>
  <c r="BC2005" i="3"/>
  <c r="T365" i="2"/>
  <c r="U365" i="2" s="1"/>
  <c r="T271" i="2"/>
  <c r="T421" i="2"/>
  <c r="T618" i="2"/>
  <c r="T877" i="2"/>
  <c r="T666" i="2"/>
  <c r="BC2112" i="3"/>
  <c r="T504" i="2"/>
  <c r="T144" i="2"/>
  <c r="BC1038" i="3"/>
  <c r="BC2131" i="3"/>
  <c r="BC1102" i="3"/>
  <c r="T22" i="2"/>
  <c r="T698" i="2"/>
  <c r="T646" i="2"/>
  <c r="T973" i="2"/>
  <c r="T84" i="2"/>
  <c r="T439" i="2"/>
  <c r="T556" i="2"/>
  <c r="T304" i="2"/>
  <c r="T861" i="2"/>
  <c r="T934" i="2"/>
  <c r="T289" i="2"/>
  <c r="T700" i="2"/>
  <c r="T415" i="2"/>
  <c r="T111" i="2"/>
  <c r="T246" i="2"/>
  <c r="T4" i="2"/>
  <c r="T741" i="2"/>
  <c r="T337" i="2"/>
  <c r="T172" i="2"/>
  <c r="T784" i="2"/>
  <c r="T947" i="2"/>
  <c r="T171" i="2"/>
  <c r="T584" i="2"/>
  <c r="T269" i="2"/>
  <c r="T151" i="2"/>
  <c r="T18" i="2"/>
  <c r="T391" i="2"/>
  <c r="T923" i="2"/>
  <c r="T673" i="2"/>
  <c r="BC1743" i="3"/>
  <c r="BC1025" i="3"/>
  <c r="BC1225" i="3"/>
  <c r="BC1133" i="3"/>
  <c r="BC1889" i="3"/>
  <c r="BC1711" i="3"/>
  <c r="BC1454" i="3"/>
  <c r="BC1635" i="3"/>
  <c r="BC1370" i="3"/>
  <c r="BC2103" i="3"/>
  <c r="BC1177" i="3"/>
  <c r="BC1100" i="3"/>
  <c r="T160" i="2"/>
  <c r="BC999" i="3"/>
  <c r="T869" i="2"/>
  <c r="BC1117" i="3"/>
  <c r="BC1953" i="3"/>
  <c r="BC1471" i="3"/>
  <c r="BC1736" i="3"/>
  <c r="BC1278" i="3"/>
  <c r="BC1878" i="3"/>
  <c r="BC2161" i="3"/>
  <c r="BC1152" i="3"/>
  <c r="T122" i="2"/>
  <c r="G21" i="1" s="1"/>
  <c r="T832" i="2"/>
  <c r="U832" i="2" s="1"/>
  <c r="T883" i="2"/>
  <c r="U883" i="2" s="1"/>
  <c r="T40" i="2"/>
  <c r="T374" i="2"/>
  <c r="T548" i="2"/>
  <c r="T356" i="2"/>
  <c r="T952" i="2"/>
  <c r="T886" i="2"/>
  <c r="U886" i="2" s="1"/>
  <c r="T836" i="2"/>
  <c r="T942" i="2"/>
  <c r="T159" i="2"/>
  <c r="T123" i="2"/>
  <c r="T339" i="2"/>
  <c r="BC994" i="3"/>
  <c r="T812" i="2"/>
  <c r="T958" i="2"/>
  <c r="T726" i="2"/>
  <c r="T53" i="2"/>
  <c r="T322" i="2"/>
  <c r="T943" i="2"/>
  <c r="T983" i="2"/>
  <c r="BC1136" i="3"/>
  <c r="BC2023" i="3"/>
  <c r="BC1378" i="3"/>
  <c r="BC1145" i="3"/>
  <c r="BC1895" i="3"/>
  <c r="BC1204" i="3"/>
  <c r="BC1763" i="3"/>
  <c r="BC1401" i="3"/>
  <c r="BC1467" i="3"/>
  <c r="BC1387" i="3"/>
  <c r="BC1967" i="3"/>
  <c r="BC1482" i="3"/>
  <c r="BC1409" i="3"/>
  <c r="BC1307" i="3"/>
  <c r="BC1865" i="3"/>
  <c r="BC1392" i="3"/>
  <c r="BC1272" i="3"/>
  <c r="BC1548" i="3"/>
  <c r="BC1855" i="3"/>
  <c r="BC1797" i="3"/>
  <c r="BC1419" i="3"/>
  <c r="BC1252" i="3"/>
  <c r="BC1852" i="3"/>
  <c r="BC2148" i="3"/>
  <c r="BC1841" i="3"/>
  <c r="BC1503" i="3"/>
  <c r="BC2202" i="3"/>
  <c r="BC1858" i="3"/>
  <c r="BC1426" i="3"/>
  <c r="BC1363" i="3"/>
  <c r="BC1789" i="3"/>
  <c r="BC1511" i="3"/>
  <c r="BC1772" i="3"/>
  <c r="BC2204" i="3"/>
  <c r="BC1791" i="3"/>
  <c r="BC1448" i="3"/>
  <c r="BC1064" i="3"/>
  <c r="BC1313" i="3"/>
  <c r="BC1773" i="3"/>
  <c r="BC1433" i="3"/>
  <c r="BC1682" i="3"/>
  <c r="BC1360" i="3"/>
  <c r="BC1840" i="3"/>
  <c r="BC1782" i="3"/>
  <c r="BC1372" i="3"/>
  <c r="BC1668" i="3"/>
  <c r="BC1568" i="3"/>
  <c r="BC1481" i="3"/>
  <c r="BC2072" i="3"/>
  <c r="BC1612" i="3"/>
  <c r="BC1647" i="3"/>
  <c r="BC1131" i="3"/>
  <c r="BC1700" i="3"/>
  <c r="BC1322" i="3"/>
  <c r="BC2101" i="3"/>
  <c r="BC1750" i="3"/>
  <c r="BC1260" i="3"/>
  <c r="BC1688" i="3"/>
  <c r="BC1848" i="3"/>
  <c r="BC1864" i="3"/>
  <c r="BC1324" i="3"/>
  <c r="BC1621" i="3"/>
  <c r="BC1705" i="3"/>
  <c r="BC1209" i="3"/>
  <c r="BC2163" i="3"/>
  <c r="BC1835" i="3"/>
  <c r="BC1689" i="3"/>
  <c r="BC1572" i="3"/>
  <c r="BC2040" i="3"/>
  <c r="BC1775" i="3"/>
  <c r="BC2142" i="3"/>
  <c r="BC1291" i="3"/>
  <c r="T397" i="2"/>
  <c r="T471" i="2"/>
  <c r="BC1625" i="3"/>
  <c r="BC1545" i="3"/>
  <c r="BC1954" i="3"/>
  <c r="T437" i="2"/>
  <c r="T174" i="2"/>
  <c r="T41" i="2"/>
  <c r="BC1504" i="3"/>
  <c r="BC1582" i="3"/>
  <c r="BC1622" i="3"/>
  <c r="T295" i="2"/>
  <c r="BC1862" i="3"/>
  <c r="BC1899" i="3"/>
  <c r="BC1786" i="3"/>
  <c r="BC1057" i="3"/>
  <c r="BC1608" i="3"/>
  <c r="BC2121" i="3"/>
  <c r="BC2019" i="3"/>
  <c r="T56" i="2"/>
  <c r="U56" i="2" s="1"/>
  <c r="BC1210" i="3"/>
  <c r="T125" i="2"/>
  <c r="BC2229" i="3"/>
  <c r="T431" i="2"/>
  <c r="U431" i="2" s="1"/>
  <c r="T844" i="2"/>
  <c r="BC1403" i="3"/>
  <c r="BC1663" i="3"/>
  <c r="BC1147" i="3"/>
  <c r="T238" i="2"/>
  <c r="BC1672" i="3"/>
  <c r="BC1083" i="3"/>
  <c r="BC1061" i="3"/>
  <c r="BC2034" i="3"/>
  <c r="BC1812" i="3"/>
  <c r="BC1170" i="3"/>
  <c r="T906" i="2"/>
  <c r="T849" i="2"/>
  <c r="T291" i="2"/>
  <c r="T540" i="2"/>
  <c r="T342" i="2"/>
  <c r="BC1819" i="3"/>
  <c r="T867" i="2"/>
  <c r="T243" i="2"/>
  <c r="T54" i="2"/>
  <c r="T629" i="2"/>
  <c r="T6" i="2"/>
  <c r="T981" i="2"/>
  <c r="U981" i="2" s="1"/>
  <c r="T687" i="2"/>
  <c r="T545" i="2"/>
  <c r="U545" i="2" s="1"/>
  <c r="T838" i="2"/>
  <c r="T563" i="2"/>
  <c r="BC1028" i="3"/>
  <c r="T130" i="2"/>
  <c r="BC1784" i="3"/>
  <c r="BC1256" i="3"/>
  <c r="BC2192" i="3"/>
  <c r="BC1362" i="3"/>
  <c r="BC2054" i="3"/>
  <c r="BC1903" i="3"/>
  <c r="BC1434" i="3"/>
  <c r="BC1239" i="3"/>
  <c r="T392" i="2"/>
  <c r="BC1989" i="3"/>
  <c r="BC1515" i="3"/>
  <c r="BC1931" i="3"/>
  <c r="BC1853" i="3"/>
  <c r="BC1376" i="3"/>
  <c r="BC1993" i="3"/>
  <c r="BC1081" i="3"/>
  <c r="BC2125" i="3"/>
  <c r="BC1704" i="3"/>
  <c r="BC1406" i="3"/>
  <c r="BC1513" i="3"/>
  <c r="BC1811" i="3"/>
  <c r="BC2206" i="3"/>
  <c r="BC2189" i="3"/>
  <c r="BC2041" i="3"/>
  <c r="BC1221" i="3"/>
  <c r="BC1013" i="3"/>
  <c r="BC1217" i="3"/>
  <c r="BC1823" i="3"/>
  <c r="BC1182" i="3"/>
  <c r="BC1662" i="3"/>
  <c r="BC1558" i="3"/>
  <c r="BC1340" i="3"/>
  <c r="BC1838" i="3"/>
  <c r="BC1734" i="3"/>
  <c r="BC1323" i="3"/>
  <c r="BC1845" i="3"/>
  <c r="BC1080" i="3"/>
  <c r="BC1415" i="3"/>
  <c r="BC1422" i="3"/>
  <c r="BC1999" i="3"/>
  <c r="BC1655" i="3"/>
  <c r="BC1391" i="3"/>
  <c r="BC1850" i="3"/>
  <c r="BC2022" i="3"/>
  <c r="BC1408" i="3"/>
  <c r="BC1963" i="3"/>
  <c r="BC1375" i="3"/>
  <c r="BC1457" i="3"/>
  <c r="BC2138" i="3"/>
  <c r="BC1296" i="3"/>
  <c r="BC1439" i="3"/>
  <c r="BC2183" i="3"/>
  <c r="BC1942" i="3"/>
  <c r="T95" i="2"/>
  <c r="BC1047" i="3"/>
  <c r="BC1014" i="3"/>
  <c r="BC1570" i="3"/>
  <c r="BC2117" i="3"/>
  <c r="BC1908" i="3"/>
  <c r="BC1228" i="3"/>
  <c r="BC2237" i="3"/>
  <c r="BC1538" i="3"/>
  <c r="BC1507" i="3"/>
  <c r="BC1830" i="3"/>
  <c r="BC2157" i="3"/>
  <c r="T118" i="2"/>
  <c r="T622" i="2"/>
  <c r="BC1273" i="3"/>
  <c r="BC1770" i="3"/>
  <c r="BC1945" i="3"/>
  <c r="BC1973" i="3"/>
  <c r="T446" i="2"/>
  <c r="T74" i="2"/>
  <c r="T681" i="2"/>
  <c r="T613" i="2"/>
  <c r="BC2104" i="3"/>
  <c r="T658" i="2"/>
  <c r="BC1050" i="3"/>
  <c r="T195" i="2"/>
  <c r="BC1432" i="3"/>
  <c r="BC1388" i="3"/>
  <c r="BC1896" i="3"/>
  <c r="BC1472" i="3"/>
  <c r="BC2091" i="3"/>
  <c r="BC1040" i="3"/>
  <c r="BC1832" i="3"/>
  <c r="BC2119" i="3"/>
  <c r="BC1478" i="3"/>
  <c r="BC1856" i="3"/>
  <c r="BC2191" i="3"/>
  <c r="BC1579" i="3"/>
  <c r="BC1449" i="3"/>
  <c r="BC1984" i="3"/>
  <c r="BC1667" i="3"/>
  <c r="BC2010" i="3"/>
  <c r="BC1554" i="3"/>
  <c r="BC1167" i="3"/>
  <c r="BC1776" i="3"/>
  <c r="BC1234" i="3"/>
  <c r="BC1534" i="3"/>
  <c r="BC1279" i="3"/>
  <c r="BC1123" i="3"/>
  <c r="T26" i="2"/>
  <c r="BC1008" i="3"/>
  <c r="BC411" i="3"/>
  <c r="L412" i="2"/>
  <c r="BC1561" i="3"/>
  <c r="BC2012" i="3"/>
  <c r="BC1690" i="3"/>
  <c r="T412" i="2"/>
  <c r="BC1073" i="3"/>
  <c r="BC1881" i="3"/>
  <c r="BC2133" i="3"/>
  <c r="BC1633" i="3"/>
  <c r="BC1671" i="3"/>
  <c r="BC1802" i="3"/>
  <c r="BC2074" i="3"/>
  <c r="BC2141" i="3"/>
  <c r="BC1630" i="3"/>
  <c r="BC1699" i="3"/>
  <c r="BC2146" i="3"/>
  <c r="BC1299" i="3"/>
  <c r="BC1645" i="3"/>
  <c r="BC1767" i="3"/>
  <c r="BC1394" i="3"/>
  <c r="BC1351" i="3"/>
  <c r="BC1868" i="3"/>
  <c r="BC1747" i="3"/>
  <c r="T537" i="2"/>
  <c r="L325" i="2"/>
  <c r="BC324" i="3"/>
  <c r="BC455" i="3"/>
  <c r="L456" i="2"/>
  <c r="T456" i="2"/>
  <c r="BC1011" i="3"/>
  <c r="BC1607" i="3"/>
  <c r="T277" i="2"/>
  <c r="T580" i="2"/>
  <c r="BC2178" i="3"/>
  <c r="BC1119" i="3"/>
  <c r="BC1542" i="3"/>
  <c r="BC1425" i="3"/>
  <c r="BC1636" i="3"/>
  <c r="BC1790" i="3"/>
  <c r="BC1826" i="3"/>
  <c r="BC1249" i="3"/>
  <c r="BC1571" i="3"/>
  <c r="BC2018" i="3"/>
  <c r="T153" i="2"/>
  <c r="T307" i="2"/>
  <c r="T63" i="2"/>
  <c r="T5" i="2"/>
  <c r="U5" i="2" s="1"/>
  <c r="BC273" i="3"/>
  <c r="L274" i="2"/>
  <c r="U274" i="2" s="1"/>
  <c r="BC1109" i="3"/>
  <c r="BC1051" i="3"/>
  <c r="BC1270" i="3"/>
  <c r="BC1723" i="3"/>
  <c r="BC1346" i="3"/>
  <c r="BC1494" i="3"/>
  <c r="BC1522" i="3"/>
  <c r="BC2140" i="3"/>
  <c r="BC1368" i="3"/>
  <c r="BC649" i="3"/>
  <c r="L650" i="2"/>
  <c r="BC659" i="3"/>
  <c r="L660" i="2"/>
  <c r="U660" i="2" s="1"/>
  <c r="BC412" i="3"/>
  <c r="L413" i="2"/>
  <c r="BC1828" i="3"/>
  <c r="BC1901" i="3"/>
  <c r="BC1925" i="3"/>
  <c r="BC1416" i="3"/>
  <c r="BC1476" i="3"/>
  <c r="BC1585" i="3"/>
  <c r="BC1490" i="3"/>
  <c r="BC1424" i="3"/>
  <c r="BC1919" i="3"/>
  <c r="BC1910" i="3"/>
  <c r="BC2113" i="3"/>
  <c r="BC1262" i="3"/>
  <c r="BC2064" i="3"/>
  <c r="BC1914" i="3"/>
  <c r="BC1330" i="3"/>
  <c r="BC2024" i="3"/>
  <c r="BC1921" i="3"/>
  <c r="BC1207" i="3"/>
  <c r="BC1495" i="3"/>
  <c r="BC1334" i="3"/>
  <c r="BC2224" i="3"/>
  <c r="BC1487" i="3"/>
  <c r="BC2086" i="3"/>
  <c r="BC1412" i="3"/>
  <c r="BC1246" i="3"/>
  <c r="BC2080" i="3"/>
  <c r="BC1562" i="3"/>
  <c r="T635" i="2"/>
  <c r="L258" i="2"/>
  <c r="BC654" i="3"/>
  <c r="L655" i="2"/>
  <c r="BC1149" i="3"/>
  <c r="BC2033" i="3"/>
  <c r="BC1892" i="3"/>
  <c r="BC1353" i="3"/>
  <c r="BC1162" i="3"/>
  <c r="BC618" i="3"/>
  <c r="L619" i="2"/>
  <c r="L124" i="2"/>
  <c r="BC123" i="3"/>
  <c r="L33" i="2"/>
  <c r="BC32" i="3"/>
  <c r="L409" i="2"/>
  <c r="BC408" i="3"/>
  <c r="BC743" i="3"/>
  <c r="L744" i="2"/>
  <c r="BC415" i="3"/>
  <c r="L416" i="2"/>
  <c r="L437" i="2"/>
  <c r="T717" i="2"/>
  <c r="T637" i="2"/>
  <c r="BC871" i="3"/>
  <c r="L872" i="2"/>
  <c r="U872" i="2" s="1"/>
  <c r="T668" i="2"/>
  <c r="U668" i="2" s="1"/>
  <c r="L41" i="2"/>
  <c r="T470" i="2"/>
  <c r="U470" i="2" s="1"/>
  <c r="T641" i="2"/>
  <c r="BC843" i="3"/>
  <c r="L844" i="2"/>
  <c r="T309" i="2"/>
  <c r="T363" i="2"/>
  <c r="T798" i="2"/>
  <c r="T879" i="2"/>
  <c r="U879" i="2" s="1"/>
  <c r="BC690" i="3"/>
  <c r="L691" i="2"/>
  <c r="T713" i="2"/>
  <c r="U713" i="2" s="1"/>
  <c r="L564" i="2"/>
  <c r="U564" i="2" s="1"/>
  <c r="BC563" i="3"/>
  <c r="BC791" i="3"/>
  <c r="L792" i="2"/>
  <c r="BC1640" i="3"/>
  <c r="BC1502" i="3"/>
  <c r="BC1965" i="3"/>
  <c r="BC1041" i="3"/>
  <c r="T300" i="2"/>
  <c r="BC432" i="3"/>
  <c r="BC1171" i="3"/>
  <c r="L334" i="2"/>
  <c r="BC333" i="3"/>
  <c r="BC1706" i="3"/>
  <c r="BC1431" i="3"/>
  <c r="T375" i="2"/>
  <c r="BC1048" i="3"/>
  <c r="BC1202" i="3"/>
  <c r="BC1866" i="3"/>
  <c r="BC1560" i="3"/>
  <c r="BC924" i="3"/>
  <c r="L925" i="2"/>
  <c r="BC131" i="3"/>
  <c r="L132" i="2"/>
  <c r="BC825" i="3"/>
  <c r="L826" i="2"/>
  <c r="BC788" i="3"/>
  <c r="L789" i="2"/>
  <c r="BC678" i="3"/>
  <c r="L679" i="2"/>
  <c r="U679" i="2" s="1"/>
  <c r="BC1213" i="3"/>
  <c r="BC7" i="3"/>
  <c r="L8" i="2"/>
  <c r="L13" i="2"/>
  <c r="BC888" i="3"/>
  <c r="L889" i="2"/>
  <c r="L368" i="2"/>
  <c r="BC57" i="3"/>
  <c r="BC745" i="3"/>
  <c r="L746" i="2"/>
  <c r="BC518" i="3"/>
  <c r="L519" i="2"/>
  <c r="BC226" i="3"/>
  <c r="L227" i="2"/>
  <c r="BC87" i="3"/>
  <c r="L88" i="2"/>
  <c r="U88" i="2" s="1"/>
  <c r="BC868" i="3"/>
  <c r="L869" i="2"/>
  <c r="BC794" i="3"/>
  <c r="L795" i="2"/>
  <c r="L895" i="2"/>
  <c r="BC894" i="3"/>
  <c r="BC291" i="3"/>
  <c r="L292" i="2"/>
  <c r="BC286" i="3"/>
  <c r="L287" i="2"/>
  <c r="BC28" i="3"/>
  <c r="L29" i="2"/>
  <c r="L633" i="2"/>
  <c r="BC632" i="3"/>
  <c r="T354" i="2"/>
  <c r="T212" i="2"/>
  <c r="T270" i="2"/>
  <c r="BC498" i="3"/>
  <c r="L338" i="2"/>
  <c r="BC337" i="3"/>
  <c r="T608" i="2"/>
  <c r="BC731" i="3"/>
  <c r="L732" i="2"/>
  <c r="L86" i="2"/>
  <c r="U86" i="2" s="1"/>
  <c r="BC85" i="3"/>
  <c r="BC898" i="3"/>
  <c r="L899" i="2"/>
  <c r="BC113" i="3"/>
  <c r="L114" i="2"/>
  <c r="BC859" i="3"/>
  <c r="L860" i="2"/>
  <c r="BC938" i="3"/>
  <c r="L939" i="2"/>
  <c r="L175" i="2"/>
  <c r="L217" i="2"/>
  <c r="BC216" i="3"/>
  <c r="BC39" i="3"/>
  <c r="L40" i="2"/>
  <c r="T408" i="2"/>
  <c r="BC442" i="3"/>
  <c r="BC1327" i="3"/>
  <c r="BC1139" i="3"/>
  <c r="BC1222" i="3"/>
  <c r="T264" i="2"/>
  <c r="L264" i="2"/>
  <c r="BC263" i="3"/>
  <c r="T669" i="2"/>
  <c r="BC682" i="3"/>
  <c r="T659" i="2"/>
  <c r="L424" i="2"/>
  <c r="BC423" i="3"/>
  <c r="L402" i="2"/>
  <c r="BC401" i="3"/>
  <c r="T282" i="2"/>
  <c r="BC867" i="3"/>
  <c r="L609" i="2"/>
  <c r="BC608" i="3"/>
  <c r="BC399" i="3"/>
  <c r="BC750" i="3"/>
  <c r="L751" i="2"/>
  <c r="U751" i="2" s="1"/>
  <c r="BC902" i="3"/>
  <c r="L903" i="2"/>
  <c r="BC177" i="3"/>
  <c r="L178" i="2"/>
  <c r="BC599" i="3"/>
  <c r="L600" i="2"/>
  <c r="BC309" i="3"/>
  <c r="L310" i="2"/>
  <c r="U310" i="2" s="1"/>
  <c r="BC974" i="3"/>
  <c r="L975" i="2"/>
  <c r="BC1029" i="3"/>
  <c r="L329" i="2"/>
  <c r="BC328" i="3"/>
  <c r="T489" i="2"/>
  <c r="U489" i="2" s="1"/>
  <c r="BC592" i="3"/>
  <c r="L593" i="2"/>
  <c r="BC587" i="3"/>
  <c r="L588" i="2"/>
  <c r="U588" i="2" s="1"/>
  <c r="L207" i="2"/>
  <c r="BC53" i="3"/>
  <c r="L54" i="2"/>
  <c r="T200" i="2"/>
  <c r="BC908" i="3"/>
  <c r="L909" i="2"/>
  <c r="L627" i="2"/>
  <c r="BC626" i="3"/>
  <c r="BC669" i="3"/>
  <c r="L670" i="2"/>
  <c r="BC424" i="3"/>
  <c r="L425" i="2"/>
  <c r="BC664" i="3"/>
  <c r="L665" i="2"/>
  <c r="BC564" i="3"/>
  <c r="L565" i="2"/>
  <c r="L211" i="2"/>
  <c r="BC210" i="3"/>
  <c r="L709" i="2"/>
  <c r="BC708" i="3"/>
  <c r="BC892" i="3"/>
  <c r="L893" i="2"/>
  <c r="BC839" i="3"/>
  <c r="L840" i="2"/>
  <c r="L955" i="2"/>
  <c r="BC954" i="3"/>
  <c r="BC471" i="3"/>
  <c r="L472" i="2"/>
  <c r="BC920" i="3"/>
  <c r="BC703" i="3"/>
  <c r="BC878" i="3"/>
  <c r="BC764" i="3"/>
  <c r="L765" i="2"/>
  <c r="BC35" i="3"/>
  <c r="L36" i="2"/>
  <c r="BC986" i="3"/>
  <c r="L987" i="2"/>
  <c r="BC951" i="3"/>
  <c r="L952" i="2"/>
  <c r="L964" i="2"/>
  <c r="BC963" i="3"/>
  <c r="BC832" i="3"/>
  <c r="L833" i="2"/>
  <c r="L602" i="2"/>
  <c r="BC601" i="3"/>
  <c r="BC78" i="3"/>
  <c r="L79" i="2"/>
  <c r="L223" i="2"/>
  <c r="BC347" i="3"/>
  <c r="BC711" i="3"/>
  <c r="L712" i="2"/>
  <c r="L276" i="2"/>
  <c r="BC239" i="3"/>
  <c r="L240" i="2"/>
  <c r="BC865" i="3"/>
  <c r="L866" i="2"/>
  <c r="L821" i="2"/>
  <c r="U821" i="2" s="1"/>
  <c r="BC820" i="3"/>
  <c r="BC712" i="3"/>
  <c r="BC519" i="3"/>
  <c r="L520" i="2"/>
  <c r="BC589" i="3"/>
  <c r="L590" i="2"/>
  <c r="BC108" i="3"/>
  <c r="L109" i="2"/>
  <c r="L411" i="2"/>
  <c r="BC410" i="3"/>
  <c r="BC890" i="3"/>
  <c r="L891" i="2"/>
  <c r="L191" i="2"/>
  <c r="BC190" i="3"/>
  <c r="L432" i="2"/>
  <c r="L280" i="2"/>
  <c r="BC279" i="3"/>
  <c r="BC214" i="3"/>
  <c r="L215" i="2"/>
  <c r="BC881" i="3"/>
  <c r="L882" i="2"/>
  <c r="BC340" i="3"/>
  <c r="L341" i="2"/>
  <c r="BC940" i="3"/>
  <c r="L941" i="2"/>
  <c r="BC193" i="3"/>
  <c r="L194" i="2"/>
  <c r="L750" i="2"/>
  <c r="L262" i="2"/>
  <c r="BC261" i="3"/>
  <c r="L934" i="2"/>
  <c r="BC191" i="3"/>
  <c r="L192" i="2"/>
  <c r="BC414" i="3"/>
  <c r="L415" i="2"/>
  <c r="BC747" i="3"/>
  <c r="L748" i="2"/>
  <c r="L797" i="2"/>
  <c r="BC796" i="3"/>
  <c r="BC760" i="3"/>
  <c r="L761" i="2"/>
  <c r="BC756" i="3"/>
  <c r="L757" i="2"/>
  <c r="L480" i="2"/>
  <c r="BC811" i="3"/>
  <c r="L812" i="2"/>
  <c r="L694" i="2"/>
  <c r="BC693" i="3"/>
  <c r="BC75" i="3"/>
  <c r="BC740" i="3"/>
  <c r="L741" i="2"/>
  <c r="L139" i="2"/>
  <c r="BC783" i="3"/>
  <c r="L784" i="2"/>
  <c r="BC713" i="3"/>
  <c r="BC583" i="3"/>
  <c r="L584" i="2"/>
  <c r="BC268" i="3"/>
  <c r="L269" i="2"/>
  <c r="BC544" i="3"/>
  <c r="BC246" i="3"/>
  <c r="L90" i="2"/>
  <c r="BC89" i="3"/>
  <c r="L219" i="2"/>
  <c r="BC103" i="3"/>
  <c r="L104" i="2"/>
  <c r="L180" i="2"/>
  <c r="BC980" i="3"/>
  <c r="BC942" i="3"/>
  <c r="L943" i="2"/>
  <c r="BC831" i="3"/>
  <c r="L283" i="2"/>
  <c r="BC282" i="3"/>
  <c r="L800" i="2"/>
  <c r="L756" i="2"/>
  <c r="T196" i="2"/>
  <c r="T31" i="2"/>
  <c r="T770" i="2"/>
  <c r="BC964" i="3"/>
  <c r="L965" i="2"/>
  <c r="BC801" i="3"/>
  <c r="L802" i="2"/>
  <c r="BC777" i="3"/>
  <c r="BC1557" i="3"/>
  <c r="BC1739" i="3"/>
  <c r="BC1979" i="3"/>
  <c r="BC1577" i="3"/>
  <c r="BC1888" i="3"/>
  <c r="BC2213" i="3"/>
  <c r="BC1675" i="3"/>
  <c r="BC1137" i="3"/>
  <c r="BC1547" i="3"/>
  <c r="BC1184" i="3"/>
  <c r="BC1009" i="3"/>
  <c r="L205" i="2"/>
  <c r="BC115" i="3"/>
  <c r="L116" i="2"/>
  <c r="U116" i="2" s="1"/>
  <c r="BC536" i="3"/>
  <c r="L537" i="2"/>
  <c r="L635" i="2"/>
  <c r="BC634" i="3"/>
  <c r="BC487" i="3"/>
  <c r="L488" i="2"/>
  <c r="U488" i="2" s="1"/>
  <c r="BC62" i="3"/>
  <c r="L63" i="2"/>
  <c r="BC638" i="3"/>
  <c r="L639" i="2"/>
  <c r="BC146" i="3"/>
  <c r="L147" i="2"/>
  <c r="BC127" i="3"/>
  <c r="L128" i="2"/>
  <c r="L62" i="2"/>
  <c r="BC1657" i="3"/>
  <c r="BC1939" i="3"/>
  <c r="BC1381" i="3"/>
  <c r="BC1347" i="3"/>
  <c r="BC1846" i="3"/>
  <c r="BC1111" i="3"/>
  <c r="BC522" i="3"/>
  <c r="L523" i="2"/>
  <c r="BC94" i="3"/>
  <c r="L95" i="2"/>
  <c r="BC418" i="3"/>
  <c r="L419" i="2"/>
  <c r="U419" i="2" s="1"/>
  <c r="BC449" i="3"/>
  <c r="L450" i="2"/>
  <c r="BC621" i="3"/>
  <c r="L622" i="2"/>
  <c r="L916" i="2"/>
  <c r="U916" i="2" s="1"/>
  <c r="BC915" i="3"/>
  <c r="T855" i="2"/>
  <c r="T823" i="2"/>
  <c r="BC573" i="3"/>
  <c r="L574" i="2"/>
  <c r="BC577" i="3"/>
  <c r="L578" i="2"/>
  <c r="U578" i="2" s="1"/>
  <c r="BC380" i="3"/>
  <c r="L381" i="2"/>
  <c r="U381" i="2" s="1"/>
  <c r="BC877" i="3"/>
  <c r="L878" i="2"/>
  <c r="BC308" i="3"/>
  <c r="L309" i="2"/>
  <c r="BC362" i="3"/>
  <c r="L363" i="2"/>
  <c r="L157" i="2"/>
  <c r="BC23" i="3"/>
  <c r="L24" i="2"/>
  <c r="L502" i="2"/>
  <c r="L567" i="2"/>
  <c r="BC566" i="3"/>
  <c r="L566" i="2"/>
  <c r="BC565" i="3"/>
  <c r="L300" i="2"/>
  <c r="BC299" i="3"/>
  <c r="BC792" i="3"/>
  <c r="L793" i="2"/>
  <c r="L721" i="2"/>
  <c r="BC605" i="3"/>
  <c r="L606" i="2"/>
  <c r="L398" i="2"/>
  <c r="L771" i="2"/>
  <c r="BC770" i="3"/>
  <c r="BC657" i="3"/>
  <c r="L658" i="2"/>
  <c r="BC93" i="3"/>
  <c r="L94" i="2"/>
  <c r="L375" i="2"/>
  <c r="BC1059" i="3"/>
  <c r="BC56" i="3"/>
  <c r="L57" i="2"/>
  <c r="U57" i="2" s="1"/>
  <c r="BC20" i="3"/>
  <c r="L21" i="2"/>
  <c r="BC685" i="3"/>
  <c r="L686" i="2"/>
  <c r="BC630" i="3"/>
  <c r="L631" i="2"/>
  <c r="L611" i="2"/>
  <c r="L573" i="2"/>
  <c r="BC133" i="3"/>
  <c r="L134" i="2"/>
  <c r="U134" i="2" s="1"/>
  <c r="BC524" i="3"/>
  <c r="L525" i="2"/>
  <c r="BC676" i="3"/>
  <c r="L677" i="2"/>
  <c r="BC394" i="3"/>
  <c r="L395" i="2"/>
  <c r="BC2084" i="3"/>
  <c r="L394" i="2"/>
  <c r="BC393" i="3"/>
  <c r="T398" i="2"/>
  <c r="T804" i="2"/>
  <c r="U804" i="2" s="1"/>
  <c r="BC384" i="3"/>
  <c r="L385" i="2"/>
  <c r="U385" i="2" s="1"/>
  <c r="T715" i="2"/>
  <c r="T803" i="2"/>
  <c r="BC1539" i="3"/>
  <c r="BC1155" i="3"/>
  <c r="BC237" i="3"/>
  <c r="L238" i="2"/>
  <c r="BC1227" i="3"/>
  <c r="BC310" i="3"/>
  <c r="T746" i="2"/>
  <c r="T486" i="2"/>
  <c r="BC905" i="3"/>
  <c r="L906" i="2"/>
  <c r="BC603" i="3"/>
  <c r="L604" i="2"/>
  <c r="U604" i="2" s="1"/>
  <c r="BC797" i="3"/>
  <c r="L798" i="2"/>
  <c r="BC883" i="3"/>
  <c r="L884" i="2"/>
  <c r="BC742" i="3"/>
  <c r="L743" i="2"/>
  <c r="BC2065" i="3"/>
  <c r="BC2063" i="3"/>
  <c r="T256" i="2"/>
  <c r="T72" i="2"/>
  <c r="T895" i="2"/>
  <c r="T112" i="2"/>
  <c r="BC1128" i="3"/>
  <c r="BC1703" i="3"/>
  <c r="BC2093" i="3"/>
  <c r="BC2154" i="3"/>
  <c r="BC1206" i="3"/>
  <c r="BC1224" i="3"/>
  <c r="T768" i="2"/>
  <c r="T561" i="2"/>
  <c r="BC660" i="3"/>
  <c r="L661" i="2"/>
  <c r="T468" i="2"/>
  <c r="L248" i="2"/>
  <c r="BC247" i="3"/>
  <c r="T292" i="2"/>
  <c r="BC429" i="3"/>
  <c r="T287" i="2"/>
  <c r="L434" i="2"/>
  <c r="BC855" i="3"/>
  <c r="L856" i="2"/>
  <c r="BC655" i="3"/>
  <c r="L656" i="2"/>
  <c r="BC656" i="3"/>
  <c r="BC624" i="3"/>
  <c r="L625" i="2"/>
  <c r="BC353" i="3"/>
  <c r="L354" i="2"/>
  <c r="BC813" i="3"/>
  <c r="BC869" i="3"/>
  <c r="L870" i="2"/>
  <c r="L438" i="2"/>
  <c r="BC437" i="3"/>
  <c r="BC803" i="3"/>
  <c r="L23" i="2"/>
  <c r="BC22" i="3"/>
  <c r="L261" i="2"/>
  <c r="L791" i="2"/>
  <c r="BC314" i="3"/>
  <c r="L315" i="2"/>
  <c r="L228" i="2"/>
  <c r="L298" i="2"/>
  <c r="BC297" i="3"/>
  <c r="T979" i="2"/>
  <c r="BC987" i="3"/>
  <c r="L988" i="2"/>
  <c r="T229" i="2"/>
  <c r="BC169" i="3"/>
  <c r="L170" i="2"/>
  <c r="U170" i="2" s="1"/>
  <c r="T129" i="2"/>
  <c r="BC2029" i="3"/>
  <c r="BC1605" i="3"/>
  <c r="BC1549" i="3"/>
  <c r="BC1646" i="3"/>
  <c r="BC1825" i="3"/>
  <c r="BC1255" i="3"/>
  <c r="BC1724" i="3"/>
  <c r="BC1555" i="3"/>
  <c r="BC1982" i="3"/>
  <c r="BC1265" i="3"/>
  <c r="BC1030" i="3"/>
  <c r="T66" i="2"/>
  <c r="BC313" i="3"/>
  <c r="L314" i="2"/>
  <c r="BC2114" i="3"/>
  <c r="L464" i="2"/>
  <c r="BC469" i="3"/>
  <c r="BC457" i="3"/>
  <c r="L458" i="2"/>
  <c r="L278" i="2"/>
  <c r="BC277" i="3"/>
  <c r="L55" i="2"/>
  <c r="T380" i="2"/>
  <c r="T599" i="2"/>
  <c r="T402" i="2"/>
  <c r="BC281" i="3"/>
  <c r="L282" i="2"/>
  <c r="T905" i="2"/>
  <c r="T162" i="2"/>
  <c r="BC2039" i="3"/>
  <c r="BC251" i="3"/>
  <c r="L252" i="2"/>
  <c r="T766" i="2"/>
  <c r="T917" i="2"/>
  <c r="BC1144" i="3"/>
  <c r="T903" i="2"/>
  <c r="T329" i="2"/>
  <c r="L38" i="2"/>
  <c r="BC956" i="3"/>
  <c r="L957" i="2"/>
  <c r="U957" i="2" s="1"/>
  <c r="L629" i="2"/>
  <c r="BC628" i="3"/>
  <c r="T263" i="2"/>
  <c r="L271" i="2"/>
  <c r="T315" i="2"/>
  <c r="BC686" i="3"/>
  <c r="L687" i="2"/>
  <c r="BC617" i="3"/>
  <c r="L618" i="2"/>
  <c r="BC897" i="3"/>
  <c r="L898" i="2"/>
  <c r="BC973" i="3"/>
  <c r="L974" i="2"/>
  <c r="U974" i="2" s="1"/>
  <c r="BC164" i="3"/>
  <c r="L165" i="2"/>
  <c r="BC357" i="3"/>
  <c r="L358" i="2"/>
  <c r="BC149" i="3"/>
  <c r="L150" i="2"/>
  <c r="U150" i="2" s="1"/>
  <c r="T953" i="2"/>
  <c r="BC558" i="3"/>
  <c r="L559" i="2"/>
  <c r="BC405" i="3"/>
  <c r="BC1352" i="3"/>
  <c r="BC1651" i="3"/>
  <c r="BC2214" i="3"/>
  <c r="BC1438" i="3"/>
  <c r="BC1308" i="3"/>
  <c r="BC1666" i="3"/>
  <c r="BC142" i="3"/>
  <c r="L143" i="2"/>
  <c r="T469" i="2"/>
  <c r="BC989" i="3"/>
  <c r="L990" i="2"/>
  <c r="BC852" i="3"/>
  <c r="L853" i="2"/>
  <c r="BC629" i="3"/>
  <c r="L630" i="2"/>
  <c r="T840" i="2"/>
  <c r="BC319" i="3"/>
  <c r="BC913" i="3"/>
  <c r="L914" i="2"/>
  <c r="L841" i="2"/>
  <c r="BC840" i="3"/>
  <c r="BC861" i="3"/>
  <c r="L862" i="2"/>
  <c r="L465" i="2"/>
  <c r="BC727" i="3"/>
  <c r="L728" i="2"/>
  <c r="BC683" i="3"/>
  <c r="L684" i="2"/>
  <c r="BC965" i="3"/>
  <c r="L966" i="2"/>
  <c r="T164" i="2"/>
  <c r="BC228" i="3"/>
  <c r="L229" i="2"/>
  <c r="BC985" i="3"/>
  <c r="L986" i="2"/>
  <c r="T833" i="2"/>
  <c r="BC900" i="3"/>
  <c r="L901" i="2"/>
  <c r="BC112" i="3"/>
  <c r="L113" i="2"/>
  <c r="L911" i="2"/>
  <c r="U911" i="2" s="1"/>
  <c r="BC910" i="3"/>
  <c r="T447" i="2"/>
  <c r="T155" i="2"/>
  <c r="L699" i="2"/>
  <c r="BC698" i="3"/>
  <c r="BC60" i="3"/>
  <c r="L61" i="2"/>
  <c r="BC530" i="3"/>
  <c r="L531" i="2"/>
  <c r="BC838" i="3"/>
  <c r="L839" i="2"/>
  <c r="T866" i="2"/>
  <c r="L931" i="2"/>
  <c r="BC930" i="3"/>
  <c r="T931" i="2"/>
  <c r="L393" i="2"/>
  <c r="BC392" i="3"/>
  <c r="BC912" i="3"/>
  <c r="L913" i="2"/>
  <c r="U913" i="2" s="1"/>
  <c r="BC911" i="3"/>
  <c r="L912" i="2"/>
  <c r="BC763" i="3"/>
  <c r="L764" i="2"/>
  <c r="BC1015" i="3"/>
  <c r="T888" i="2"/>
  <c r="BC697" i="3"/>
  <c r="L698" i="2"/>
  <c r="BC1985" i="3"/>
  <c r="L874" i="2"/>
  <c r="BC873" i="3"/>
  <c r="L646" i="2"/>
  <c r="BC645" i="3"/>
  <c r="BC1054" i="3"/>
  <c r="BC808" i="3"/>
  <c r="L809" i="2"/>
  <c r="L753" i="2"/>
  <c r="BC208" i="3"/>
  <c r="L209" i="2"/>
  <c r="BC1020" i="3"/>
  <c r="BC899" i="3"/>
  <c r="L900" i="2"/>
  <c r="L81" i="2"/>
  <c r="T736" i="2"/>
  <c r="T191" i="2"/>
  <c r="T432" i="2"/>
  <c r="BC118" i="3"/>
  <c r="L119" i="2"/>
  <c r="T885" i="2"/>
  <c r="T720" i="2"/>
  <c r="BC995" i="3"/>
  <c r="BC1039" i="3"/>
  <c r="BC914" i="3"/>
  <c r="L915" i="2"/>
  <c r="T595" i="2"/>
  <c r="BC594" i="3"/>
  <c r="L595" i="2"/>
  <c r="T341" i="2"/>
  <c r="T750" i="2"/>
  <c r="T560" i="2"/>
  <c r="L555" i="2"/>
  <c r="BC122" i="3"/>
  <c r="L123" i="2"/>
  <c r="T769" i="2"/>
  <c r="L503" i="2"/>
  <c r="BC502" i="3"/>
  <c r="L466" i="2"/>
  <c r="BC465" i="3"/>
  <c r="L203" i="2"/>
  <c r="T757" i="2"/>
  <c r="BC3" i="3"/>
  <c r="L4" i="2"/>
  <c r="BC336" i="3"/>
  <c r="L337" i="2"/>
  <c r="L947" i="2"/>
  <c r="BC946" i="3"/>
  <c r="BC220" i="3"/>
  <c r="L221" i="2"/>
  <c r="T388" i="2"/>
  <c r="BC387" i="3"/>
  <c r="L388" i="2"/>
  <c r="T241" i="2"/>
  <c r="L213" i="2"/>
  <c r="L805" i="2"/>
  <c r="BC44" i="3"/>
  <c r="L45" i="2"/>
  <c r="L183" i="2"/>
  <c r="BC182" i="3"/>
  <c r="BC705" i="3"/>
  <c r="L706" i="2"/>
  <c r="T735" i="2"/>
  <c r="BC488" i="3"/>
  <c r="L837" i="2"/>
  <c r="BC836" i="3"/>
  <c r="L305" i="2"/>
  <c r="L847" i="2"/>
  <c r="BC846" i="3"/>
  <c r="L151" i="2"/>
  <c r="BC150" i="3"/>
  <c r="BC101" i="3"/>
  <c r="L102" i="2"/>
  <c r="T15" i="2"/>
  <c r="L745" i="2"/>
  <c r="L927" i="2"/>
  <c r="BC926" i="3"/>
  <c r="BC342" i="3"/>
  <c r="T977" i="2"/>
  <c r="BC906" i="3"/>
  <c r="L907" i="2"/>
  <c r="T962" i="2"/>
  <c r="T960" i="2"/>
  <c r="T980" i="2"/>
  <c r="L331" i="2"/>
  <c r="L39" i="2"/>
  <c r="BC882" i="3"/>
  <c r="L169" i="2"/>
  <c r="BC321" i="3"/>
  <c r="L322" i="2"/>
  <c r="BC815" i="3"/>
  <c r="L816" i="2"/>
  <c r="T776" i="2"/>
  <c r="BC885" i="3"/>
  <c r="T918" i="2"/>
  <c r="L351" i="2"/>
  <c r="U351" i="2" s="1"/>
  <c r="BC350" i="3"/>
  <c r="T767" i="2"/>
  <c r="T180" i="2"/>
  <c r="T506" i="2"/>
  <c r="T547" i="2"/>
  <c r="L673" i="2"/>
  <c r="BC672" i="3"/>
  <c r="T961" i="2"/>
  <c r="T971" i="2"/>
  <c r="L362" i="2"/>
  <c r="BC195" i="3"/>
  <c r="L196" i="2"/>
  <c r="T802" i="2"/>
  <c r="T349" i="2"/>
  <c r="BC348" i="3"/>
  <c r="L349" i="2"/>
  <c r="T834" i="2"/>
  <c r="BC1752" i="3"/>
  <c r="BC1429" i="3"/>
  <c r="BC1661" i="3"/>
  <c r="BC1292" i="3"/>
  <c r="BC1922" i="3"/>
  <c r="BC1243" i="3"/>
  <c r="BC1021" i="3"/>
  <c r="T598" i="2"/>
  <c r="BC248" i="3"/>
  <c r="L249" i="2"/>
  <c r="BC1523" i="3"/>
  <c r="BC1348" i="3"/>
  <c r="BC1473" i="3"/>
  <c r="BC2215" i="3"/>
  <c r="BC597" i="3"/>
  <c r="L598" i="2"/>
  <c r="BC1915" i="3"/>
  <c r="BC1226" i="3"/>
  <c r="BC1134" i="3"/>
  <c r="BC1974" i="3"/>
  <c r="BC2222" i="3"/>
  <c r="BC1836" i="3"/>
  <c r="BC1943" i="3"/>
  <c r="BC1916" i="3"/>
  <c r="BC1683" i="3"/>
  <c r="T318" i="2"/>
  <c r="BC276" i="3"/>
  <c r="L277" i="2"/>
  <c r="T311" i="2"/>
  <c r="U311" i="2" s="1"/>
  <c r="BC2028" i="3"/>
  <c r="BC1595" i="3"/>
  <c r="BC1290" i="3"/>
  <c r="BC1031" i="3"/>
  <c r="BC1937" i="3"/>
  <c r="BC1036" i="3"/>
  <c r="BC537" i="3"/>
  <c r="L538" i="2"/>
  <c r="BC1589" i="3"/>
  <c r="BC1049" i="3"/>
  <c r="BC2109" i="3"/>
  <c r="BC1796" i="3"/>
  <c r="BC2015" i="3"/>
  <c r="BC1923" i="3"/>
  <c r="BC1946" i="3"/>
  <c r="BC1259" i="3"/>
  <c r="BC1616" i="3"/>
  <c r="BC1244" i="3"/>
  <c r="BC1535" i="3"/>
  <c r="BC1986" i="3"/>
  <c r="BC1720" i="3"/>
  <c r="BC1397" i="3"/>
  <c r="BC1566" i="3"/>
  <c r="BC1761" i="3"/>
  <c r="BC1654" i="3"/>
  <c r="BC1529" i="3"/>
  <c r="BC1598" i="3"/>
  <c r="BC1583" i="3"/>
  <c r="BC1218" i="3"/>
  <c r="BC441" i="3"/>
  <c r="L442" i="2"/>
  <c r="T514" i="2"/>
  <c r="T460" i="2"/>
  <c r="T442" i="2"/>
  <c r="BC1628" i="3"/>
  <c r="BC1251" i="3"/>
  <c r="BC1413" i="3"/>
  <c r="BC1405" i="3"/>
  <c r="BC307" i="3"/>
  <c r="L308" i="2"/>
  <c r="U308" i="2" s="1"/>
  <c r="T650" i="2"/>
  <c r="BC1159" i="3"/>
  <c r="BC1951" i="3"/>
  <c r="BC1219" i="3"/>
  <c r="BC1045" i="3"/>
  <c r="BC1685" i="3"/>
  <c r="BC1010" i="3"/>
  <c r="BC200" i="3"/>
  <c r="L201" i="2"/>
  <c r="BC1887" i="3"/>
  <c r="BC1735" i="3"/>
  <c r="T450" i="2"/>
  <c r="BC73" i="3"/>
  <c r="L74" i="2"/>
  <c r="L83" i="2"/>
  <c r="L68" i="2"/>
  <c r="BC67" i="3"/>
  <c r="BC650" i="3"/>
  <c r="L651" i="2"/>
  <c r="T651" i="2"/>
  <c r="BC854" i="3"/>
  <c r="L855" i="2"/>
  <c r="BC822" i="3"/>
  <c r="L823" i="2"/>
  <c r="BC515" i="3"/>
  <c r="L516" i="2"/>
  <c r="L929" i="2"/>
  <c r="BC928" i="3"/>
  <c r="L133" i="2"/>
  <c r="BC132" i="3"/>
  <c r="L9" i="2"/>
  <c r="BC648" i="3"/>
  <c r="L649" i="2"/>
  <c r="U649" i="2" s="1"/>
  <c r="BC334" i="3"/>
  <c r="L335" i="2"/>
  <c r="BC741" i="3"/>
  <c r="L742" i="2"/>
  <c r="BC830" i="3"/>
  <c r="L831" i="2"/>
  <c r="L353" i="2"/>
  <c r="BC975" i="3"/>
  <c r="L976" i="2"/>
  <c r="U976" i="2" s="1"/>
  <c r="BC477" i="3"/>
  <c r="L478" i="2"/>
  <c r="U478" i="2" s="1"/>
  <c r="BC862" i="3"/>
  <c r="L863" i="2"/>
  <c r="U863" i="2" s="1"/>
  <c r="T345" i="2"/>
  <c r="BC344" i="3"/>
  <c r="L345" i="2"/>
  <c r="T704" i="2"/>
  <c r="U704" i="2" s="1"/>
  <c r="T828" i="2"/>
  <c r="U828" i="2" s="1"/>
  <c r="L526" i="2"/>
  <c r="BC525" i="3"/>
  <c r="L638" i="2"/>
  <c r="T792" i="2"/>
  <c r="BC2004" i="3"/>
  <c r="BC2082" i="3"/>
  <c r="BC1501" i="3"/>
  <c r="BC1613" i="3"/>
  <c r="T567" i="2"/>
  <c r="T107" i="2"/>
  <c r="U107" i="2" s="1"/>
  <c r="T566" i="2"/>
  <c r="T793" i="2"/>
  <c r="BC278" i="3"/>
  <c r="L279" i="2"/>
  <c r="T721" i="2"/>
  <c r="BC294" i="3"/>
  <c r="L295" i="2"/>
  <c r="BC604" i="3"/>
  <c r="L605" i="2"/>
  <c r="BC1068" i="3"/>
  <c r="BC1817" i="3"/>
  <c r="BC1768" i="3"/>
  <c r="BC1179" i="3"/>
  <c r="BC1410" i="3"/>
  <c r="BC671" i="3"/>
  <c r="L672" i="2"/>
  <c r="T826" i="2"/>
  <c r="L529" i="2"/>
  <c r="BC528" i="3"/>
  <c r="L724" i="2"/>
  <c r="BC723" i="3"/>
  <c r="BC371" i="3"/>
  <c r="L372" i="2"/>
  <c r="L968" i="2"/>
  <c r="U968" i="2" s="1"/>
  <c r="BC967" i="3"/>
  <c r="T416" i="2"/>
  <c r="BC948" i="3"/>
  <c r="L949" i="2"/>
  <c r="U949" i="2" s="1"/>
  <c r="BC493" i="3"/>
  <c r="L494" i="2"/>
  <c r="T850" i="2"/>
  <c r="BC1303" i="3"/>
  <c r="BC1543" i="3"/>
  <c r="BC1203" i="3"/>
  <c r="BC1458" i="3"/>
  <c r="BC1537" i="3"/>
  <c r="T982" i="2"/>
  <c r="L501" i="2"/>
  <c r="BC2045" i="3"/>
  <c r="T743" i="2"/>
  <c r="BC2169" i="3"/>
  <c r="BC1928" i="3"/>
  <c r="BC1975" i="3"/>
  <c r="BC1466" i="3"/>
  <c r="BC1926" i="3"/>
  <c r="BC2008" i="3"/>
  <c r="BC1729" i="3"/>
  <c r="BC2110" i="3"/>
  <c r="BC1275" i="3"/>
  <c r="BC111" i="3"/>
  <c r="L112" i="2"/>
  <c r="L561" i="2"/>
  <c r="T661" i="2"/>
  <c r="T290" i="2"/>
  <c r="BC274" i="3"/>
  <c r="L275" i="2"/>
  <c r="BC2073" i="3"/>
  <c r="BC232" i="3"/>
  <c r="L233" i="2"/>
  <c r="BC211" i="3"/>
  <c r="L212" i="2"/>
  <c r="BC269" i="3"/>
  <c r="L270" i="2"/>
  <c r="BC474" i="3"/>
  <c r="BC891" i="3"/>
  <c r="BC880" i="3"/>
  <c r="L881" i="2"/>
  <c r="T881" i="2"/>
  <c r="L551" i="2"/>
  <c r="BC550" i="3"/>
  <c r="T551" i="2"/>
  <c r="BC539" i="3"/>
  <c r="L540" i="2"/>
  <c r="BC876" i="3"/>
  <c r="L877" i="2"/>
  <c r="BC665" i="3"/>
  <c r="L666" i="2"/>
  <c r="BC224" i="3"/>
  <c r="L225" i="2"/>
  <c r="L130" i="2"/>
  <c r="BC129" i="3"/>
  <c r="L786" i="2"/>
  <c r="U786" i="2" s="1"/>
  <c r="BC785" i="3"/>
  <c r="BC483" i="3"/>
  <c r="L484" i="2"/>
  <c r="BC996" i="3"/>
  <c r="BC935" i="3"/>
  <c r="L936" i="2"/>
  <c r="BC2067" i="3"/>
  <c r="BC128" i="3"/>
  <c r="L129" i="2"/>
  <c r="BC644" i="3"/>
  <c r="L645" i="2"/>
  <c r="BC1168" i="3"/>
  <c r="BC1078" i="3"/>
  <c r="BC10" i="3"/>
  <c r="L11" i="2"/>
  <c r="BC198" i="3"/>
  <c r="L199" i="2"/>
  <c r="BC866" i="3"/>
  <c r="L867" i="2"/>
  <c r="T314" i="2"/>
  <c r="BC667" i="3"/>
  <c r="L905" i="2"/>
  <c r="BC904" i="3"/>
  <c r="L548" i="2"/>
  <c r="BC547" i="3"/>
  <c r="L356" i="2"/>
  <c r="BC355" i="3"/>
  <c r="BC480" i="3"/>
  <c r="L481" i="2"/>
  <c r="BC896" i="3"/>
  <c r="L897" i="2"/>
  <c r="BC520" i="3"/>
  <c r="L521" i="2"/>
  <c r="U521" i="2" s="1"/>
  <c r="L361" i="2"/>
  <c r="BC895" i="3"/>
  <c r="L896" i="2"/>
  <c r="U896" i="2" s="1"/>
  <c r="L25" i="2"/>
  <c r="BC24" i="3"/>
  <c r="BC5" i="3"/>
  <c r="L6" i="2"/>
  <c r="BC298" i="3"/>
  <c r="L299" i="2"/>
  <c r="U299" i="2" s="1"/>
  <c r="BC296" i="3"/>
  <c r="BC952" i="3"/>
  <c r="L953" i="2"/>
  <c r="T670" i="2"/>
  <c r="BC666" i="3"/>
  <c r="L667" i="2"/>
  <c r="BC842" i="3"/>
  <c r="L444" i="2"/>
  <c r="T492" i="2"/>
  <c r="BC116" i="3"/>
  <c r="T990" i="2"/>
  <c r="BC430" i="3"/>
  <c r="L554" i="2"/>
  <c r="BC971" i="3"/>
  <c r="L972" i="2"/>
  <c r="BC419" i="3"/>
  <c r="L420" i="2"/>
  <c r="BC320" i="3"/>
  <c r="L321" i="2"/>
  <c r="T268" i="2"/>
  <c r="T841" i="2"/>
  <c r="T862" i="2"/>
  <c r="T966" i="2"/>
  <c r="L7" i="2"/>
  <c r="BC6" i="3"/>
  <c r="BC404" i="3"/>
  <c r="L405" i="2"/>
  <c r="T209" i="2"/>
  <c r="BC939" i="3"/>
  <c r="L940" i="2"/>
  <c r="T223" i="2"/>
  <c r="BC55" i="3"/>
  <c r="T788" i="2"/>
  <c r="T531" i="2"/>
  <c r="L524" i="2"/>
  <c r="BC523" i="3"/>
  <c r="T839" i="2"/>
  <c r="L794" i="2"/>
  <c r="BC793" i="3"/>
  <c r="T794" i="2"/>
  <c r="T597" i="2"/>
  <c r="L570" i="2"/>
  <c r="BC569" i="3"/>
  <c r="T137" i="2"/>
  <c r="T276" i="2"/>
  <c r="T240" i="2"/>
  <c r="L763" i="2"/>
  <c r="BC762" i="3"/>
  <c r="BC2096" i="3"/>
  <c r="BC582" i="3"/>
  <c r="L583" i="2"/>
  <c r="T583" i="2"/>
  <c r="BC652" i="3"/>
  <c r="L653" i="2"/>
  <c r="BC969" i="3"/>
  <c r="L970" i="2"/>
  <c r="L888" i="2"/>
  <c r="BC887" i="3"/>
  <c r="T874" i="2"/>
  <c r="T809" i="2"/>
  <c r="T520" i="2"/>
  <c r="BC936" i="3"/>
  <c r="L937" i="2"/>
  <c r="BC931" i="3"/>
  <c r="L932" i="2"/>
  <c r="BC958" i="3"/>
  <c r="L959" i="2"/>
  <c r="T328" i="2"/>
  <c r="L328" i="2"/>
  <c r="BC327" i="3"/>
  <c r="L720" i="2"/>
  <c r="BC719" i="3"/>
  <c r="T109" i="2"/>
  <c r="T969" i="2"/>
  <c r="T347" i="2"/>
  <c r="BC83" i="3"/>
  <c r="L84" i="2"/>
  <c r="L621" i="2"/>
  <c r="BC620" i="3"/>
  <c r="T899" i="2"/>
  <c r="T114" i="2"/>
  <c r="L101" i="2"/>
  <c r="BC100" i="3"/>
  <c r="BC735" i="3"/>
  <c r="L736" i="2"/>
  <c r="L919" i="2"/>
  <c r="BC918" i="3"/>
  <c r="T860" i="2"/>
  <c r="BC884" i="3"/>
  <c r="L885" i="2"/>
  <c r="BC949" i="3"/>
  <c r="BC860" i="3"/>
  <c r="L861" i="2"/>
  <c r="BC559" i="3"/>
  <c r="L560" i="2"/>
  <c r="BC692" i="3"/>
  <c r="L693" i="2"/>
  <c r="L226" i="2"/>
  <c r="BC225" i="3"/>
  <c r="L159" i="2"/>
  <c r="BC158" i="3"/>
  <c r="BC2013" i="3"/>
  <c r="BC872" i="3"/>
  <c r="L873" i="2"/>
  <c r="L216" i="2"/>
  <c r="BC772" i="3"/>
  <c r="L773" i="2"/>
  <c r="L35" i="2"/>
  <c r="BC34" i="3"/>
  <c r="BC947" i="3"/>
  <c r="L948" i="2"/>
  <c r="L835" i="2"/>
  <c r="BC824" i="3"/>
  <c r="L825" i="2"/>
  <c r="T80" i="2"/>
  <c r="BC853" i="3"/>
  <c r="L854" i="2"/>
  <c r="L210" i="2"/>
  <c r="T139" i="2"/>
  <c r="T221" i="2"/>
  <c r="L171" i="2"/>
  <c r="T758" i="2"/>
  <c r="L241" i="2"/>
  <c r="BC240" i="3"/>
  <c r="L3" i="2"/>
  <c r="BC2" i="3"/>
  <c r="BC957" i="3"/>
  <c r="L958" i="2"/>
  <c r="L78" i="2"/>
  <c r="BC77" i="3"/>
  <c r="BC953" i="3"/>
  <c r="L954" i="2"/>
  <c r="T102" i="2"/>
  <c r="T73" i="2"/>
  <c r="T858" i="2"/>
  <c r="G18" i="1" s="1"/>
  <c r="T745" i="2"/>
  <c r="T927" i="2"/>
  <c r="L977" i="2"/>
  <c r="BC976" i="3"/>
  <c r="L585" i="2"/>
  <c r="T907" i="2"/>
  <c r="BC588" i="3"/>
  <c r="L589" i="2"/>
  <c r="BC961" i="3"/>
  <c r="L962" i="2"/>
  <c r="L783" i="2"/>
  <c r="BC950" i="3"/>
  <c r="L951" i="2"/>
  <c r="T951" i="2"/>
  <c r="T816" i="2"/>
  <c r="BC341" i="3"/>
  <c r="T104" i="2"/>
  <c r="T718" i="2"/>
  <c r="L918" i="2"/>
  <c r="BC917" i="3"/>
  <c r="L323" i="2"/>
  <c r="L767" i="2"/>
  <c r="BC766" i="3"/>
  <c r="L185" i="2"/>
  <c r="U185" i="2" s="1"/>
  <c r="BC184" i="3"/>
  <c r="BC213" i="3"/>
  <c r="BC505" i="3"/>
  <c r="L506" i="2"/>
  <c r="BC922" i="3"/>
  <c r="L923" i="2"/>
  <c r="BC982" i="3"/>
  <c r="L983" i="2"/>
  <c r="BC90" i="3"/>
  <c r="L91" i="2"/>
  <c r="BC252" i="3"/>
  <c r="L253" i="2"/>
  <c r="T800" i="2"/>
  <c r="BC2228" i="3"/>
  <c r="BC1678" i="3"/>
  <c r="BC1610" i="3"/>
  <c r="BC1465" i="3"/>
  <c r="BC1070" i="3"/>
  <c r="BC1994" i="3"/>
  <c r="BC1624" i="3"/>
  <c r="T249" i="2"/>
  <c r="BC1576" i="3"/>
  <c r="BC1369" i="3"/>
  <c r="BC1114" i="3"/>
  <c r="BC1076" i="3"/>
  <c r="BC2153" i="3"/>
  <c r="BC2115" i="3"/>
  <c r="BC1468" i="3"/>
  <c r="BC1697" i="3"/>
  <c r="BC1115" i="3"/>
  <c r="BC1411" i="3"/>
  <c r="BC1427" i="3"/>
  <c r="BC1066" i="3"/>
  <c r="BC526" i="3"/>
  <c r="L527" i="2"/>
  <c r="T325" i="2"/>
  <c r="BC778" i="3"/>
  <c r="L779" i="2"/>
  <c r="U779" i="2" s="1"/>
  <c r="L557" i="2"/>
  <c r="U557" i="2" s="1"/>
  <c r="BC556" i="3"/>
  <c r="BC375" i="3"/>
  <c r="L376" i="2"/>
  <c r="BC1178" i="3"/>
  <c r="BC1883" i="3"/>
  <c r="BC1983" i="3"/>
  <c r="BC2151" i="3"/>
  <c r="BC1787" i="3"/>
  <c r="BC1779" i="3"/>
  <c r="BC1638" i="3"/>
  <c r="BC1127" i="3"/>
  <c r="BC1519" i="3"/>
  <c r="BC1950" i="3"/>
  <c r="BC1771" i="3"/>
  <c r="BC1143" i="3"/>
  <c r="T538" i="2"/>
  <c r="BC1669" i="3"/>
  <c r="BC1751" i="3"/>
  <c r="BC1871" i="3"/>
  <c r="BC1319" i="3"/>
  <c r="BC1312" i="3"/>
  <c r="BC1788" i="3"/>
  <c r="BC1601" i="3"/>
  <c r="BC2014" i="3"/>
  <c r="BC1361" i="3"/>
  <c r="BC1220" i="3"/>
  <c r="BC1166" i="3"/>
  <c r="BC152" i="3"/>
  <c r="L153" i="2"/>
  <c r="BC1317" i="3"/>
  <c r="BC1130" i="3"/>
  <c r="L307" i="2"/>
  <c r="BC306" i="3"/>
  <c r="L65" i="2"/>
  <c r="BC231" i="3"/>
  <c r="L232" i="2"/>
  <c r="BC396" i="3"/>
  <c r="L397" i="2"/>
  <c r="BC687" i="3"/>
  <c r="BC470" i="3"/>
  <c r="L471" i="2"/>
  <c r="L260" i="2"/>
  <c r="BC2007" i="3"/>
  <c r="BC1450" i="3"/>
  <c r="BC271" i="3"/>
  <c r="L272" i="2"/>
  <c r="U272" i="2" s="1"/>
  <c r="BC1445" i="3"/>
  <c r="BC117" i="3"/>
  <c r="L118" i="2"/>
  <c r="BC643" i="3"/>
  <c r="L644" i="2"/>
  <c r="U644" i="2" s="1"/>
  <c r="BC870" i="3"/>
  <c r="L871" i="2"/>
  <c r="U871" i="2" s="1"/>
  <c r="L174" i="2"/>
  <c r="L876" i="2"/>
  <c r="BC1816" i="3"/>
  <c r="BC636" i="3"/>
  <c r="L637" i="2"/>
  <c r="BC2075" i="3"/>
  <c r="BC339" i="3"/>
  <c r="L340" i="2"/>
  <c r="BC445" i="3"/>
  <c r="L446" i="2"/>
  <c r="L852" i="2"/>
  <c r="BC845" i="3"/>
  <c r="L846" i="2"/>
  <c r="BC356" i="3"/>
  <c r="L357" i="2"/>
  <c r="BC4" i="3"/>
  <c r="BC1326" i="3"/>
  <c r="BC1815" i="3"/>
  <c r="BC1517" i="3"/>
  <c r="BC680" i="3"/>
  <c r="L681" i="2"/>
  <c r="L613" i="2"/>
  <c r="BC612" i="3"/>
  <c r="BC661" i="3"/>
  <c r="L662" i="2"/>
  <c r="BC590" i="3"/>
  <c r="L591" i="2"/>
  <c r="BC847" i="3"/>
  <c r="L848" i="2"/>
  <c r="U848" i="2" s="1"/>
  <c r="BC329" i="3"/>
  <c r="L330" i="2"/>
  <c r="T334" i="2"/>
  <c r="BC2211" i="3"/>
  <c r="BC1357" i="3"/>
  <c r="BC818" i="3"/>
  <c r="L819" i="2"/>
  <c r="BC370" i="3"/>
  <c r="L371" i="2"/>
  <c r="U371" i="2" s="1"/>
  <c r="BC1320" i="3"/>
  <c r="T611" i="2"/>
  <c r="BC2051" i="3"/>
  <c r="BC1044" i="3"/>
  <c r="T443" i="2"/>
  <c r="U443" i="2" s="1"/>
  <c r="BC124" i="3"/>
  <c r="L125" i="2"/>
  <c r="T117" i="2"/>
  <c r="U117" i="2" s="1"/>
  <c r="T662" i="2"/>
  <c r="T925" i="2"/>
  <c r="BC696" i="3"/>
  <c r="L697" i="2"/>
  <c r="T320" i="2"/>
  <c r="L803" i="2"/>
  <c r="BC802" i="3"/>
  <c r="T819" i="2"/>
  <c r="T27" i="2"/>
  <c r="BC42" i="3"/>
  <c r="L43" i="2"/>
  <c r="L715" i="2"/>
  <c r="BC714" i="3"/>
  <c r="BC613" i="3"/>
  <c r="L614" i="2"/>
  <c r="BC1715" i="3"/>
  <c r="BC1328" i="3"/>
  <c r="BC1156" i="3"/>
  <c r="BC2053" i="3"/>
  <c r="T683" i="2"/>
  <c r="U683" i="2" s="1"/>
  <c r="L486" i="2"/>
  <c r="BC485" i="3"/>
  <c r="BC919" i="3"/>
  <c r="L920" i="2"/>
  <c r="U920" i="2" s="1"/>
  <c r="BC729" i="3"/>
  <c r="L730" i="2"/>
  <c r="U730" i="2" s="1"/>
  <c r="BC925" i="3"/>
  <c r="L926" i="2"/>
  <c r="BC591" i="3"/>
  <c r="BC255" i="3"/>
  <c r="L256" i="2"/>
  <c r="L72" i="2"/>
  <c r="BC467" i="3"/>
  <c r="L468" i="2"/>
  <c r="BC848" i="3"/>
  <c r="L849" i="2"/>
  <c r="BC759" i="3"/>
  <c r="BC662" i="3"/>
  <c r="L291" i="2"/>
  <c r="BC718" i="3"/>
  <c r="L719" i="2"/>
  <c r="L608" i="2"/>
  <c r="BC607" i="3"/>
  <c r="BC923" i="3"/>
  <c r="L924" i="2"/>
  <c r="L122" i="2"/>
  <c r="F21" i="1" s="1"/>
  <c r="L254" i="2"/>
  <c r="L145" i="2"/>
  <c r="BC144" i="3"/>
  <c r="BC555" i="3"/>
  <c r="L556" i="2"/>
  <c r="BC978" i="3"/>
  <c r="L979" i="2"/>
  <c r="BC163" i="3"/>
  <c r="L164" i="2"/>
  <c r="BC736" i="3"/>
  <c r="L737" i="2"/>
  <c r="BC631" i="3"/>
  <c r="L632" i="2"/>
  <c r="U632" i="2" s="1"/>
  <c r="BC373" i="3"/>
  <c r="L374" i="2"/>
  <c r="BC927" i="3"/>
  <c r="BC65" i="3"/>
  <c r="L66" i="2"/>
  <c r="BC1063" i="3"/>
  <c r="BC2085" i="3"/>
  <c r="BC1138" i="3"/>
  <c r="BC1005" i="3"/>
  <c r="BC242" i="3"/>
  <c r="L243" i="2"/>
  <c r="BC668" i="3"/>
  <c r="L669" i="2"/>
  <c r="BC658" i="3"/>
  <c r="L659" i="2"/>
  <c r="BC549" i="3"/>
  <c r="L550" i="2"/>
  <c r="L380" i="2"/>
  <c r="L599" i="2"/>
  <c r="BC598" i="3"/>
  <c r="BC161" i="3"/>
  <c r="L162" i="2"/>
  <c r="BC1084" i="3"/>
  <c r="U400" i="2"/>
  <c r="T252" i="2"/>
  <c r="BC893" i="3"/>
  <c r="L894" i="2"/>
  <c r="BC776" i="3"/>
  <c r="L777" i="2"/>
  <c r="T600" i="2"/>
  <c r="T975" i="2"/>
  <c r="T25" i="2"/>
  <c r="BC420" i="3"/>
  <c r="L421" i="2"/>
  <c r="T343" i="2"/>
  <c r="U343" i="2" s="1"/>
  <c r="L200" i="2"/>
  <c r="BC199" i="3"/>
  <c r="T909" i="2"/>
  <c r="T898" i="2"/>
  <c r="L82" i="2"/>
  <c r="U82" i="2" s="1"/>
  <c r="BC81" i="3"/>
  <c r="BC345" i="3"/>
  <c r="L346" i="2"/>
  <c r="U346" i="2" s="1"/>
  <c r="BC106" i="3"/>
  <c r="T667" i="2"/>
  <c r="BC551" i="3"/>
  <c r="L552" i="2"/>
  <c r="BC402" i="3"/>
  <c r="L403" i="2"/>
  <c r="BC828" i="3"/>
  <c r="L829" i="2"/>
  <c r="U829" i="2" s="1"/>
  <c r="BC1696" i="3"/>
  <c r="BC1023" i="3"/>
  <c r="BC1110" i="3"/>
  <c r="BC1069" i="3"/>
  <c r="L492" i="2"/>
  <c r="BC1709" i="3"/>
  <c r="L144" i="2"/>
  <c r="BC1000" i="3"/>
  <c r="BC1277" i="3"/>
  <c r="BC1879" i="3"/>
  <c r="BC468" i="3"/>
  <c r="L469" i="2"/>
  <c r="BC1175" i="3"/>
  <c r="BC639" i="3"/>
  <c r="L640" i="2"/>
  <c r="T640" i="2"/>
  <c r="BC826" i="3"/>
  <c r="T955" i="2"/>
  <c r="BC837" i="3"/>
  <c r="L838" i="2"/>
  <c r="BC835" i="3"/>
  <c r="L836" i="2"/>
  <c r="L563" i="2"/>
  <c r="L77" i="2"/>
  <c r="BC827" i="3"/>
  <c r="BC223" i="3"/>
  <c r="L224" i="2"/>
  <c r="BC267" i="3"/>
  <c r="L268" i="2"/>
  <c r="T465" i="2"/>
  <c r="T178" i="2"/>
  <c r="T217" i="2"/>
  <c r="BC180" i="3"/>
  <c r="L181" i="2"/>
  <c r="U181" i="2" s="1"/>
  <c r="BC486" i="3"/>
  <c r="L487" i="2"/>
  <c r="BC1186" i="3"/>
  <c r="BC2052" i="3"/>
  <c r="BC1648" i="3"/>
  <c r="BC1160" i="3"/>
  <c r="L562" i="2"/>
  <c r="BC787" i="3"/>
  <c r="L788" i="2"/>
  <c r="BC1086" i="3"/>
  <c r="BC1205" i="3"/>
  <c r="BC1191" i="3"/>
  <c r="BC136" i="3"/>
  <c r="L137" i="2"/>
  <c r="L392" i="2"/>
  <c r="BC391" i="3"/>
  <c r="T393" i="2"/>
  <c r="T912" i="2"/>
  <c r="BC21" i="3"/>
  <c r="L22" i="2"/>
  <c r="T590" i="2"/>
  <c r="BC972" i="3"/>
  <c r="L973" i="2"/>
  <c r="T360" i="2"/>
  <c r="U360" i="2" s="1"/>
  <c r="T937" i="2"/>
  <c r="T959" i="2"/>
  <c r="BC754" i="3"/>
  <c r="L755" i="2"/>
  <c r="U755" i="2" s="1"/>
  <c r="BC311" i="3"/>
  <c r="L312" i="2"/>
  <c r="L733" i="2"/>
  <c r="BC968" i="3"/>
  <c r="L969" i="2"/>
  <c r="BC438" i="3"/>
  <c r="L439" i="2"/>
  <c r="BC86" i="3"/>
  <c r="L87" i="2"/>
  <c r="T280" i="2"/>
  <c r="T919" i="2"/>
  <c r="T555" i="2"/>
  <c r="BC699" i="3"/>
  <c r="L700" i="2"/>
  <c r="L407" i="2"/>
  <c r="BC406" i="3"/>
  <c r="T873" i="2"/>
  <c r="BC768" i="3"/>
  <c r="L769" i="2"/>
  <c r="BC707" i="3"/>
  <c r="T503" i="2"/>
  <c r="BC338" i="3"/>
  <c r="L339" i="2"/>
  <c r="L71" i="2"/>
  <c r="BC70" i="3"/>
  <c r="L80" i="2"/>
  <c r="BC79" i="3"/>
  <c r="BC879" i="3"/>
  <c r="L880" i="2"/>
  <c r="U880" i="2" s="1"/>
  <c r="L111" i="2"/>
  <c r="BC110" i="3"/>
  <c r="BC512" i="3"/>
  <c r="BC937" i="3"/>
  <c r="L938" i="2"/>
  <c r="L327" i="2"/>
  <c r="BC757" i="3"/>
  <c r="L758" i="2"/>
  <c r="T45" i="2"/>
  <c r="T3" i="2"/>
  <c r="BC50" i="3"/>
  <c r="L51" i="2"/>
  <c r="BC1002" i="3"/>
  <c r="BC15" i="3"/>
  <c r="L16" i="2"/>
  <c r="BC69" i="3"/>
  <c r="L70" i="2"/>
  <c r="BC364" i="3"/>
  <c r="T837" i="2"/>
  <c r="T954" i="2"/>
  <c r="T589" i="2"/>
  <c r="BC84" i="3"/>
  <c r="L85" i="2"/>
  <c r="L485" i="2"/>
  <c r="BC165" i="3"/>
  <c r="L960" i="2"/>
  <c r="BC959" i="3"/>
  <c r="BC992" i="3"/>
  <c r="L184" i="2"/>
  <c r="U184" i="2" s="1"/>
  <c r="BC183" i="3"/>
  <c r="T90" i="2"/>
  <c r="BC359" i="3"/>
  <c r="BC775" i="3"/>
  <c r="L776" i="2"/>
  <c r="L887" i="2"/>
  <c r="BC886" i="3"/>
  <c r="BC43" i="3"/>
  <c r="L44" i="2"/>
  <c r="T323" i="2"/>
  <c r="T781" i="2"/>
  <c r="BC2027" i="3"/>
  <c r="BC1941" i="3"/>
  <c r="BC960" i="3"/>
  <c r="L961" i="2"/>
  <c r="T283" i="2"/>
  <c r="BC977" i="3"/>
  <c r="L978" i="2"/>
  <c r="L31" i="2"/>
  <c r="BC769" i="3"/>
  <c r="L770" i="2"/>
  <c r="U773" i="2" l="1"/>
  <c r="U395" i="2"/>
  <c r="T806" i="2"/>
  <c r="T780" i="2"/>
  <c r="T759" i="2"/>
  <c r="U764" i="2"/>
  <c r="U165" i="2"/>
  <c r="U765" i="2"/>
  <c r="U938" i="2"/>
  <c r="U847" i="2"/>
  <c r="U894" i="2"/>
  <c r="U988" i="2"/>
  <c r="U524" i="2"/>
  <c r="U342" i="2"/>
  <c r="U856" i="2"/>
  <c r="T692" i="2"/>
  <c r="U692" i="2" s="1"/>
  <c r="U552" i="2"/>
  <c r="U699" i="2"/>
  <c r="U889" i="2"/>
  <c r="U526" i="2"/>
  <c r="U113" i="2"/>
  <c r="U630" i="2"/>
  <c r="U602" i="2"/>
  <c r="U901" i="2"/>
  <c r="U358" i="2"/>
  <c r="U143" i="2"/>
  <c r="U609" i="2"/>
  <c r="T614" i="2"/>
  <c r="U614" i="2" s="1"/>
  <c r="U424" i="2"/>
  <c r="U633" i="2"/>
  <c r="U211" i="2"/>
  <c r="U320" i="2"/>
  <c r="U227" i="2"/>
  <c r="U128" i="2"/>
  <c r="U693" i="2"/>
  <c r="U525" i="2"/>
  <c r="U665" i="2"/>
  <c r="U413" i="2"/>
  <c r="U970" i="2"/>
  <c r="U523" i="2"/>
  <c r="T875" i="2"/>
  <c r="U915" i="2"/>
  <c r="T572" i="2"/>
  <c r="U572" i="2" s="1"/>
  <c r="T464" i="2"/>
  <c r="T515" i="2"/>
  <c r="T77" i="2"/>
  <c r="U77" i="2" s="1"/>
  <c r="T480" i="2"/>
  <c r="U480" i="2" s="1"/>
  <c r="BC289" i="3"/>
  <c r="T207" i="2"/>
  <c r="U207" i="2" s="1"/>
  <c r="U502" i="2"/>
  <c r="BC732" i="3"/>
  <c r="BC270" i="3"/>
  <c r="U169" i="2"/>
  <c r="BC40" i="3"/>
  <c r="BC717" i="3"/>
  <c r="BC562" i="3"/>
  <c r="BC168" i="3"/>
  <c r="BC545" i="3"/>
  <c r="BC572" i="3"/>
  <c r="BC501" i="3"/>
  <c r="U573" i="2"/>
  <c r="BC554" i="3"/>
  <c r="U546" i="2"/>
  <c r="BC744" i="3"/>
  <c r="BC799" i="3"/>
  <c r="BC784" i="3"/>
  <c r="L290" i="2"/>
  <c r="U290" i="2" s="1"/>
  <c r="BC749" i="3"/>
  <c r="BC561" i="3"/>
  <c r="BC322" i="3"/>
  <c r="BC720" i="3"/>
  <c r="BC253" i="3"/>
  <c r="L718" i="2"/>
  <c r="U718" i="2" s="1"/>
  <c r="BC80" i="3"/>
  <c r="BC185" i="3"/>
  <c r="BC725" i="3"/>
  <c r="BC436" i="3"/>
  <c r="T774" i="2"/>
  <c r="T55" i="2"/>
  <c r="U55" i="2" s="1"/>
  <c r="T616" i="2"/>
  <c r="T414" i="2"/>
  <c r="U414" i="2" s="1"/>
  <c r="T448" i="2"/>
  <c r="U448" i="2" s="1"/>
  <c r="BC367" i="3"/>
  <c r="BC280" i="3"/>
  <c r="BC560" i="3"/>
  <c r="T685" i="2"/>
  <c r="T617" i="2"/>
  <c r="U7" i="2"/>
  <c r="T930" i="2"/>
  <c r="U930" i="2" s="1"/>
  <c r="U407" i="2"/>
  <c r="U201" i="2"/>
  <c r="U625" i="2"/>
  <c r="U481" i="2"/>
  <c r="BC374" i="3"/>
  <c r="BC17" i="3"/>
  <c r="U441" i="2"/>
  <c r="BC571" i="3"/>
  <c r="BC156" i="3"/>
  <c r="BC1456" i="3"/>
  <c r="BC378" i="3"/>
  <c r="BC194" i="3"/>
  <c r="BC381" i="3"/>
  <c r="BC30" i="3"/>
  <c r="BC12" i="3"/>
  <c r="BC173" i="3"/>
  <c r="BC206" i="3"/>
  <c r="T620" i="2"/>
  <c r="U620" i="2" s="1"/>
  <c r="BC596" i="3"/>
  <c r="BC407" i="3"/>
  <c r="U26" i="2"/>
  <c r="U932" i="2"/>
  <c r="BC513" i="3"/>
  <c r="BC352" i="3"/>
  <c r="BC25" i="3"/>
  <c r="BC440" i="3"/>
  <c r="T533" i="2"/>
  <c r="U533" i="2" s="1"/>
  <c r="BC288" i="3"/>
  <c r="BC71" i="3"/>
  <c r="L382" i="2"/>
  <c r="U382" i="2" s="1"/>
  <c r="L195" i="2"/>
  <c r="U195" i="2" s="1"/>
  <c r="U761" i="2"/>
  <c r="U891" i="2"/>
  <c r="BC303" i="3"/>
  <c r="BC578" i="3"/>
  <c r="BC1398" i="3"/>
  <c r="BC1485" i="3"/>
  <c r="BC1738" i="3"/>
  <c r="BC1245" i="3"/>
  <c r="BC503" i="3"/>
  <c r="BC130" i="3"/>
  <c r="L131" i="2"/>
  <c r="U131" i="2" s="1"/>
  <c r="BC416" i="3"/>
  <c r="L417" i="2"/>
  <c r="U417" i="2" s="1"/>
  <c r="BC997" i="3"/>
  <c r="BC179" i="3"/>
  <c r="BC121" i="3"/>
  <c r="BC425" i="3"/>
  <c r="BC851" i="3"/>
  <c r="BC172" i="3"/>
  <c r="BC54" i="3"/>
  <c r="BC1875" i="3"/>
  <c r="BC2099" i="3"/>
  <c r="BC955" i="3"/>
  <c r="BC962" i="3"/>
  <c r="BC1971" i="3"/>
  <c r="BC1287" i="3"/>
  <c r="BC1900" i="3"/>
  <c r="BC1740" i="3"/>
  <c r="BC1395" i="3"/>
  <c r="BC2200" i="3"/>
  <c r="BC1609" i="3"/>
  <c r="BC849" i="3"/>
  <c r="BC1516" i="3"/>
  <c r="BC1393" i="3"/>
  <c r="BC500" i="3"/>
  <c r="BC202" i="3"/>
  <c r="BC390" i="3"/>
  <c r="BC1197" i="3"/>
  <c r="BC26" i="3"/>
  <c r="BC8" i="3"/>
  <c r="L504" i="2"/>
  <c r="U504" i="2" s="1"/>
  <c r="U27" i="2"/>
  <c r="BC52" i="3"/>
  <c r="BC262" i="3"/>
  <c r="BC447" i="3"/>
  <c r="BC379" i="3"/>
  <c r="U579" i="2"/>
  <c r="BC96" i="3"/>
  <c r="BC497" i="3"/>
  <c r="BC511" i="3"/>
  <c r="T146" i="2"/>
  <c r="T367" i="2"/>
  <c r="U367" i="2" s="1"/>
  <c r="U51" i="2"/>
  <c r="T208" i="2"/>
  <c r="U208" i="2" s="1"/>
  <c r="T435" i="2"/>
  <c r="U435" i="2" s="1"/>
  <c r="T313" i="2"/>
  <c r="T286" i="2"/>
  <c r="U286" i="2" s="1"/>
  <c r="T455" i="2"/>
  <c r="U455" i="2" s="1"/>
  <c r="T75" i="2"/>
  <c r="T62" i="2"/>
  <c r="U62" i="2" s="1"/>
  <c r="BC143" i="3"/>
  <c r="T97" i="2"/>
  <c r="U97" i="2" s="1"/>
  <c r="T512" i="2"/>
  <c r="U512" i="2" s="1"/>
  <c r="T498" i="2"/>
  <c r="U498" i="2" s="1"/>
  <c r="BC516" i="3"/>
  <c r="BC159" i="3"/>
  <c r="U593" i="2"/>
  <c r="U505" i="2"/>
  <c r="U258" i="2"/>
  <c r="U85" i="2"/>
  <c r="BC209" i="3"/>
  <c r="U321" i="2"/>
  <c r="BC363" i="3"/>
  <c r="BC260" i="3"/>
  <c r="BC257" i="3"/>
  <c r="BC290" i="3"/>
  <c r="BC504" i="3"/>
  <c r="BC37" i="3"/>
  <c r="T436" i="2"/>
  <c r="U436" i="2" s="1"/>
  <c r="U335" i="2"/>
  <c r="T509" i="2"/>
  <c r="U509" i="2" s="1"/>
  <c r="T429" i="2"/>
  <c r="U429" i="2" s="1"/>
  <c r="T326" i="2"/>
  <c r="T20" i="2"/>
  <c r="T410" i="2"/>
  <c r="U410" i="2" s="1"/>
  <c r="U210" i="2"/>
  <c r="T14" i="2"/>
  <c r="T19" i="2"/>
  <c r="U19" i="2" s="1"/>
  <c r="BC92" i="3"/>
  <c r="BC491" i="3"/>
  <c r="BC422" i="3"/>
  <c r="BC204" i="3"/>
  <c r="BC360" i="3"/>
  <c r="T364" i="2"/>
  <c r="U364" i="2" s="1"/>
  <c r="T93" i="2"/>
  <c r="U322" i="2"/>
  <c r="T423" i="2"/>
  <c r="BC222" i="3"/>
  <c r="U36" i="2"/>
  <c r="BC1702" i="3"/>
  <c r="T361" i="2"/>
  <c r="U361" i="2" s="1"/>
  <c r="T963" i="2"/>
  <c r="U963" i="2" s="1"/>
  <c r="U494" i="2"/>
  <c r="BC464" i="3"/>
  <c r="BC397" i="3"/>
  <c r="BC126" i="3"/>
  <c r="BC275" i="3"/>
  <c r="BC2046" i="3"/>
  <c r="BC76" i="3"/>
  <c r="BC435" i="3"/>
  <c r="U426" i="2"/>
  <c r="U591" i="2"/>
  <c r="U763" i="2"/>
  <c r="U127" i="2"/>
  <c r="T945" i="2"/>
  <c r="U44" i="2"/>
  <c r="L93" i="2"/>
  <c r="T648" i="2"/>
  <c r="U648" i="2" s="1"/>
  <c r="BC981" i="3"/>
  <c r="U43" i="2"/>
  <c r="BC446" i="3"/>
  <c r="U694" i="2"/>
  <c r="BC413" i="3"/>
  <c r="T495" i="2"/>
  <c r="U495" i="2" s="1"/>
  <c r="BC1163" i="3"/>
  <c r="BC966" i="3"/>
  <c r="BC304" i="3"/>
  <c r="BC610" i="3"/>
  <c r="BC1499" i="3"/>
  <c r="T454" i="2"/>
  <c r="U454" i="2" s="1"/>
  <c r="U61" i="2"/>
  <c r="T135" i="2"/>
  <c r="T115" i="2"/>
  <c r="U115" i="2" s="1"/>
  <c r="T138" i="2"/>
  <c r="T140" i="2"/>
  <c r="U140" i="2" s="1"/>
  <c r="BC484" i="3"/>
  <c r="U215" i="2"/>
  <c r="U312" i="2"/>
  <c r="BC641" i="3"/>
  <c r="L172" i="2"/>
  <c r="U172" i="2" s="1"/>
  <c r="T675" i="2"/>
  <c r="U684" i="2"/>
  <c r="U635" i="2"/>
  <c r="U466" i="2"/>
  <c r="T267" i="2"/>
  <c r="T336" i="2"/>
  <c r="U336" i="2" s="1"/>
  <c r="T67" i="2"/>
  <c r="T202" i="2"/>
  <c r="T451" i="2"/>
  <c r="T500" i="2"/>
  <c r="T467" i="2"/>
  <c r="T126" i="2"/>
  <c r="U126" i="2" s="1"/>
  <c r="T462" i="2"/>
  <c r="T176" i="2"/>
  <c r="U176" i="2" s="1"/>
  <c r="U357" i="2"/>
  <c r="T10" i="2"/>
  <c r="U10" i="2" s="1"/>
  <c r="T284" i="2"/>
  <c r="U284" i="2" s="1"/>
  <c r="T230" i="2"/>
  <c r="U230" i="2" s="1"/>
  <c r="T459" i="2"/>
  <c r="T255" i="2"/>
  <c r="U255" i="2" s="1"/>
  <c r="BC1194" i="3"/>
  <c r="BC1108" i="3"/>
  <c r="BC1492" i="3"/>
  <c r="BC1769" i="3"/>
  <c r="T610" i="2"/>
  <c r="BC1236" i="3"/>
  <c r="BC2122" i="3"/>
  <c r="U154" i="2"/>
  <c r="BC153" i="3"/>
  <c r="L26" i="1"/>
  <c r="BC1141" i="3"/>
  <c r="BC443" i="3"/>
  <c r="K17" i="1"/>
  <c r="K26" i="1" s="1"/>
  <c r="O22" i="1"/>
  <c r="O21" i="1"/>
  <c r="F19" i="1"/>
  <c r="O19" i="1" s="1"/>
  <c r="T218" i="2"/>
  <c r="U218" i="2" s="1"/>
  <c r="U605" i="2"/>
  <c r="T344" i="2"/>
  <c r="U344" i="2" s="1"/>
  <c r="T37" i="2"/>
  <c r="U278" i="2"/>
  <c r="T378" i="2"/>
  <c r="U378" i="2" s="1"/>
  <c r="U737" i="2"/>
  <c r="U924" i="2"/>
  <c r="U9" i="2"/>
  <c r="U741" i="2"/>
  <c r="T908" i="2"/>
  <c r="U908" i="2" s="1"/>
  <c r="T985" i="2"/>
  <c r="T865" i="2"/>
  <c r="T762" i="2"/>
  <c r="U762" i="2" s="1"/>
  <c r="T902" i="2"/>
  <c r="T752" i="2"/>
  <c r="T933" i="2"/>
  <c r="T857" i="2"/>
  <c r="T935" i="2"/>
  <c r="T810" i="2"/>
  <c r="U642" i="2"/>
  <c r="U151" i="2"/>
  <c r="BC1470" i="3"/>
  <c r="BC1746" i="3"/>
  <c r="U769" i="2"/>
  <c r="U374" i="2"/>
  <c r="U295" i="2"/>
  <c r="U947" i="2"/>
  <c r="BC945" i="3"/>
  <c r="BC1978" i="3"/>
  <c r="BC812" i="3"/>
  <c r="T845" i="2"/>
  <c r="BC1032" i="3"/>
  <c r="BC1497" i="3"/>
  <c r="T725" i="2"/>
  <c r="T944" i="2"/>
  <c r="BC1940" i="3"/>
  <c r="T168" i="2"/>
  <c r="BC1742" i="3"/>
  <c r="BC1701" i="3"/>
  <c r="T522" i="2"/>
  <c r="U522" i="2" s="1"/>
  <c r="BC2139" i="3"/>
  <c r="BC1997" i="3"/>
  <c r="T851" i="2"/>
  <c r="U256" i="2"/>
  <c r="U867" i="2"/>
  <c r="BC1520" i="3"/>
  <c r="BC1728" i="3"/>
  <c r="BC1656" i="3"/>
  <c r="BC2036" i="3"/>
  <c r="BC1996" i="3"/>
  <c r="BC2070" i="3"/>
  <c r="BC1861" i="3"/>
  <c r="BC1753" i="3"/>
  <c r="T479" i="2"/>
  <c r="T305" i="2"/>
  <c r="U305" i="2" s="1"/>
  <c r="T52" i="2"/>
  <c r="U52" i="2" s="1"/>
  <c r="T103" i="2"/>
  <c r="BC196" i="3"/>
  <c r="BC1385" i="3"/>
  <c r="BC1189" i="3"/>
  <c r="BC1125" i="3"/>
  <c r="T530" i="2"/>
  <c r="T994" i="2"/>
  <c r="U940" i="2"/>
  <c r="U929" i="2"/>
  <c r="U269" i="2"/>
  <c r="T1013" i="2"/>
  <c r="T303" i="2"/>
  <c r="L946" i="2"/>
  <c r="U946" i="2" s="1"/>
  <c r="U715" i="2"/>
  <c r="U397" i="2"/>
  <c r="U775" i="2"/>
  <c r="T753" i="2"/>
  <c r="T244" i="2"/>
  <c r="U244" i="2" s="1"/>
  <c r="U265" i="2"/>
  <c r="BC154" i="3"/>
  <c r="U422" i="2"/>
  <c r="BC433" i="3"/>
  <c r="BC508" i="3"/>
  <c r="U731" i="2"/>
  <c r="BC61" i="3"/>
  <c r="T251" i="2"/>
  <c r="U251" i="2" s="1"/>
  <c r="U24" i="2"/>
  <c r="T50" i="2"/>
  <c r="T811" i="2"/>
  <c r="U811" i="2" s="1"/>
  <c r="T532" i="2"/>
  <c r="U532" i="2" s="1"/>
  <c r="L813" i="2"/>
  <c r="BC285" i="3"/>
  <c r="U697" i="2"/>
  <c r="U728" i="2"/>
  <c r="U248" i="2"/>
  <c r="U425" i="2"/>
  <c r="BC786" i="3"/>
  <c r="U887" i="2"/>
  <c r="BC235" i="3"/>
  <c r="U91" i="2"/>
  <c r="U854" i="2"/>
  <c r="U16" i="2"/>
  <c r="BC109" i="3"/>
  <c r="BC1930" i="3"/>
  <c r="BC2001" i="3"/>
  <c r="BC1526" i="3"/>
  <c r="BC1935" i="3"/>
  <c r="BC1869" i="3"/>
  <c r="BC1264" i="3"/>
  <c r="BC1717" i="3"/>
  <c r="BC1714" i="3"/>
  <c r="BC1653" i="3"/>
  <c r="BC1565" i="3"/>
  <c r="BC1316" i="3"/>
  <c r="T864" i="2"/>
  <c r="BC1620" i="3"/>
  <c r="BC1297" i="3"/>
  <c r="BC1691" i="3"/>
  <c r="BC1436" i="3"/>
  <c r="BC2009" i="3"/>
  <c r="U563" i="2"/>
  <c r="U403" i="2"/>
  <c r="U653" i="2"/>
  <c r="U199" i="2"/>
  <c r="BC804" i="3"/>
  <c r="U203" i="2"/>
  <c r="U411" i="2"/>
  <c r="BC1003" i="3"/>
  <c r="U733" i="2"/>
  <c r="U958" i="2"/>
  <c r="U948" i="2"/>
  <c r="BC653" i="3"/>
  <c r="BC907" i="3"/>
  <c r="U831" i="2"/>
  <c r="U656" i="2"/>
  <c r="BC933" i="3"/>
  <c r="U893" i="2"/>
  <c r="BC1026" i="3"/>
  <c r="BC64" i="3"/>
  <c r="BC1527" i="3"/>
  <c r="BC1223" i="3"/>
  <c r="BC2208" i="3"/>
  <c r="BC1356" i="3"/>
  <c r="T799" i="2"/>
  <c r="U799" i="2" s="1"/>
  <c r="BC1859" i="3"/>
  <c r="BC819" i="3"/>
  <c r="BC2030" i="3"/>
  <c r="BC1140" i="3"/>
  <c r="T859" i="2"/>
  <c r="U859" i="2" s="1"/>
  <c r="T890" i="2"/>
  <c r="T477" i="2"/>
  <c r="BC1176" i="3"/>
  <c r="T266" i="2"/>
  <c r="U266" i="2" s="1"/>
  <c r="BC1414" i="3"/>
  <c r="BC1536" i="3"/>
  <c r="T518" i="2"/>
  <c r="BC1101" i="3"/>
  <c r="T652" i="2"/>
  <c r="BC1033" i="3"/>
  <c r="T28" i="2"/>
  <c r="T98" i="2"/>
  <c r="U98" i="2" s="1"/>
  <c r="BC1389" i="3"/>
  <c r="BC1304" i="3"/>
  <c r="BC1498" i="3"/>
  <c r="BC2216" i="3"/>
  <c r="BC1505" i="3"/>
  <c r="BC1386" i="3"/>
  <c r="BC2118" i="3"/>
  <c r="BC1072" i="3"/>
  <c r="BC1799" i="3"/>
  <c r="BC1192" i="3"/>
  <c r="BC1365" i="3"/>
  <c r="BC2185" i="3"/>
  <c r="BC1687" i="3"/>
  <c r="T250" i="2"/>
  <c r="BC1298" i="3"/>
  <c r="T596" i="2"/>
  <c r="T813" i="2"/>
  <c r="BC2081" i="3"/>
  <c r="T387" i="2"/>
  <c r="BC1300" i="3"/>
  <c r="T634" i="2"/>
  <c r="U634" i="2" s="1"/>
  <c r="T989" i="2"/>
  <c r="T1027" i="2"/>
  <c r="U1027" i="2" s="1"/>
  <c r="T474" i="2"/>
  <c r="BC675" i="3"/>
  <c r="BC1103" i="3"/>
  <c r="BC1894" i="3"/>
  <c r="T876" i="2"/>
  <c r="T193" i="2"/>
  <c r="U193" i="2" s="1"/>
  <c r="BC1248" i="3"/>
  <c r="BC1920" i="3"/>
  <c r="BC2106" i="3"/>
  <c r="BC1631" i="3"/>
  <c r="BC1857" i="3"/>
  <c r="BC1569" i="3"/>
  <c r="BC1258" i="3"/>
  <c r="BC1664" i="3"/>
  <c r="BC814" i="3"/>
  <c r="BC1803" i="3"/>
  <c r="BC1676" i="3"/>
  <c r="BC1462" i="3"/>
  <c r="BC1964" i="3"/>
  <c r="BC1337" i="3"/>
  <c r="BC1793" i="3"/>
  <c r="BC1721" i="3"/>
  <c r="BC2147" i="3"/>
  <c r="BC1597" i="3"/>
  <c r="BC1814" i="3"/>
  <c r="T401" i="2"/>
  <c r="BC2149" i="3"/>
  <c r="BC1142" i="3"/>
  <c r="T607" i="2"/>
  <c r="BC1484" i="3"/>
  <c r="BC1284" i="3"/>
  <c r="T734" i="2"/>
  <c r="BC970" i="3"/>
  <c r="BC1053" i="3"/>
  <c r="T383" i="2"/>
  <c r="U383" i="2" s="1"/>
  <c r="BC2056" i="3"/>
  <c r="BC1469" i="3"/>
  <c r="T603" i="2"/>
  <c r="BC1174" i="3"/>
  <c r="M580" i="2"/>
  <c r="U580" i="2" s="1"/>
  <c r="BC579" i="3"/>
  <c r="M491" i="2"/>
  <c r="U491" i="2" s="1"/>
  <c r="BC490" i="3"/>
  <c r="L234" i="2"/>
  <c r="U234" i="2" s="1"/>
  <c r="BC233" i="3"/>
  <c r="M851" i="2"/>
  <c r="BC850" i="3"/>
  <c r="P617" i="2"/>
  <c r="BC616" i="3"/>
  <c r="BC774" i="3"/>
  <c r="BC800" i="3"/>
  <c r="T801" i="2"/>
  <c r="U801" i="2" s="1"/>
  <c r="L1013" i="2"/>
  <c r="BC1012" i="3"/>
  <c r="N904" i="2"/>
  <c r="BC903" i="3"/>
  <c r="M865" i="2"/>
  <c r="BC864" i="3"/>
  <c r="N518" i="2"/>
  <c r="BC517" i="3"/>
  <c r="BC1274" i="3"/>
  <c r="BC1581" i="3"/>
  <c r="BC2203" i="3"/>
  <c r="BC1904" i="3"/>
  <c r="M463" i="2"/>
  <c r="BC462" i="3"/>
  <c r="O902" i="2"/>
  <c r="BC901" i="3"/>
  <c r="M933" i="2"/>
  <c r="BC932" i="3"/>
  <c r="O259" i="2"/>
  <c r="BC258" i="3"/>
  <c r="BC351" i="3"/>
  <c r="L352" i="2"/>
  <c r="T910" i="2"/>
  <c r="BC909" i="3"/>
  <c r="O857" i="2"/>
  <c r="BC856" i="3"/>
  <c r="BC823" i="3"/>
  <c r="R989" i="2"/>
  <c r="BC988" i="3"/>
  <c r="BC1447" i="3"/>
  <c r="N474" i="2"/>
  <c r="BC473" i="3"/>
  <c r="O612" i="2"/>
  <c r="BC611" i="3"/>
  <c r="N790" i="2"/>
  <c r="U790" i="2" s="1"/>
  <c r="BC789" i="3"/>
  <c r="T553" i="2"/>
  <c r="O994" i="2"/>
  <c r="BC993" i="3"/>
  <c r="BC1639" i="3"/>
  <c r="N817" i="2"/>
  <c r="BC816" i="3"/>
  <c r="M876" i="2"/>
  <c r="BC875" i="3"/>
  <c r="BC1440" i="3"/>
  <c r="BC1958" i="3"/>
  <c r="BC2055" i="3"/>
  <c r="T457" i="2"/>
  <c r="O806" i="2"/>
  <c r="U806" i="2" s="1"/>
  <c r="BC805" i="3"/>
  <c r="N451" i="2"/>
  <c r="BC450" i="3"/>
  <c r="BC1231" i="3"/>
  <c r="BC1479" i="3"/>
  <c r="BC2212" i="3"/>
  <c r="BC2173" i="3"/>
  <c r="BC1580" i="3"/>
  <c r="BC1525" i="3"/>
  <c r="BC1698" i="3"/>
  <c r="BC647" i="3"/>
  <c r="BC2177" i="3"/>
  <c r="BC1150" i="3"/>
  <c r="N834" i="2"/>
  <c r="U834" i="2" s="1"/>
  <c r="BC833" i="3"/>
  <c r="L984" i="2"/>
  <c r="BC983" i="3"/>
  <c r="BC1913" i="3"/>
  <c r="M675" i="2"/>
  <c r="BC674" i="3"/>
  <c r="R616" i="2"/>
  <c r="BC615" i="3"/>
  <c r="BC1461" i="3"/>
  <c r="M935" i="2"/>
  <c r="BC934" i="3"/>
  <c r="BC809" i="3"/>
  <c r="L810" i="2"/>
  <c r="BC2176" i="3"/>
  <c r="BC1591" i="3"/>
  <c r="P534" i="2"/>
  <c r="U534" i="2" s="1"/>
  <c r="BC533" i="3"/>
  <c r="N542" i="2"/>
  <c r="U542" i="2" s="1"/>
  <c r="BC541" i="3"/>
  <c r="BC640" i="3"/>
  <c r="L641" i="2"/>
  <c r="U641" i="2" s="1"/>
  <c r="N464" i="2"/>
  <c r="BC463" i="3"/>
  <c r="T549" i="2"/>
  <c r="U549" i="2" s="1"/>
  <c r="BC548" i="3"/>
  <c r="BC1341" i="3"/>
  <c r="L985" i="2"/>
  <c r="BC984" i="3"/>
  <c r="BC452" i="3"/>
  <c r="BC585" i="3"/>
  <c r="BC821" i="3"/>
  <c r="BC1016" i="3"/>
  <c r="BC730" i="3"/>
  <c r="BC243" i="3"/>
  <c r="BC944" i="3"/>
  <c r="L676" i="2"/>
  <c r="BC858" i="3"/>
  <c r="T434" i="2"/>
  <c r="U434" i="2" s="1"/>
  <c r="M554" i="2"/>
  <c r="U554" i="2" s="1"/>
  <c r="BC553" i="3"/>
  <c r="N235" i="2"/>
  <c r="U235" i="2" s="1"/>
  <c r="BC234" i="3"/>
  <c r="M753" i="2"/>
  <c r="BC752" i="3"/>
  <c r="BC95" i="3"/>
  <c r="T96" i="2"/>
  <c r="U96" i="2" s="1"/>
  <c r="BC2129" i="3"/>
  <c r="O875" i="2"/>
  <c r="BC874" i="3"/>
  <c r="BC1541" i="3"/>
  <c r="BC979" i="3"/>
  <c r="BC221" i="3"/>
  <c r="BC619" i="3"/>
  <c r="BC421" i="3"/>
  <c r="U926" i="2"/>
  <c r="BC250" i="3"/>
  <c r="BC459" i="3"/>
  <c r="BC264" i="3"/>
  <c r="L155" i="2"/>
  <c r="U155" i="2" s="1"/>
  <c r="L824" i="2"/>
  <c r="BC448" i="3"/>
  <c r="U852" i="2"/>
  <c r="U68" i="2"/>
  <c r="U914" i="2"/>
  <c r="U21" i="2"/>
  <c r="U225" i="2"/>
  <c r="U298" i="2"/>
  <c r="U910" i="2"/>
  <c r="U998" i="2"/>
  <c r="U822" i="2"/>
  <c r="U686" i="2"/>
  <c r="T389" i="2"/>
  <c r="T350" i="2"/>
  <c r="U350" i="2" s="1"/>
  <c r="T220" i="2"/>
  <c r="U220" i="2" s="1"/>
  <c r="T444" i="2"/>
  <c r="U444" i="2" s="1"/>
  <c r="U748" i="2"/>
  <c r="T105" i="2"/>
  <c r="U105" i="2" s="1"/>
  <c r="BC834" i="3"/>
  <c r="T163" i="2"/>
  <c r="U163" i="2" s="1"/>
  <c r="BC2145" i="3"/>
  <c r="U339" i="2"/>
  <c r="U719" i="2"/>
  <c r="U825" i="2"/>
  <c r="U94" i="2"/>
  <c r="U124" i="2"/>
  <c r="T612" i="2"/>
  <c r="T541" i="2"/>
  <c r="U978" i="2"/>
  <c r="U243" i="2"/>
  <c r="U420" i="2"/>
  <c r="U300" i="2"/>
  <c r="U439" i="2"/>
  <c r="BC2026" i="3"/>
  <c r="U471" i="2"/>
  <c r="U861" i="2"/>
  <c r="U548" i="2"/>
  <c r="U271" i="2"/>
  <c r="U884" i="2"/>
  <c r="U943" i="2"/>
  <c r="U22" i="2"/>
  <c r="T428" i="2"/>
  <c r="U849" i="2"/>
  <c r="U84" i="2"/>
  <c r="U666" i="2"/>
  <c r="U277" i="2"/>
  <c r="U196" i="2"/>
  <c r="BC1844" i="3"/>
  <c r="BC1587" i="3"/>
  <c r="BC1460" i="3"/>
  <c r="T370" i="2"/>
  <c r="T369" i="2"/>
  <c r="BC1126" i="3"/>
  <c r="BC2095" i="3"/>
  <c r="BC1780" i="3"/>
  <c r="BC2188" i="3"/>
  <c r="BC1200" i="3"/>
  <c r="BC1208" i="3"/>
  <c r="BC2167" i="3"/>
  <c r="BC1712" i="3"/>
  <c r="BC1532" i="3"/>
  <c r="BC1508" i="3"/>
  <c r="BC1707" i="3"/>
  <c r="BC1854" i="3"/>
  <c r="BC1659" i="3"/>
  <c r="BC1475" i="3"/>
  <c r="BC1135" i="3"/>
  <c r="T904" i="2"/>
  <c r="T1025" i="2"/>
  <c r="U1025" i="2" s="1"/>
  <c r="T453" i="2"/>
  <c r="U453" i="2" s="1"/>
  <c r="T723" i="2"/>
  <c r="T259" i="2"/>
  <c r="BC166" i="3"/>
  <c r="BC2000" i="3"/>
  <c r="BC1333" i="3"/>
  <c r="BC1355" i="3"/>
  <c r="BC1514" i="3"/>
  <c r="BC1947" i="3"/>
  <c r="BC1617" i="3"/>
  <c r="BC1603" i="3"/>
  <c r="BC1402" i="3"/>
  <c r="BC1957" i="3"/>
  <c r="BC1096" i="3"/>
  <c r="BC1918" i="3"/>
  <c r="BC1242" i="3"/>
  <c r="BC1358" i="3"/>
  <c r="BC1374" i="3"/>
  <c r="BC1726" i="3"/>
  <c r="BC2044" i="3"/>
  <c r="BC1211" i="3"/>
  <c r="BC2234" i="3"/>
  <c r="BC1870" i="3"/>
  <c r="BC1451" i="3"/>
  <c r="U294" i="2"/>
  <c r="BC1733" i="3"/>
  <c r="BC1960" i="3"/>
  <c r="BC1441" i="3"/>
  <c r="BC1765" i="3"/>
  <c r="T701" i="2"/>
  <c r="BC1619" i="3"/>
  <c r="T643" i="2"/>
  <c r="BC1594" i="3"/>
  <c r="BC1074" i="3"/>
  <c r="BC2020" i="3"/>
  <c r="BC2006" i="3"/>
  <c r="T440" i="2"/>
  <c r="BC1214" i="3"/>
  <c r="BC2195" i="3"/>
  <c r="BC2160" i="3"/>
  <c r="BC1766" i="3"/>
  <c r="BC1293" i="3"/>
  <c r="BC1046" i="3"/>
  <c r="BC2210" i="3"/>
  <c r="T967" i="2"/>
  <c r="U967" i="2" s="1"/>
  <c r="T316" i="2"/>
  <c r="T161" i="2"/>
  <c r="U161" i="2" s="1"/>
  <c r="T30" i="2"/>
  <c r="BC1681" i="3"/>
  <c r="BC1756" i="3"/>
  <c r="BC2225" i="3"/>
  <c r="U66" i="2"/>
  <c r="BC1550" i="3"/>
  <c r="BC2031" i="3"/>
  <c r="BC1995" i="3"/>
  <c r="BC1343" i="3"/>
  <c r="T703" i="2"/>
  <c r="U703" i="2" s="1"/>
  <c r="BC1834" i="3"/>
  <c r="BC1564" i="3"/>
  <c r="BC1417" i="3"/>
  <c r="BC1927" i="3"/>
  <c r="BC2144" i="3"/>
  <c r="BC2137" i="3"/>
  <c r="U742" i="2"/>
  <c r="U38" i="2"/>
  <c r="U942" i="2"/>
  <c r="U906" i="2"/>
  <c r="U939" i="2"/>
  <c r="U669" i="2"/>
  <c r="U173" i="2"/>
  <c r="U877" i="2"/>
  <c r="U270" i="2"/>
  <c r="U200" i="2"/>
  <c r="U376" i="2"/>
  <c r="U129" i="2"/>
  <c r="U337" i="2"/>
  <c r="U687" i="2"/>
  <c r="U368" i="2"/>
  <c r="U917" i="2"/>
  <c r="T922" i="2"/>
  <c r="U922" i="2" s="1"/>
  <c r="BC2164" i="3"/>
  <c r="BC1924" i="3"/>
  <c r="BC1732" i="3"/>
  <c r="BC2219" i="3"/>
  <c r="BC1546" i="3"/>
  <c r="BC1344" i="3"/>
  <c r="T820" i="2"/>
  <c r="U820" i="2" s="1"/>
  <c r="BC1067" i="3"/>
  <c r="BC1774" i="3"/>
  <c r="T984" i="2"/>
  <c r="U758" i="2"/>
  <c r="U700" i="2"/>
  <c r="U137" i="2"/>
  <c r="U597" i="2"/>
  <c r="U788" i="2"/>
  <c r="U659" i="2"/>
  <c r="U885" i="2"/>
  <c r="U905" i="2"/>
  <c r="U645" i="2"/>
  <c r="U724" i="2"/>
  <c r="U672" i="2"/>
  <c r="U81" i="2"/>
  <c r="T331" i="2"/>
  <c r="U331" i="2" s="1"/>
  <c r="U853" i="2"/>
  <c r="U338" i="2"/>
  <c r="U437" i="2"/>
  <c r="T483" i="2"/>
  <c r="U483" i="2" s="1"/>
  <c r="T399" i="2"/>
  <c r="T317" i="2"/>
  <c r="U317" i="2" s="1"/>
  <c r="T445" i="2"/>
  <c r="T575" i="2"/>
  <c r="U575" i="2" s="1"/>
  <c r="T108" i="2"/>
  <c r="T654" i="2"/>
  <c r="U654" i="2" s="1"/>
  <c r="T510" i="2"/>
  <c r="BC1808" i="3"/>
  <c r="BC2232" i="3"/>
  <c r="BC1266" i="3"/>
  <c r="BC1684" i="3"/>
  <c r="BC1428" i="3"/>
  <c r="BC1056" i="3"/>
  <c r="BC1556" i="3"/>
  <c r="BC1670" i="3"/>
  <c r="BC1181" i="3"/>
  <c r="BC1637" i="3"/>
  <c r="BC1325" i="3"/>
  <c r="BC2058" i="3"/>
  <c r="BC1897" i="3"/>
  <c r="BC1806" i="3"/>
  <c r="BC1783" i="3"/>
  <c r="BC1116" i="3"/>
  <c r="BC1443" i="3"/>
  <c r="BC2083" i="3"/>
  <c r="BC1453" i="3"/>
  <c r="BC1172" i="3"/>
  <c r="BC1718" i="3"/>
  <c r="BC1737" i="3"/>
  <c r="BC2025" i="3"/>
  <c r="BC2166" i="3"/>
  <c r="BC1891" i="3"/>
  <c r="BC1294" i="3"/>
  <c r="BC1962" i="3"/>
  <c r="BC1731" i="3"/>
  <c r="BC1917" i="3"/>
  <c r="BC2181" i="3"/>
  <c r="BC1483" i="3"/>
  <c r="BC2100" i="3"/>
  <c r="BC1310" i="3"/>
  <c r="BC1164" i="3"/>
  <c r="BC192" i="3"/>
  <c r="BC1795" i="3"/>
  <c r="BC1437" i="3"/>
  <c r="BC1911" i="3"/>
  <c r="BC1968" i="3"/>
  <c r="BC2217" i="3"/>
  <c r="BC1998" i="3"/>
  <c r="BC2002" i="3"/>
  <c r="BC1118" i="3"/>
  <c r="P890" i="2"/>
  <c r="BC889" i="3"/>
  <c r="O864" i="2"/>
  <c r="BC863" i="3"/>
  <c r="R652" i="2"/>
  <c r="BC651" i="3"/>
  <c r="BC1148" i="3"/>
  <c r="BC1198" i="3"/>
  <c r="U1017" i="2"/>
  <c r="BC1831" i="3"/>
  <c r="BC1285" i="3"/>
  <c r="BC1345" i="3"/>
  <c r="BC1665" i="3"/>
  <c r="M296" i="2"/>
  <c r="BC295" i="3"/>
  <c r="M845" i="2"/>
  <c r="BC844" i="3"/>
  <c r="BC1713" i="3"/>
  <c r="BC798" i="3"/>
  <c r="M139" i="2"/>
  <c r="U139" i="2" s="1"/>
  <c r="BC138" i="3"/>
  <c r="BC1280" i="3"/>
  <c r="BC1254" i="3"/>
  <c r="BC1574" i="3"/>
  <c r="BC300" i="3"/>
  <c r="U421" i="2"/>
  <c r="BC141" i="3"/>
  <c r="U608" i="2"/>
  <c r="BC810" i="3"/>
  <c r="BC943" i="3"/>
  <c r="U484" i="2"/>
  <c r="U540" i="2"/>
  <c r="U529" i="2"/>
  <c r="L167" i="2"/>
  <c r="U167" i="2" s="1"/>
  <c r="BC857" i="3"/>
  <c r="BC941" i="3"/>
  <c r="L304" i="2"/>
  <c r="U304" i="2" s="1"/>
  <c r="U629" i="2"/>
  <c r="BC929" i="3"/>
  <c r="BC998" i="3"/>
  <c r="T835" i="2"/>
  <c r="U835" i="2" s="1"/>
  <c r="BC1632" i="3"/>
  <c r="BC2066" i="3"/>
  <c r="BC1257" i="3"/>
  <c r="BC1981" i="3"/>
  <c r="U390" i="2"/>
  <c r="BC806" i="3"/>
  <c r="U186" i="2"/>
  <c r="BC293" i="3"/>
  <c r="U953" i="2"/>
  <c r="BC724" i="3"/>
  <c r="BC1024" i="3"/>
  <c r="U986" i="2"/>
  <c r="U791" i="2"/>
  <c r="U23" i="2"/>
  <c r="U658" i="2"/>
  <c r="BC256" i="3"/>
  <c r="T1028" i="2"/>
  <c r="U1028" i="2" s="1"/>
  <c r="U855" i="2"/>
  <c r="U257" i="2"/>
  <c r="U941" i="2"/>
  <c r="BC1719" i="3"/>
  <c r="BC2035" i="3"/>
  <c r="BC1912" i="3"/>
  <c r="U869" i="2"/>
  <c r="U655" i="2"/>
  <c r="BC1229" i="3"/>
  <c r="BC1821" i="3"/>
  <c r="BC1938" i="3"/>
  <c r="BC1390" i="3"/>
  <c r="BC1035" i="3"/>
  <c r="BC1263" i="3"/>
  <c r="BC1342" i="3"/>
  <c r="BC1809" i="3"/>
  <c r="BC1420" i="3"/>
  <c r="BC2155" i="3"/>
  <c r="BC1677" i="3"/>
  <c r="BC2092" i="3"/>
  <c r="T539" i="2"/>
  <c r="U965" i="2"/>
  <c r="U987" i="2"/>
  <c r="U789" i="2"/>
  <c r="U409" i="2"/>
  <c r="BC1988" i="3"/>
  <c r="BC1518" i="3"/>
  <c r="BC1396" i="3"/>
  <c r="BC1488" i="3"/>
  <c r="BC2057" i="3"/>
  <c r="BC1336" i="3"/>
  <c r="BC1966" i="3"/>
  <c r="BC2235" i="3"/>
  <c r="BC2078" i="3"/>
  <c r="BC2184" i="3"/>
  <c r="BC1524" i="3"/>
  <c r="BC1329" i="3"/>
  <c r="BC2162" i="3"/>
  <c r="T83" i="2"/>
  <c r="U83" i="2" s="1"/>
  <c r="BC2042" i="3"/>
  <c r="BC1650" i="3"/>
  <c r="BC2126" i="3"/>
  <c r="T427" i="2"/>
  <c r="U427" i="2" s="1"/>
  <c r="BC1377" i="3"/>
  <c r="BC1602" i="3"/>
  <c r="BC1382" i="3"/>
  <c r="BC1567" i="3"/>
  <c r="BC2017" i="3"/>
  <c r="T46" i="2"/>
  <c r="U46" i="2" s="1"/>
  <c r="T587" i="2"/>
  <c r="U587" i="2" s="1"/>
  <c r="T628" i="2"/>
  <c r="U628" i="2" s="1"/>
  <c r="T739" i="2"/>
  <c r="U739" i="2" s="1"/>
  <c r="T680" i="2"/>
  <c r="T568" i="2"/>
  <c r="T386" i="2"/>
  <c r="T352" i="2"/>
  <c r="T678" i="2"/>
  <c r="U678" i="2" s="1"/>
  <c r="T782" i="2"/>
  <c r="U782" i="2" s="1"/>
  <c r="T236" i="2"/>
  <c r="U236" i="2" s="1"/>
  <c r="T638" i="2"/>
  <c r="T571" i="2"/>
  <c r="U571" i="2" s="1"/>
  <c r="T332" i="2"/>
  <c r="T623" i="2"/>
  <c r="U623" i="2" s="1"/>
  <c r="T710" i="2"/>
  <c r="U710" i="2" s="1"/>
  <c r="T582" i="2"/>
  <c r="U582" i="2" s="1"/>
  <c r="U31" i="2"/>
  <c r="BC114" i="3"/>
  <c r="T92" i="2"/>
  <c r="U92" i="2" s="1"/>
  <c r="T99" i="2"/>
  <c r="T12" i="2"/>
  <c r="U12" i="2" s="1"/>
  <c r="T237" i="2"/>
  <c r="T42" i="2"/>
  <c r="U162" i="2"/>
  <c r="U122" i="2"/>
  <c r="U72" i="2"/>
  <c r="U78" i="2"/>
  <c r="U159" i="2"/>
  <c r="U212" i="2"/>
  <c r="H26" i="1"/>
  <c r="U197" i="2"/>
  <c r="U501" i="2"/>
  <c r="U4" i="2"/>
  <c r="BC790" i="3"/>
  <c r="U394" i="2"/>
  <c r="U771" i="2"/>
  <c r="U391" i="2"/>
  <c r="T120" i="2"/>
  <c r="U120" i="2" s="1"/>
  <c r="U698" i="2"/>
  <c r="U599" i="2"/>
  <c r="U559" i="2"/>
  <c r="U192" i="2"/>
  <c r="BC679" i="3"/>
  <c r="T301" i="2"/>
  <c r="U301" i="2" s="1"/>
  <c r="T260" i="2"/>
  <c r="U260" i="2" s="1"/>
  <c r="BC734" i="3"/>
  <c r="T824" i="2"/>
  <c r="T288" i="2"/>
  <c r="T676" i="2"/>
  <c r="T158" i="2"/>
  <c r="U158" i="2" s="1"/>
  <c r="BC301" i="3"/>
  <c r="BC737" i="3"/>
  <c r="T749" i="2"/>
  <c r="BC738" i="3"/>
  <c r="T696" i="2"/>
  <c r="U696" i="2" s="1"/>
  <c r="T206" i="2"/>
  <c r="BC175" i="3"/>
  <c r="BC495" i="3"/>
  <c r="T496" i="2"/>
  <c r="U32" i="2"/>
  <c r="T142" i="2"/>
  <c r="U142" i="2" s="1"/>
  <c r="BC417" i="3"/>
  <c r="T418" i="2"/>
  <c r="U418" i="2" s="1"/>
  <c r="U690" i="2"/>
  <c r="BC595" i="3"/>
  <c r="T296" i="2"/>
  <c r="T581" i="2"/>
  <c r="U581" i="2" s="1"/>
  <c r="T231" i="2"/>
  <c r="BC160" i="3"/>
  <c r="BC368" i="3"/>
  <c r="T543" i="2"/>
  <c r="U543" i="2" s="1"/>
  <c r="T65" i="2"/>
  <c r="U65" i="2" s="1"/>
  <c r="BC456" i="3"/>
  <c r="T377" i="2"/>
  <c r="BC203" i="3"/>
  <c r="BC236" i="3"/>
  <c r="BC755" i="3"/>
  <c r="BC534" i="3"/>
  <c r="BC317" i="3"/>
  <c r="BC254" i="3"/>
  <c r="T355" i="2"/>
  <c r="T17" i="2"/>
  <c r="U17" i="2" s="1"/>
  <c r="T705" i="2"/>
  <c r="U705" i="2" s="1"/>
  <c r="T817" i="2"/>
  <c r="T216" i="2"/>
  <c r="U216" i="2" s="1"/>
  <c r="BC215" i="3"/>
  <c r="M701" i="2"/>
  <c r="BC700" i="3"/>
  <c r="M179" i="2"/>
  <c r="BC178" i="3"/>
  <c r="O326" i="2"/>
  <c r="BC325" i="3"/>
  <c r="O20" i="2"/>
  <c r="U20" i="2" s="1"/>
  <c r="BC19" i="3"/>
  <c r="N386" i="2"/>
  <c r="BC385" i="3"/>
  <c r="O206" i="2"/>
  <c r="BC205" i="3"/>
  <c r="M313" i="2"/>
  <c r="BC312" i="3"/>
  <c r="BC372" i="3"/>
  <c r="M766" i="2"/>
  <c r="U766" i="2" s="1"/>
  <c r="BC765" i="3"/>
  <c r="BC780" i="3"/>
  <c r="L781" i="2"/>
  <c r="U781" i="2" s="1"/>
  <c r="N28" i="2"/>
  <c r="BC27" i="3"/>
  <c r="N202" i="2"/>
  <c r="BC201" i="3"/>
  <c r="L752" i="2"/>
  <c r="BC751" i="3"/>
  <c r="L316" i="2"/>
  <c r="BC315" i="3"/>
  <c r="BC29" i="3"/>
  <c r="L30" i="2"/>
  <c r="P288" i="2"/>
  <c r="BC287" i="3"/>
  <c r="BC98" i="3"/>
  <c r="M717" i="2"/>
  <c r="U717" i="2" s="1"/>
  <c r="BC716" i="3"/>
  <c r="N541" i="2"/>
  <c r="BC540" i="3"/>
  <c r="P428" i="2"/>
  <c r="BC427" i="3"/>
  <c r="O146" i="2"/>
  <c r="BC145" i="3"/>
  <c r="BC681" i="3"/>
  <c r="L682" i="2"/>
  <c r="L108" i="2"/>
  <c r="BC107" i="3"/>
  <c r="R377" i="2"/>
  <c r="BC376" i="3"/>
  <c r="T204" i="2"/>
  <c r="U204" i="2" s="1"/>
  <c r="O332" i="2"/>
  <c r="BC331" i="3"/>
  <c r="T756" i="2"/>
  <c r="U756" i="2" s="1"/>
  <c r="O42" i="2"/>
  <c r="BC41" i="3"/>
  <c r="P515" i="2"/>
  <c r="U515" i="2" s="1"/>
  <c r="BC514" i="3"/>
  <c r="BC229" i="3"/>
  <c r="U768" i="2"/>
  <c r="BC580" i="3"/>
  <c r="BC635" i="3"/>
  <c r="BC454" i="3"/>
  <c r="BC170" i="3"/>
  <c r="U754" i="2"/>
  <c r="BC366" i="3"/>
  <c r="BC434" i="3"/>
  <c r="L99" i="2"/>
  <c r="L457" i="2"/>
  <c r="BC706" i="3"/>
  <c r="L535" i="2"/>
  <c r="BC689" i="3"/>
  <c r="BC494" i="3"/>
  <c r="L496" i="2"/>
  <c r="BC721" i="3"/>
  <c r="L680" i="2"/>
  <c r="BC726" i="3"/>
  <c r="BC574" i="3"/>
  <c r="BC570" i="3"/>
  <c r="O39" i="2"/>
  <c r="U39" i="2" s="1"/>
  <c r="BC38" i="3"/>
  <c r="T156" i="2"/>
  <c r="U156" i="2" s="1"/>
  <c r="BC155" i="3"/>
  <c r="BC120" i="3"/>
  <c r="L121" i="2"/>
  <c r="L643" i="2"/>
  <c r="BC642" i="3"/>
  <c r="N723" i="2"/>
  <c r="BC722" i="3"/>
  <c r="M610" i="2"/>
  <c r="BC609" i="3"/>
  <c r="M479" i="2"/>
  <c r="BC478" i="3"/>
  <c r="M477" i="2"/>
  <c r="BC476" i="3"/>
  <c r="BC66" i="3"/>
  <c r="L67" i="2"/>
  <c r="N37" i="2"/>
  <c r="BC36" i="3"/>
  <c r="BC568" i="3"/>
  <c r="L569" i="2"/>
  <c r="O250" i="2"/>
  <c r="BC249" i="3"/>
  <c r="BC302" i="3"/>
  <c r="L303" i="2"/>
  <c r="N399" i="2"/>
  <c r="BC398" i="3"/>
  <c r="P780" i="2"/>
  <c r="U780" i="2" s="1"/>
  <c r="BC779" i="3"/>
  <c r="M370" i="2"/>
  <c r="BC369" i="3"/>
  <c r="M772" i="2"/>
  <c r="BC771" i="3"/>
  <c r="M553" i="2"/>
  <c r="BC552" i="3"/>
  <c r="P445" i="2"/>
  <c r="BC444" i="3"/>
  <c r="R747" i="2"/>
  <c r="U747" i="2" s="1"/>
  <c r="BC746" i="3"/>
  <c r="BC466" i="3"/>
  <c r="R638" i="2"/>
  <c r="BC637" i="3"/>
  <c r="O401" i="2"/>
  <c r="BC400" i="3"/>
  <c r="T594" i="2"/>
  <c r="BC499" i="3"/>
  <c r="N14" i="2"/>
  <c r="BC13" i="3"/>
  <c r="L734" i="2"/>
  <c r="BC733" i="3"/>
  <c r="N355" i="2"/>
  <c r="BC354" i="3"/>
  <c r="R510" i="2"/>
  <c r="BC509" i="3"/>
  <c r="L738" i="2"/>
  <c r="U738" i="2" s="1"/>
  <c r="BC521" i="3"/>
  <c r="U347" i="2"/>
  <c r="BC546" i="3"/>
  <c r="L302" i="2"/>
  <c r="U302" i="2" s="1"/>
  <c r="L596" i="2"/>
  <c r="BC245" i="3"/>
  <c r="BC51" i="3"/>
  <c r="BC346" i="3"/>
  <c r="BC157" i="3"/>
  <c r="BC139" i="3"/>
  <c r="BC217" i="3"/>
  <c r="BC767" i="3"/>
  <c r="BC633" i="3"/>
  <c r="BC265" i="3"/>
  <c r="BC11" i="3"/>
  <c r="L318" i="2"/>
  <c r="U318" i="2" s="1"/>
  <c r="BC782" i="3"/>
  <c r="BC753" i="3"/>
  <c r="L237" i="2"/>
  <c r="BC91" i="3"/>
  <c r="BC134" i="3"/>
  <c r="L373" i="2"/>
  <c r="L500" i="2"/>
  <c r="BC31" i="3"/>
  <c r="L735" i="2"/>
  <c r="U735" i="2" s="1"/>
  <c r="BC316" i="3"/>
  <c r="BC622" i="3"/>
  <c r="P219" i="2"/>
  <c r="U219" i="2" s="1"/>
  <c r="BC218" i="3"/>
  <c r="M674" i="2"/>
  <c r="U674" i="2" s="1"/>
  <c r="BC673" i="3"/>
  <c r="N711" i="2"/>
  <c r="U711" i="2" s="1"/>
  <c r="BC710" i="3"/>
  <c r="O749" i="2"/>
  <c r="BC748" i="3"/>
  <c r="O100" i="2"/>
  <c r="J17" i="1" s="1"/>
  <c r="J26" i="1" s="1"/>
  <c r="BC99" i="3"/>
  <c r="L50" i="2"/>
  <c r="BC49" i="3"/>
  <c r="O568" i="2"/>
  <c r="BC567" i="3"/>
  <c r="BC691" i="3"/>
  <c r="N103" i="2"/>
  <c r="BC102" i="3"/>
  <c r="P695" i="2"/>
  <c r="BC694" i="3"/>
  <c r="T626" i="2"/>
  <c r="U626" i="2" s="1"/>
  <c r="BC625" i="3"/>
  <c r="L138" i="2"/>
  <c r="BC137" i="3"/>
  <c r="L267" i="2"/>
  <c r="BC266" i="3"/>
  <c r="N440" i="2"/>
  <c r="BC439" i="3"/>
  <c r="BC506" i="3"/>
  <c r="P34" i="2"/>
  <c r="U34" i="2" s="1"/>
  <c r="BC33" i="3"/>
  <c r="M759" i="2"/>
  <c r="U759" i="2" s="1"/>
  <c r="BC758" i="3"/>
  <c r="M729" i="2"/>
  <c r="U729" i="2" s="1"/>
  <c r="BC728" i="3"/>
  <c r="O539" i="2"/>
  <c r="BC538" i="3"/>
  <c r="M168" i="2"/>
  <c r="BC167" i="3"/>
  <c r="P231" i="2"/>
  <c r="BC230" i="3"/>
  <c r="N387" i="2"/>
  <c r="BC386" i="3"/>
  <c r="M774" i="2"/>
  <c r="U774" i="2" s="1"/>
  <c r="BC773" i="3"/>
  <c r="T306" i="2"/>
  <c r="U306" i="2" s="1"/>
  <c r="BC305" i="3"/>
  <c r="R594" i="2"/>
  <c r="BC593" i="3"/>
  <c r="P530" i="2"/>
  <c r="BC529" i="3"/>
  <c r="N607" i="2"/>
  <c r="BC606" i="3"/>
  <c r="R603" i="2"/>
  <c r="BC602" i="3"/>
  <c r="N716" i="2"/>
  <c r="U716" i="2" s="1"/>
  <c r="BC715" i="3"/>
  <c r="BC677" i="3"/>
  <c r="U787" i="2"/>
  <c r="BC151" i="3"/>
  <c r="BC104" i="3"/>
  <c r="BC88" i="3"/>
  <c r="BC326" i="3"/>
  <c r="BC701" i="3"/>
  <c r="BC382" i="3"/>
  <c r="U254" i="2"/>
  <c r="BC18" i="3"/>
  <c r="BC709" i="3"/>
  <c r="L369" i="2"/>
  <c r="BC259" i="3"/>
  <c r="BC761" i="3"/>
  <c r="BC695" i="3"/>
  <c r="BC627" i="3"/>
  <c r="BC409" i="3"/>
  <c r="U647" i="2"/>
  <c r="BC377" i="3"/>
  <c r="BC453" i="3"/>
  <c r="BC531" i="3"/>
  <c r="BC781" i="3"/>
  <c r="BC479" i="3"/>
  <c r="BC586" i="3"/>
  <c r="U631" i="2"/>
  <c r="U727" i="2"/>
  <c r="U732" i="2"/>
  <c r="M26" i="1"/>
  <c r="T373" i="2"/>
  <c r="T463" i="2"/>
  <c r="U171" i="2"/>
  <c r="U233" i="2"/>
  <c r="U275" i="2"/>
  <c r="U133" i="2"/>
  <c r="U95" i="2"/>
  <c r="U415" i="2"/>
  <c r="U691" i="2"/>
  <c r="U135" i="2"/>
  <c r="T535" i="2"/>
  <c r="U527" i="2"/>
  <c r="U35" i="2"/>
  <c r="U570" i="2"/>
  <c r="T636" i="2"/>
  <c r="U636" i="2" s="1"/>
  <c r="BC1987" i="3"/>
  <c r="T121" i="2"/>
  <c r="T179" i="2"/>
  <c r="T695" i="2"/>
  <c r="T507" i="2"/>
  <c r="U507" i="2" s="1"/>
  <c r="T702" i="2"/>
  <c r="U702" i="2" s="1"/>
  <c r="T707" i="2"/>
  <c r="U707" i="2" s="1"/>
  <c r="T682" i="2"/>
  <c r="T586" i="2"/>
  <c r="U586" i="2" s="1"/>
  <c r="T100" i="2"/>
  <c r="T152" i="2"/>
  <c r="U152" i="2" s="1"/>
  <c r="T722" i="2"/>
  <c r="U722" i="2" s="1"/>
  <c r="T956" i="2"/>
  <c r="U956" i="2" s="1"/>
  <c r="T772" i="2"/>
  <c r="T569" i="2"/>
  <c r="U934" i="2"/>
  <c r="BC1716" i="3"/>
  <c r="BC241" i="3"/>
  <c r="BC389" i="3"/>
  <c r="T485" i="2"/>
  <c r="U485" i="2" s="1"/>
  <c r="T671" i="2"/>
  <c r="BC68" i="3"/>
  <c r="T89" i="2"/>
  <c r="U89" i="2" s="1"/>
  <c r="T818" i="2"/>
  <c r="U818" i="2" s="1"/>
  <c r="BC125" i="3"/>
  <c r="U246" i="2"/>
  <c r="BC74" i="3"/>
  <c r="BC461" i="3"/>
  <c r="BC1146" i="3"/>
  <c r="BC1215" i="3"/>
  <c r="BC1095" i="3"/>
  <c r="BC1058" i="3"/>
  <c r="BC1314" i="3"/>
  <c r="BC1085" i="3"/>
  <c r="BC1122" i="3"/>
  <c r="BC2186" i="3"/>
  <c r="BC1822" i="3"/>
  <c r="BC1936" i="3"/>
  <c r="BC2050" i="3"/>
  <c r="BC1604" i="3"/>
  <c r="BC1955" i="3"/>
  <c r="BC1477" i="3"/>
  <c r="BC1599" i="3"/>
  <c r="BC543" i="3"/>
  <c r="T664" i="2"/>
  <c r="U664" i="2" s="1"/>
  <c r="L75" i="2"/>
  <c r="BC663" i="3"/>
  <c r="BC207" i="3"/>
  <c r="BC14" i="3"/>
  <c r="U327" i="2"/>
  <c r="U144" i="2"/>
  <c r="U850" i="2"/>
  <c r="U681" i="2"/>
  <c r="U446" i="2"/>
  <c r="U983" i="2"/>
  <c r="U962" i="2"/>
  <c r="BC600" i="3"/>
  <c r="BC343" i="3"/>
  <c r="BC916" i="3"/>
  <c r="U823" i="2"/>
  <c r="BC361" i="3"/>
  <c r="BC72" i="3"/>
  <c r="L462" i="2"/>
  <c r="U458" i="2"/>
  <c r="U467" i="2"/>
  <c r="U363" i="2"/>
  <c r="U882" i="2"/>
  <c r="BC482" i="3"/>
  <c r="U472" i="2"/>
  <c r="BC174" i="3"/>
  <c r="BC335" i="3"/>
  <c r="U619" i="2"/>
  <c r="BC1301" i="3"/>
  <c r="BC1295" i="3"/>
  <c r="BC1037" i="3"/>
  <c r="BC48" i="3"/>
  <c r="T64" i="2"/>
  <c r="U64" i="2" s="1"/>
  <c r="U517" i="2"/>
  <c r="U224" i="2"/>
  <c r="U777" i="2"/>
  <c r="BC795" i="3"/>
  <c r="BC383" i="3"/>
  <c r="U585" i="2"/>
  <c r="U405" i="2"/>
  <c r="U897" i="2"/>
  <c r="L69" i="2"/>
  <c r="T242" i="2"/>
  <c r="U242" i="2" s="1"/>
  <c r="BC162" i="3"/>
  <c r="U677" i="2"/>
  <c r="BC532" i="3"/>
  <c r="BC46" i="3"/>
  <c r="U262" i="2"/>
  <c r="U627" i="2"/>
  <c r="U175" i="2"/>
  <c r="U1004" i="2"/>
  <c r="BC1132" i="3"/>
  <c r="BC1269" i="3"/>
  <c r="U770" i="2"/>
  <c r="BC219" i="3"/>
  <c r="BC702" i="3"/>
  <c r="U408" i="2"/>
  <c r="U145" i="2"/>
  <c r="U291" i="2"/>
  <c r="U330" i="2"/>
  <c r="U118" i="2"/>
  <c r="U153" i="2"/>
  <c r="U923" i="2"/>
  <c r="U783" i="2"/>
  <c r="U972" i="2"/>
  <c r="U119" i="2"/>
  <c r="BC318" i="3"/>
  <c r="BC227" i="3"/>
  <c r="U870" i="2"/>
  <c r="U157" i="2"/>
  <c r="BC349" i="3"/>
  <c r="U964" i="2"/>
  <c r="BC1089" i="3"/>
  <c r="BC1071" i="3"/>
  <c r="BC1088" i="3"/>
  <c r="BC1091" i="3"/>
  <c r="BC1157" i="3"/>
  <c r="BC1154" i="3"/>
  <c r="BC1232" i="3"/>
  <c r="BC1306" i="3"/>
  <c r="BC1151" i="3"/>
  <c r="BC1043" i="3"/>
  <c r="BC542" i="3"/>
  <c r="BC581" i="3"/>
  <c r="U164" i="2"/>
  <c r="U637" i="2"/>
  <c r="U160" i="2"/>
  <c r="U372" i="2"/>
  <c r="U183" i="2"/>
  <c r="U123" i="2"/>
  <c r="U646" i="2"/>
  <c r="BC358" i="3"/>
  <c r="U618" i="2"/>
  <c r="U438" i="2"/>
  <c r="U205" i="2"/>
  <c r="U844" i="2"/>
  <c r="U556" i="2"/>
  <c r="U125" i="2"/>
  <c r="U613" i="2"/>
  <c r="U356" i="2"/>
  <c r="U112" i="2"/>
  <c r="U74" i="2"/>
  <c r="U726" i="2"/>
  <c r="U238" i="2"/>
  <c r="U18" i="2"/>
  <c r="U784" i="2"/>
  <c r="U709" i="2"/>
  <c r="U379" i="2"/>
  <c r="T245" i="2"/>
  <c r="T285" i="2"/>
  <c r="U285" i="2" s="1"/>
  <c r="U70" i="2"/>
  <c r="U562" i="2"/>
  <c r="U836" i="2"/>
  <c r="U380" i="2"/>
  <c r="U468" i="2"/>
  <c r="U174" i="2"/>
  <c r="U307" i="2"/>
  <c r="U53" i="2"/>
  <c r="U101" i="2"/>
  <c r="U785" i="2"/>
  <c r="U812" i="2"/>
  <c r="U194" i="2"/>
  <c r="U744" i="2"/>
  <c r="BC272" i="3"/>
  <c r="BC704" i="3"/>
  <c r="BC395" i="3"/>
  <c r="T106" i="2"/>
  <c r="U106" i="2" s="1"/>
  <c r="U960" i="2"/>
  <c r="U15" i="2"/>
  <c r="U222" i="2"/>
  <c r="U87" i="2"/>
  <c r="U392" i="2"/>
  <c r="U544" i="2"/>
  <c r="U469" i="2"/>
  <c r="U803" i="2"/>
  <c r="U846" i="2"/>
  <c r="U340" i="2"/>
  <c r="U253" i="2"/>
  <c r="U977" i="2"/>
  <c r="U560" i="2"/>
  <c r="U621" i="2"/>
  <c r="U888" i="2"/>
  <c r="U725" i="2"/>
  <c r="U936" i="2"/>
  <c r="U279" i="2"/>
  <c r="U706" i="2"/>
  <c r="U449" i="2"/>
  <c r="U639" i="2"/>
  <c r="U584" i="2"/>
  <c r="U797" i="2"/>
  <c r="U40" i="2"/>
  <c r="U33" i="2"/>
  <c r="T49" i="2"/>
  <c r="U49" i="2" s="1"/>
  <c r="U740" i="2"/>
  <c r="U776" i="2"/>
  <c r="U111" i="2"/>
  <c r="U71" i="2"/>
  <c r="U289" i="2"/>
  <c r="U487" i="2"/>
  <c r="U838" i="2"/>
  <c r="U486" i="2"/>
  <c r="U226" i="2"/>
  <c r="U971" i="2"/>
  <c r="U110" i="2"/>
  <c r="U878" i="2"/>
  <c r="U945" i="2"/>
  <c r="U574" i="2"/>
  <c r="U565" i="2"/>
  <c r="U8" i="2"/>
  <c r="BC1860" i="3"/>
  <c r="BC1161" i="3"/>
  <c r="BC1509" i="3"/>
  <c r="BC197" i="3"/>
  <c r="BC1062" i="3"/>
  <c r="BC1052" i="3"/>
  <c r="BC1867" i="3"/>
  <c r="BC2168" i="3"/>
  <c r="BC829" i="3"/>
  <c r="BC1092" i="3"/>
  <c r="BC1801" i="3"/>
  <c r="BC2143" i="3"/>
  <c r="U547" i="2"/>
  <c r="U807" i="2"/>
  <c r="BC147" i="3"/>
  <c r="BC186" i="3"/>
  <c r="U973" i="2"/>
  <c r="U550" i="2"/>
  <c r="U281" i="2"/>
  <c r="U232" i="2"/>
  <c r="U720" i="2"/>
  <c r="U6" i="2"/>
  <c r="U11" i="2"/>
  <c r="U130" i="2"/>
  <c r="U353" i="2"/>
  <c r="U516" i="2"/>
  <c r="U815" i="2"/>
  <c r="U673" i="2"/>
  <c r="U282" i="2"/>
  <c r="U375" i="2"/>
  <c r="U712" i="2"/>
  <c r="U952" i="2"/>
  <c r="U795" i="2"/>
  <c r="BC1093" i="3"/>
  <c r="BC807" i="3"/>
  <c r="BC1201" i="3"/>
  <c r="BC365" i="3"/>
  <c r="BC451" i="3"/>
  <c r="BC623" i="3"/>
  <c r="U991" i="2"/>
  <c r="BC1267" i="3"/>
  <c r="BC1060" i="3"/>
  <c r="BC496" i="3"/>
  <c r="BC535" i="3"/>
  <c r="BC1216" i="3"/>
  <c r="BC244" i="3"/>
  <c r="BC1195" i="3"/>
  <c r="BC1104" i="3"/>
  <c r="BC1193" i="3"/>
  <c r="BC426" i="3"/>
  <c r="BC688" i="3"/>
  <c r="BC817" i="3"/>
  <c r="BC47" i="3"/>
  <c r="BC188" i="3"/>
  <c r="BC458" i="3"/>
  <c r="BC1238" i="3"/>
  <c r="BC1282" i="3"/>
  <c r="U149" i="2"/>
  <c r="L624" i="2"/>
  <c r="L497" i="2"/>
  <c r="BC921" i="3"/>
  <c r="BC283" i="3"/>
  <c r="BC584" i="3"/>
  <c r="BC323" i="3"/>
  <c r="BC187" i="3"/>
  <c r="BC189" i="3"/>
  <c r="L366" i="2"/>
  <c r="U366" i="2" s="1"/>
  <c r="BC97" i="3"/>
  <c r="L830" i="2"/>
  <c r="BC990" i="3"/>
  <c r="L273" i="2"/>
  <c r="U273" i="2" s="1"/>
  <c r="BC9" i="3"/>
  <c r="BC646" i="3"/>
  <c r="BC148" i="3"/>
  <c r="U404" i="2"/>
  <c r="BC507" i="3"/>
  <c r="L808" i="2"/>
  <c r="BC63" i="3"/>
  <c r="BC527" i="3"/>
  <c r="BC16" i="3"/>
  <c r="BC1019" i="3"/>
  <c r="L198" i="2"/>
  <c r="BC481" i="3"/>
  <c r="U190" i="2"/>
  <c r="L245" i="2"/>
  <c r="BC135" i="3"/>
  <c r="L48" i="2"/>
  <c r="L459" i="2"/>
  <c r="L189" i="2"/>
  <c r="BC557" i="3"/>
  <c r="BC212" i="3"/>
  <c r="BC403" i="3"/>
  <c r="BC176" i="3"/>
  <c r="BC431" i="3"/>
  <c r="BC428" i="3"/>
  <c r="BC140" i="3"/>
  <c r="U384" i="2"/>
  <c r="U601" i="2"/>
  <c r="BC510" i="3"/>
  <c r="BC841" i="3"/>
  <c r="BC119" i="3"/>
  <c r="BC82" i="3"/>
  <c r="U362" i="2"/>
  <c r="BC105" i="3"/>
  <c r="BC575" i="3"/>
  <c r="BC330" i="3"/>
  <c r="BC45" i="3"/>
  <c r="BC684" i="3"/>
  <c r="BC332" i="3"/>
  <c r="BC292" i="3"/>
  <c r="BC238" i="3"/>
  <c r="BC2061" i="3"/>
  <c r="BC1354" i="3"/>
  <c r="BC1623" i="3"/>
  <c r="T576" i="2"/>
  <c r="U576" i="2" s="1"/>
  <c r="BC489" i="3"/>
  <c r="BC1552" i="3"/>
  <c r="BC1992" i="3"/>
  <c r="BC2220" i="3"/>
  <c r="BC1575" i="3"/>
  <c r="BC2069" i="3"/>
  <c r="BC2233" i="3"/>
  <c r="BC1730" i="3"/>
  <c r="BC1421" i="3"/>
  <c r="BC1173" i="3"/>
  <c r="BC1268" i="3"/>
  <c r="BC2032" i="3"/>
  <c r="BC1820" i="3"/>
  <c r="BC1680" i="3"/>
  <c r="BC1578" i="3"/>
  <c r="BC1929" i="3"/>
  <c r="BC1614" i="3"/>
  <c r="BC1785" i="3"/>
  <c r="BC1099" i="3"/>
  <c r="BC1065" i="3"/>
  <c r="BC1455" i="3"/>
  <c r="BC1829" i="3"/>
  <c r="BC2136" i="3"/>
  <c r="U1020" i="2"/>
  <c r="BC1486" i="3"/>
  <c r="BC1658" i="3"/>
  <c r="BC2037" i="3"/>
  <c r="BC1794" i="3"/>
  <c r="BC2187" i="3"/>
  <c r="BC1592" i="3"/>
  <c r="BC1886" i="3"/>
  <c r="BC2090" i="3"/>
  <c r="BC1364" i="3"/>
  <c r="BC2134" i="3"/>
  <c r="BC1725" i="3"/>
  <c r="BC284" i="3"/>
  <c r="BC1634" i="3"/>
  <c r="BC1905" i="3"/>
  <c r="BC1710" i="3"/>
  <c r="BC1098" i="3"/>
  <c r="BC1611" i="3"/>
  <c r="BC1027" i="3"/>
  <c r="T333" i="2"/>
  <c r="U333" i="2" s="1"/>
  <c r="F17" i="1"/>
  <c r="T189" i="2"/>
  <c r="U1007" i="2"/>
  <c r="U187" i="2"/>
  <c r="U241" i="2"/>
  <c r="BC59" i="3"/>
  <c r="U519" i="2"/>
  <c r="BC614" i="3"/>
  <c r="T577" i="2"/>
  <c r="U577" i="2" s="1"/>
  <c r="T60" i="2"/>
  <c r="U60" i="2" s="1"/>
  <c r="T359" i="2"/>
  <c r="U359" i="2" s="1"/>
  <c r="T293" i="2"/>
  <c r="U293" i="2" s="1"/>
  <c r="U148" i="2"/>
  <c r="U561" i="2"/>
  <c r="U261" i="2"/>
  <c r="U606" i="2"/>
  <c r="U622" i="2"/>
  <c r="U147" i="2"/>
  <c r="U79" i="2"/>
  <c r="U13" i="2"/>
  <c r="T396" i="2"/>
  <c r="U396" i="2" s="1"/>
  <c r="U447" i="2"/>
  <c r="U47" i="2"/>
  <c r="U177" i="2"/>
  <c r="T842" i="2"/>
  <c r="G17" i="1" s="1"/>
  <c r="G26" i="1" s="1"/>
  <c r="O18" i="1"/>
  <c r="U456" i="2"/>
  <c r="U345" i="2"/>
  <c r="T508" i="2"/>
  <c r="U508" i="2" s="1"/>
  <c r="T1008" i="2"/>
  <c r="U1008" i="2" s="1"/>
  <c r="U63" i="2"/>
  <c r="BC2016" i="3"/>
  <c r="BC1079" i="3"/>
  <c r="BC576" i="3"/>
  <c r="T624" i="2"/>
  <c r="BC1332" i="3"/>
  <c r="T198" i="2"/>
  <c r="BC475" i="3"/>
  <c r="BC492" i="3"/>
  <c r="BC2150" i="3"/>
  <c r="T141" i="2"/>
  <c r="U141" i="2" s="1"/>
  <c r="BC1849" i="3"/>
  <c r="BC1500" i="3"/>
  <c r="BC2199" i="3"/>
  <c r="BC739" i="3"/>
  <c r="BC58" i="3"/>
  <c r="BC1512" i="3"/>
  <c r="BC1606" i="3"/>
  <c r="BC1338" i="3"/>
  <c r="T497" i="2"/>
  <c r="BC1890" i="3"/>
  <c r="BC670" i="3"/>
  <c r="T319" i="2"/>
  <c r="U319" i="2" s="1"/>
  <c r="BC460" i="3"/>
  <c r="BC1934" i="3"/>
  <c r="BC1629" i="3"/>
  <c r="BC1430" i="3"/>
  <c r="BC1745" i="3"/>
  <c r="BC1762" i="3"/>
  <c r="BC2175" i="3"/>
  <c r="BC2223" i="3"/>
  <c r="T511" i="2"/>
  <c r="U511" i="2" s="1"/>
  <c r="BC472" i="3"/>
  <c r="T473" i="2"/>
  <c r="BC1544" i="3"/>
  <c r="T830" i="2"/>
  <c r="T482" i="2"/>
  <c r="U482" i="2" s="1"/>
  <c r="BC1349" i="3"/>
  <c r="BC181" i="3"/>
  <c r="BC388" i="3"/>
  <c r="BC1584" i="3"/>
  <c r="T239" i="2"/>
  <c r="U239" i="2" s="1"/>
  <c r="BC2158" i="3"/>
  <c r="BC1674" i="3"/>
  <c r="BC1418" i="3"/>
  <c r="BC2159" i="3"/>
  <c r="T69" i="2"/>
  <c r="BC1757" i="3"/>
  <c r="BC1199" i="3"/>
  <c r="BC2011" i="3"/>
  <c r="BC1553" i="3"/>
  <c r="BC1380" i="3"/>
  <c r="BC1531" i="3"/>
  <c r="BC1230" i="3"/>
  <c r="BC1885" i="3"/>
  <c r="BC1034" i="3"/>
  <c r="BC2105" i="3"/>
  <c r="BC1240" i="3"/>
  <c r="BC1407" i="3"/>
  <c r="BC1749" i="3"/>
  <c r="T796" i="2"/>
  <c r="U796" i="2" s="1"/>
  <c r="BC1873" i="3"/>
  <c r="BC1087" i="3"/>
  <c r="BC1679" i="3"/>
  <c r="BC1851" i="3"/>
  <c r="BC1727" i="3"/>
  <c r="L182" i="2"/>
  <c r="U182" i="2" s="1"/>
  <c r="T689" i="2"/>
  <c r="U689" i="2" s="1"/>
  <c r="L473" i="2"/>
  <c r="L476" i="2"/>
  <c r="U476" i="2" s="1"/>
  <c r="L389" i="2"/>
  <c r="L59" i="2"/>
  <c r="U59" i="2" s="1"/>
  <c r="L493" i="2"/>
  <c r="L671" i="2"/>
  <c r="BC1007" i="3"/>
  <c r="BC1017" i="3"/>
  <c r="T615" i="2"/>
  <c r="U615" i="2" s="1"/>
  <c r="T461" i="2"/>
  <c r="U461" i="2" s="1"/>
  <c r="T48" i="2"/>
  <c r="T452" i="2"/>
  <c r="U452" i="2" s="1"/>
  <c r="T490" i="2"/>
  <c r="U490" i="2" s="1"/>
  <c r="T136" i="2"/>
  <c r="U136" i="2" s="1"/>
  <c r="T493" i="2"/>
  <c r="T558" i="2"/>
  <c r="U558" i="2" s="1"/>
  <c r="T536" i="2"/>
  <c r="U536" i="2" s="1"/>
  <c r="T808" i="2"/>
  <c r="T1018" i="2"/>
  <c r="U1018" i="2" s="1"/>
  <c r="U80" i="2"/>
  <c r="U961" i="2"/>
  <c r="U268" i="2"/>
  <c r="U979" i="2"/>
  <c r="U324" i="2"/>
  <c r="U736" i="2"/>
  <c r="U980" i="2"/>
  <c r="U798" i="2"/>
  <c r="U54" i="2"/>
  <c r="U651" i="2"/>
  <c r="U354" i="2"/>
  <c r="U999" i="2"/>
  <c r="U188" i="2"/>
  <c r="U598" i="2"/>
  <c r="U349" i="2"/>
  <c r="U229" i="2"/>
  <c r="U460" i="2"/>
  <c r="U767" i="2"/>
  <c r="U328" i="2"/>
  <c r="U309" i="2"/>
  <c r="U537" i="2"/>
  <c r="U1019" i="2"/>
  <c r="U640" i="2"/>
  <c r="U506" i="2"/>
  <c r="U918" i="2"/>
  <c r="U583" i="2"/>
  <c r="U388" i="2"/>
  <c r="U132" i="2"/>
  <c r="F20" i="1"/>
  <c r="O20" i="1" s="1"/>
  <c r="U969" i="2"/>
  <c r="U492" i="2"/>
  <c r="U595" i="2"/>
  <c r="U29" i="2"/>
  <c r="U41" i="2"/>
  <c r="U1002" i="2"/>
  <c r="U264" i="2"/>
  <c r="U881" i="2"/>
  <c r="U589" i="2"/>
  <c r="U944" i="2"/>
  <c r="U25" i="2"/>
  <c r="U442" i="2"/>
  <c r="U538" i="2"/>
  <c r="U249" i="2"/>
  <c r="U816" i="2"/>
  <c r="U745" i="2"/>
  <c r="U73" i="2"/>
  <c r="U837" i="2"/>
  <c r="U805" i="2"/>
  <c r="U912" i="2"/>
  <c r="U393" i="2"/>
  <c r="U531" i="2"/>
  <c r="U966" i="2"/>
  <c r="U862" i="2"/>
  <c r="U661" i="2"/>
  <c r="U283" i="2"/>
  <c r="U341" i="2"/>
  <c r="U191" i="2"/>
  <c r="U833" i="2"/>
  <c r="U860" i="2"/>
  <c r="U899" i="2"/>
  <c r="U292" i="2"/>
  <c r="U423" i="2"/>
  <c r="U334" i="2"/>
  <c r="U416" i="2"/>
  <c r="U412" i="2"/>
  <c r="U323" i="2"/>
  <c r="U919" i="2"/>
  <c r="U45" i="2"/>
  <c r="U685" i="2"/>
  <c r="U228" i="2"/>
  <c r="U566" i="2"/>
  <c r="U800" i="2"/>
  <c r="U104" i="2"/>
  <c r="U528" i="2"/>
  <c r="U750" i="2"/>
  <c r="U590" i="2"/>
  <c r="U520" i="2"/>
  <c r="U240" i="2"/>
  <c r="U955" i="2"/>
  <c r="U840" i="2"/>
  <c r="U670" i="2"/>
  <c r="U909" i="2"/>
  <c r="U975" i="2"/>
  <c r="U600" i="2"/>
  <c r="U903" i="2"/>
  <c r="U287" i="2"/>
  <c r="U826" i="2"/>
  <c r="U925" i="2"/>
  <c r="U982" i="2"/>
  <c r="U792" i="2"/>
  <c r="U650" i="2"/>
  <c r="U325" i="2"/>
  <c r="U819" i="2"/>
  <c r="U951" i="2"/>
  <c r="U959" i="2"/>
  <c r="U937" i="2"/>
  <c r="U667" i="2"/>
  <c r="U551" i="2"/>
  <c r="U907" i="2"/>
  <c r="U858" i="2"/>
  <c r="U102" i="2"/>
  <c r="U213" i="2"/>
  <c r="U221" i="2"/>
  <c r="U555" i="2"/>
  <c r="U209" i="2"/>
  <c r="U809" i="2"/>
  <c r="U874" i="2"/>
  <c r="U990" i="2"/>
  <c r="U898" i="2"/>
  <c r="U252" i="2"/>
  <c r="U721" i="2"/>
  <c r="U802" i="2"/>
  <c r="U180" i="2"/>
  <c r="U280" i="2"/>
  <c r="U223" i="2"/>
  <c r="U263" i="2"/>
  <c r="U402" i="2"/>
  <c r="U114" i="2"/>
  <c r="U746" i="2"/>
  <c r="U662" i="2"/>
  <c r="U954" i="2"/>
  <c r="U3" i="2"/>
  <c r="U873" i="2"/>
  <c r="U794" i="2"/>
  <c r="U927" i="2"/>
  <c r="U503" i="2"/>
  <c r="U900" i="2"/>
  <c r="U931" i="2"/>
  <c r="U839" i="2"/>
  <c r="U465" i="2"/>
  <c r="U841" i="2"/>
  <c r="U314" i="2"/>
  <c r="U315" i="2"/>
  <c r="U743" i="2"/>
  <c r="U611" i="2"/>
  <c r="U398" i="2"/>
  <c r="U793" i="2"/>
  <c r="U567" i="2"/>
  <c r="U450" i="2"/>
  <c r="U90" i="2"/>
  <c r="U757" i="2"/>
  <c r="U432" i="2"/>
  <c r="U109" i="2"/>
  <c r="U866" i="2"/>
  <c r="U276" i="2"/>
  <c r="U329" i="2"/>
  <c r="U178" i="2"/>
  <c r="U217" i="2"/>
  <c r="U895" i="2"/>
  <c r="U514" i="2"/>
  <c r="I17" i="1" l="1"/>
  <c r="I26" i="1" s="1"/>
  <c r="U701" i="2"/>
  <c r="U464" i="2"/>
  <c r="U50" i="2"/>
  <c r="U603" i="2"/>
  <c r="U902" i="2"/>
  <c r="U1013" i="2"/>
  <c r="U752" i="2"/>
  <c r="U303" i="2"/>
  <c r="U530" i="2"/>
  <c r="U753" i="2"/>
  <c r="U723" i="2"/>
  <c r="U985" i="2"/>
  <c r="U168" i="2"/>
  <c r="U459" i="2"/>
  <c r="U864" i="2"/>
  <c r="U810" i="2"/>
  <c r="U875" i="2"/>
  <c r="U994" i="2"/>
  <c r="U935" i="2"/>
  <c r="U857" i="2"/>
  <c r="U845" i="2"/>
  <c r="U734" i="2"/>
  <c r="U851" i="2"/>
  <c r="U607" i="2"/>
  <c r="U479" i="2"/>
  <c r="U617" i="2"/>
  <c r="U103" i="2"/>
  <c r="U638" i="2"/>
  <c r="U616" i="2"/>
  <c r="U267" i="2"/>
  <c r="U596" i="2"/>
  <c r="U326" i="2"/>
  <c r="U749" i="2"/>
  <c r="U146" i="2"/>
  <c r="U553" i="2"/>
  <c r="U933" i="2"/>
  <c r="U75" i="2"/>
  <c r="U904" i="2"/>
  <c r="U865" i="2"/>
  <c r="U813" i="2"/>
  <c r="U313" i="2"/>
  <c r="U138" i="2"/>
  <c r="U610" i="2"/>
  <c r="U676" i="2"/>
  <c r="U463" i="2"/>
  <c r="U401" i="2"/>
  <c r="U451" i="2"/>
  <c r="U67" i="2"/>
  <c r="U352" i="2"/>
  <c r="U93" i="2"/>
  <c r="U202" i="2"/>
  <c r="U14" i="2"/>
  <c r="U876" i="2"/>
  <c r="U399" i="2"/>
  <c r="U817" i="2"/>
  <c r="U259" i="2"/>
  <c r="U984" i="2"/>
  <c r="U387" i="2"/>
  <c r="U675" i="2"/>
  <c r="U500" i="2"/>
  <c r="U612" i="2"/>
  <c r="U462" i="2"/>
  <c r="U250" i="2"/>
  <c r="U231" i="2"/>
  <c r="U296" i="2"/>
  <c r="U121" i="2"/>
  <c r="U37" i="2"/>
  <c r="U316" i="2"/>
  <c r="U389" i="2"/>
  <c r="U518" i="2"/>
  <c r="U370" i="2"/>
  <c r="U477" i="2"/>
  <c r="U643" i="2"/>
  <c r="U541" i="2"/>
  <c r="U989" i="2"/>
  <c r="U474" i="2"/>
  <c r="U28" i="2"/>
  <c r="U671" i="2"/>
  <c r="U369" i="2"/>
  <c r="U457" i="2"/>
  <c r="U569" i="2"/>
  <c r="U440" i="2"/>
  <c r="U428" i="2"/>
  <c r="U824" i="2"/>
  <c r="U682" i="2"/>
  <c r="U652" i="2"/>
  <c r="U890" i="2"/>
  <c r="U108" i="2"/>
  <c r="U30" i="2"/>
  <c r="U206" i="2"/>
  <c r="U680" i="2"/>
  <c r="U42" i="2"/>
  <c r="U100" i="2"/>
  <c r="U539" i="2"/>
  <c r="U445" i="2"/>
  <c r="U496" i="2"/>
  <c r="U355" i="2"/>
  <c r="U386" i="2"/>
  <c r="U377" i="2"/>
  <c r="U237" i="2"/>
  <c r="U510" i="2"/>
  <c r="U288" i="2"/>
  <c r="U48" i="2"/>
  <c r="U568" i="2"/>
  <c r="U99" i="2"/>
  <c r="U772" i="2"/>
  <c r="U332" i="2"/>
  <c r="U695" i="2"/>
  <c r="U179" i="2"/>
  <c r="U594" i="2"/>
  <c r="U69" i="2"/>
  <c r="U373" i="2"/>
  <c r="U535" i="2"/>
  <c r="U808" i="2"/>
  <c r="U497" i="2"/>
  <c r="U245" i="2"/>
  <c r="U624" i="2"/>
  <c r="U842" i="2"/>
  <c r="U830" i="2"/>
  <c r="U198" i="2"/>
  <c r="U189" i="2"/>
  <c r="U473" i="2"/>
  <c r="U493" i="2"/>
  <c r="F26" i="1"/>
  <c r="O17" i="1" l="1"/>
  <c r="O26" i="1" s="1"/>
</calcChain>
</file>

<file path=xl/sharedStrings.xml><?xml version="1.0" encoding="utf-8"?>
<sst xmlns="http://schemas.openxmlformats.org/spreadsheetml/2006/main" count="12826" uniqueCount="1050">
  <si>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</si>
  <si>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</si>
  <si>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</si>
  <si>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</si>
  <si>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</si>
  <si>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</si>
  <si>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</si>
  <si>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</si>
  <si>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</si>
  <si>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</si>
  <si>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</si>
  <si>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</si>
  <si>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</si>
  <si>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</si>
  <si>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</si>
  <si>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</si>
  <si>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</si>
  <si>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</si>
  <si>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</si>
  <si>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</si>
  <si>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</si>
  <si>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</si>
  <si>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</si>
  <si>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</si>
  <si>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</si>
  <si>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</si>
  <si>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</si>
  <si>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</si>
  <si>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</si>
  <si>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</si>
  <si>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</si>
  <si>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</si>
  <si>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</si>
  <si>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</si>
  <si>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</si>
  <si>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</si>
  <si>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</si>
  <si>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</si>
  <si>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</si>
  <si>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</si>
  <si>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</si>
  <si>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</si>
  <si>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</si>
  <si>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</si>
  <si>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</si>
  <si>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</si>
  <si>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</si>
  <si>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</si>
  <si>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</si>
  <si>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</si>
  <si>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</si>
  <si>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</si>
  <si>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</si>
  <si>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</si>
  <si>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</si>
  <si>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</si>
  <si>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</si>
  <si>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</si>
  <si>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</si>
  <si>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</si>
  <si>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</si>
  <si>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</si>
  <si>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</si>
  <si>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</si>
  <si>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</si>
  <si>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</si>
  <si>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</si>
  <si>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</si>
  <si>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</si>
  <si>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</si>
  <si>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</si>
  <si>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</si>
  <si>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</si>
  <si>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</si>
  <si>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</si>
  <si>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</si>
  <si>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</si>
  <si>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</si>
  <si>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</si>
  <si>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</si>
  <si>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</si>
  <si>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</si>
  <si>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</si>
  <si>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</si>
  <si>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</si>
  <si>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</si>
  <si>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</si>
  <si>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</si>
  <si>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</si>
  <si>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</si>
  <si>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</si>
  <si>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</si>
  <si>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</si>
  <si>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</si>
  <si>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</si>
  <si>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</si>
  <si>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</si>
  <si>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</si>
  <si>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</si>
  <si>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</si>
  <si>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</si>
  <si>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</si>
  <si>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</si>
  <si>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</si>
  <si>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</si>
  <si>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</si>
  <si>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</si>
  <si>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</si>
  <si>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</si>
  <si>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</si>
  <si>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</si>
  <si>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</si>
  <si>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</si>
  <si>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</si>
  <si>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</si>
  <si>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</si>
  <si>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</si>
  <si>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</si>
  <si>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</si>
  <si>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</si>
  <si>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</si>
  <si>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</si>
  <si>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</si>
  <si>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</si>
  <si>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</si>
  <si>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</si>
  <si>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</si>
  <si>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</si>
  <si>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</si>
  <si>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</si>
  <si>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</si>
  <si>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</si>
  <si>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</si>
  <si>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</si>
  <si>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</si>
  <si>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</si>
  <si>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</si>
  <si>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</si>
  <si>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</si>
  <si>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</si>
  <si>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</si>
  <si>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</si>
  <si>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</si>
  <si>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</si>
  <si>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</si>
  <si>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</si>
  <si>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</si>
  <si>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</si>
  <si>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</si>
  <si>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</si>
  <si>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</si>
  <si>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</si>
  <si>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</si>
  <si>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</si>
  <si>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</si>
  <si>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</si>
  <si>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</si>
  <si>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</si>
  <si>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</si>
  <si>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</si>
  <si>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</si>
  <si>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</si>
  <si>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</si>
  <si>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</si>
  <si>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</si>
  <si>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</si>
  <si>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</si>
  <si>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</si>
  <si>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</si>
  <si>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</si>
  <si>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</si>
  <si>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</si>
  <si>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</si>
  <si>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</si>
  <si>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</si>
  <si>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</si>
  <si>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</si>
  <si>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</si>
  <si>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</si>
  <si>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</si>
  <si>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</si>
  <si>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</si>
  <si>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</si>
  <si>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</si>
  <si>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</si>
  <si>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</si>
  <si>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</si>
  <si>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</si>
  <si>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</si>
  <si>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</si>
  <si>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</si>
  <si>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</si>
  <si>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</si>
  <si>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</si>
  <si>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</si>
  <si>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</si>
  <si>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</si>
  <si>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</si>
  <si>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</si>
  <si>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</si>
  <si>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</si>
  <si>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</si>
  <si>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</si>
  <si>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</si>
  <si>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</si>
  <si>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</si>
  <si>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</si>
  <si>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</si>
  <si>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</si>
  <si>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</si>
  <si>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</si>
  <si>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</si>
  <si>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</si>
  <si>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</si>
  <si>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</si>
  <si>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</si>
  <si>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</si>
  <si>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</si>
  <si>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</si>
  <si>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</si>
  <si>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</si>
  <si>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</si>
  <si>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</si>
  <si>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</si>
  <si>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</si>
  <si>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</si>
  <si>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</si>
  <si>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</si>
  <si>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</si>
  <si>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</si>
  <si>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</si>
  <si>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</si>
  <si>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</si>
  <si>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</si>
  <si>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</si>
  <si>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</si>
  <si>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</si>
  <si>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</si>
  <si>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</si>
  <si>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</si>
  <si>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</si>
  <si>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</si>
  <si>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</si>
  <si>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</si>
  <si>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</si>
  <si>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</si>
  <si>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</si>
  <si>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</si>
  <si>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</si>
  <si>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</si>
  <si>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</si>
  <si>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</si>
  <si>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</si>
  <si>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</si>
  <si>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</si>
  <si>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</si>
  <si>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</si>
  <si>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</si>
  <si>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</si>
  <si>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</si>
  <si>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</si>
  <si>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</si>
  <si>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</si>
  <si>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</si>
  <si>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</si>
  <si>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</si>
  <si>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</si>
  <si>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</si>
  <si>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</si>
  <si>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</si>
  <si>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</si>
  <si>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</si>
  <si>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</si>
  <si>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</si>
  <si>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</si>
  <si>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</si>
  <si>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</si>
  <si>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</si>
  <si>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</si>
  <si>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</si>
  <si>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</si>
  <si>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</si>
  <si>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</si>
  <si>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C HYB FINA</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</si>
  <si>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</si>
  <si>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</si>
  <si>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</si>
  <si>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</si>
  <si>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</si>
  <si>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</si>
  <si>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</si>
  <si>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</si>
  <si>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</si>
  <si>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</si>
  <si>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</si>
  <si>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</si>
  <si>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</si>
  <si>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</si>
  <si>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</si>
  <si>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</si>
  <si>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C F2F</t>
  </si>
  <si>
    <t>HS</t>
  </si>
  <si>
    <t>Comp I Support</t>
  </si>
  <si>
    <t>Julie Kimpan Freeman</t>
  </si>
  <si>
    <t>CLIN</t>
  </si>
  <si>
    <t>Topics in Mathematics Support</t>
  </si>
  <si>
    <t>College Algebra Support</t>
  </si>
  <si>
    <t>Precalculus</t>
  </si>
  <si>
    <t>G</t>
  </si>
  <si>
    <t>11:20AM</t>
  </si>
  <si>
    <t>Pamela Pascolini</t>
  </si>
  <si>
    <t>Joseph Przybyla</t>
  </si>
  <si>
    <t>03:40PM</t>
  </si>
  <si>
    <t>P</t>
  </si>
  <si>
    <t>MA</t>
  </si>
  <si>
    <t>Ashley Foltz</t>
  </si>
  <si>
    <t>Tammy Tiggelaar</t>
  </si>
  <si>
    <t>Janet Gallagher</t>
  </si>
  <si>
    <t>C F2F T150</t>
  </si>
  <si>
    <t>Megan Kasigyi</t>
  </si>
  <si>
    <t>KTP</t>
  </si>
  <si>
    <t>This course is taught entirely online.</t>
  </si>
  <si>
    <t>C HYB GENED IAI</t>
  </si>
  <si>
    <t>Textbook Charge</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</si>
  <si>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</si>
  <si>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</si>
  <si>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Managerial Accounting</t>
  </si>
  <si>
    <t>AGT</t>
  </si>
  <si>
    <t>02:15PM</t>
  </si>
  <si>
    <t>01:00PM</t>
  </si>
  <si>
    <t>Intro Agricultural Economics</t>
  </si>
  <si>
    <t>C IAI</t>
  </si>
  <si>
    <t>AMT</t>
  </si>
  <si>
    <t>Automotive Orientation</t>
  </si>
  <si>
    <t>Tim Banasiak</t>
  </si>
  <si>
    <t>E</t>
  </si>
  <si>
    <t>03:10PM</t>
  </si>
  <si>
    <t>10:15AM</t>
  </si>
  <si>
    <t>12:45PM</t>
  </si>
  <si>
    <t>Automotive Braking Systems</t>
  </si>
  <si>
    <t>Shawn Long</t>
  </si>
  <si>
    <t>01:20PM</t>
  </si>
  <si>
    <t>Automotive Steering/Suspension</t>
  </si>
  <si>
    <t>03:45PM</t>
  </si>
  <si>
    <t>ANT</t>
  </si>
  <si>
    <t>Intro Anthropol</t>
  </si>
  <si>
    <t>Drawing I Foundations</t>
  </si>
  <si>
    <t>C F2F FINA IAI</t>
  </si>
  <si>
    <t>03:15PM</t>
  </si>
  <si>
    <t>Graphic Design I</t>
  </si>
  <si>
    <t>C F2F FINA</t>
  </si>
  <si>
    <t>12:15PM</t>
  </si>
  <si>
    <t>Ceramics I</t>
  </si>
  <si>
    <t>Ceramics II</t>
  </si>
  <si>
    <t>Graphic Design II</t>
  </si>
  <si>
    <t>C F2F FINA GENED IAI</t>
  </si>
  <si>
    <t>C GENED IAI</t>
  </si>
  <si>
    <t>09:15AM</t>
  </si>
  <si>
    <t>OSH</t>
  </si>
  <si>
    <t>ICHS</t>
  </si>
  <si>
    <t>12:50PM</t>
  </si>
  <si>
    <t>09:40AM</t>
  </si>
  <si>
    <t>Human Biology</t>
  </si>
  <si>
    <t>Human Biology Laboratory</t>
  </si>
  <si>
    <t>ODK</t>
  </si>
  <si>
    <t>Human Relations</t>
  </si>
  <si>
    <t>06:30PM</t>
  </si>
  <si>
    <t>01:50PM</t>
  </si>
  <si>
    <t>09:10AM</t>
  </si>
  <si>
    <t>07:30PM</t>
  </si>
  <si>
    <t>Management Information Systems</t>
  </si>
  <si>
    <t>Paul Gullman</t>
  </si>
  <si>
    <t>Networking Fundamentals</t>
  </si>
  <si>
    <t>C++ Programming I</t>
  </si>
  <si>
    <t>Google IT Support</t>
  </si>
  <si>
    <t>CIS Internship</t>
  </si>
  <si>
    <t>Communication in the Workplace</t>
  </si>
  <si>
    <t>Introduction to Corrections</t>
  </si>
  <si>
    <t>CRJ Internship</t>
  </si>
  <si>
    <t>DPT</t>
  </si>
  <si>
    <t>Mark Engel</t>
  </si>
  <si>
    <t>05:30PM</t>
  </si>
  <si>
    <t>John Boesche</t>
  </si>
  <si>
    <t>C HYB T150</t>
  </si>
  <si>
    <t>Donovan Flink</t>
  </si>
  <si>
    <t>04:00PM</t>
  </si>
  <si>
    <t>03:30PM</t>
  </si>
  <si>
    <t>Diesel Power Tech Intern</t>
  </si>
  <si>
    <t>Small Engine Maint &amp; Repair</t>
  </si>
  <si>
    <t>07:40PM</t>
  </si>
  <si>
    <t>C T150</t>
  </si>
  <si>
    <t>08:50AM</t>
  </si>
  <si>
    <t>04:20PM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</si>
  <si>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</si>
  <si>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</si>
  <si>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</si>
  <si>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</si>
  <si>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</si>
  <si>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</si>
  <si>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</si>
  <si>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EGR</t>
  </si>
  <si>
    <t>Introduction to Engineering</t>
  </si>
  <si>
    <t>Basic Emergency Med Tech</t>
  </si>
  <si>
    <t>09:30PM</t>
  </si>
  <si>
    <t>Comp I Supplemental Instruct</t>
  </si>
  <si>
    <t>C FLEX GENED IAI</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</si>
  <si>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</si>
  <si>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</si>
  <si>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</si>
  <si>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</si>
  <si>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</si>
  <si>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</si>
  <si>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</si>
  <si>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C F2F HUM GENED IAI</t>
  </si>
  <si>
    <t>Drug Use and Abuse</t>
  </si>
  <si>
    <t>Landscape Design</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</si>
  <si>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</si>
  <si>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</si>
  <si>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</si>
  <si>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</si>
  <si>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</si>
  <si>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</si>
  <si>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</si>
  <si>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</si>
  <si>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</si>
  <si>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</si>
  <si>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</si>
  <si>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</si>
  <si>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</si>
  <si>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</si>
  <si>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</si>
  <si>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</si>
  <si>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</si>
  <si>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</si>
  <si>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</si>
  <si>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</si>
  <si>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</si>
  <si>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</si>
  <si>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</si>
  <si>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</si>
  <si>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</si>
  <si>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</si>
  <si>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</si>
  <si>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Beginning Keyboarding</t>
  </si>
  <si>
    <t>Employment Strategies</t>
  </si>
  <si>
    <t>Word Processing/Word</t>
  </si>
  <si>
    <t>Spreadsheets/Excel</t>
  </si>
  <si>
    <t>Presentation Graph/PowerPoint</t>
  </si>
  <si>
    <t>Fitness Training I</t>
  </si>
  <si>
    <t>Intro Philosophy</t>
  </si>
  <si>
    <t>World Religions</t>
  </si>
  <si>
    <t>Introduction- Physical Geology</t>
  </si>
  <si>
    <t>Introductory Physics Lab</t>
  </si>
  <si>
    <t>Fundamentals of Physics I</t>
  </si>
  <si>
    <t>08:45AM</t>
  </si>
  <si>
    <t>Fundamentals of Physics II</t>
  </si>
  <si>
    <t>C F2F SSC GENED IAI</t>
  </si>
  <si>
    <t>OAH</t>
  </si>
  <si>
    <t>C EC ONL SSC GENED IAI</t>
  </si>
  <si>
    <t>Criminology</t>
  </si>
  <si>
    <t>C ONL SSC IAI</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</si>
  <si>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</si>
  <si>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</si>
  <si>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</si>
  <si>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</si>
  <si>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</si>
  <si>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</si>
  <si>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</si>
  <si>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</si>
  <si>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</si>
  <si>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</si>
  <si>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</si>
  <si>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</si>
  <si>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</si>
  <si>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TIG Welding</t>
  </si>
  <si>
    <t>06:15PM</t>
  </si>
  <si>
    <t>CIS Project</t>
  </si>
  <si>
    <t>Susan Lencioni</t>
  </si>
  <si>
    <t>Whitney Sprague</t>
  </si>
  <si>
    <t>Botany for Horticulture</t>
  </si>
  <si>
    <t>Medical Law &amp; Ethics</t>
  </si>
  <si>
    <t>Gynelle Wig</t>
  </si>
  <si>
    <t>Shannon Satti</t>
  </si>
  <si>
    <t>Lynnette Meurer</t>
  </si>
  <si>
    <t>Sherry Haley</t>
  </si>
  <si>
    <t>Cynthia Prendergast</t>
  </si>
  <si>
    <t>Advanced Word Processing/Word</t>
  </si>
  <si>
    <t>C ONL T150</t>
  </si>
  <si>
    <t>Mitchel Meares</t>
  </si>
  <si>
    <t>04:10PM</t>
  </si>
  <si>
    <t>04:15PM</t>
  </si>
  <si>
    <t>C FINA</t>
  </si>
  <si>
    <t>DC @ ICHS</t>
  </si>
  <si>
    <t>General Chemistry II</t>
  </si>
  <si>
    <t>Techniques &amp; Curriculum Plans</t>
  </si>
  <si>
    <t>C SSC GENED IAI</t>
  </si>
  <si>
    <t>12:35PM</t>
  </si>
  <si>
    <t>Horticulture Internship</t>
  </si>
  <si>
    <t>C F2F HUM FINA GENED IAI</t>
  </si>
  <si>
    <t>Fernanda Kanashiro</t>
  </si>
  <si>
    <t>Leadership Development</t>
  </si>
  <si>
    <t>Kelly Soost</t>
  </si>
  <si>
    <t>Kay Singer</t>
  </si>
  <si>
    <t>Kathy Schnier</t>
  </si>
  <si>
    <t>This course is instructed entirely  online.</t>
  </si>
  <si>
    <t>Records Management</t>
  </si>
  <si>
    <t>C HUM GENED IAI</t>
  </si>
  <si>
    <t>Susan Lanning</t>
  </si>
  <si>
    <t>Massage Clinical</t>
  </si>
  <si>
    <t>OGN</t>
  </si>
  <si>
    <t>GKHS</t>
  </si>
  <si>
    <t>DC @ GKHS - Contracted</t>
  </si>
  <si>
    <t>11:13AM</t>
  </si>
  <si>
    <t>12:37PM</t>
  </si>
  <si>
    <t>01:56PM</t>
  </si>
  <si>
    <t>Nicole Rempfer</t>
  </si>
  <si>
    <t>Dominica Blalock</t>
  </si>
  <si>
    <t>Jonathan J. Ho</t>
  </si>
  <si>
    <t>Matt Read</t>
  </si>
  <si>
    <t>Matthew Weibel</t>
  </si>
  <si>
    <t>This is a FLEX course. Students may choose whether to attend each scheduled class meeting in-person (in the classroom) or live online (via zoom).</t>
  </si>
  <si>
    <t>https://kishstore.kish.edu/</t>
  </si>
  <si>
    <t>Summer 2025 &amp; Fall 2025</t>
  </si>
  <si>
    <t>SUMMER TUITION REMINDER: MAY 7, 2025</t>
  </si>
  <si>
    <t>FALL TUITION REMINDER: JULY 16, 2025</t>
  </si>
  <si>
    <t>03.07.25</t>
  </si>
  <si>
    <t>SU25</t>
  </si>
  <si>
    <t>1B01</t>
  </si>
  <si>
    <t>Geoffrey Lemay</t>
  </si>
  <si>
    <t>UG</t>
  </si>
  <si>
    <t>IN</t>
  </si>
  <si>
    <t>PT</t>
  </si>
  <si>
    <t>FA25</t>
  </si>
  <si>
    <t>3B01</t>
  </si>
  <si>
    <t>D</t>
  </si>
  <si>
    <t>Orientation Agr Careers</t>
  </si>
  <si>
    <t xml:space="preserve">M </t>
  </si>
  <si>
    <t>F2F</t>
  </si>
  <si>
    <t>FT</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</si>
  <si>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</si>
  <si>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</si>
  <si>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</si>
  <si>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X</t>
  </si>
  <si>
    <t>ORO</t>
  </si>
  <si>
    <t>DC @ RTHS</t>
  </si>
  <si>
    <t>RTHS</t>
  </si>
  <si>
    <t>03:05PM</t>
  </si>
  <si>
    <t xml:space="preserve">M T W R F </t>
  </si>
  <si>
    <t>Intro Crop Science</t>
  </si>
  <si>
    <t>02:45PM</t>
  </si>
  <si>
    <t xml:space="preserve">M W </t>
  </si>
  <si>
    <t>11:45AM</t>
  </si>
  <si>
    <t>Intro Soils &amp; Fertilizers</t>
  </si>
  <si>
    <t>C HYB IAI</t>
  </si>
  <si>
    <t>08:40AM</t>
  </si>
  <si>
    <t>10:10AM</t>
  </si>
  <si>
    <t>12:10AM</t>
  </si>
  <si>
    <t>3A01</t>
  </si>
  <si>
    <t xml:space="preserve">M W F </t>
  </si>
  <si>
    <t>Basic Automotive Electrical</t>
  </si>
  <si>
    <t>07:00AM</t>
  </si>
  <si>
    <t>08:15AM</t>
  </si>
  <si>
    <t>03:50PM</t>
  </si>
  <si>
    <t>Automotive Engines I</t>
  </si>
  <si>
    <t>Advanced Chassis Systems</t>
  </si>
  <si>
    <t xml:space="preserve">T R </t>
  </si>
  <si>
    <t>Engine Management II</t>
  </si>
  <si>
    <t>3A02</t>
  </si>
  <si>
    <t>02:50PM</t>
  </si>
  <si>
    <t>Automatic Transmissions I</t>
  </si>
  <si>
    <t>11:40AM</t>
  </si>
  <si>
    <t>Body Electronic &amp; Hybrid Tech</t>
  </si>
  <si>
    <t>3B02</t>
  </si>
  <si>
    <t>C HYB SSC GENED IAI</t>
  </si>
  <si>
    <t>HYB F2F</t>
  </si>
  <si>
    <t>1B02</t>
  </si>
  <si>
    <t>Intro Archaeology</t>
  </si>
  <si>
    <t>JoAnn LoSavio</t>
  </si>
  <si>
    <t>Physical Anthro</t>
  </si>
  <si>
    <t>ART-267-3001</t>
  </si>
  <si>
    <t>Digital Photography</t>
  </si>
  <si>
    <t>2-D Design Foundations</t>
  </si>
  <si>
    <t>ART-242-3001</t>
  </si>
  <si>
    <t>ART-241-3001</t>
  </si>
  <si>
    <t>Painting I</t>
  </si>
  <si>
    <t>ART-261-3001</t>
  </si>
  <si>
    <t>Painting II</t>
  </si>
  <si>
    <t>ART-260-3001</t>
  </si>
  <si>
    <t>ART-167-3001</t>
  </si>
  <si>
    <t>1A01</t>
  </si>
  <si>
    <t>Loretta Swanson</t>
  </si>
  <si>
    <t>History of Art I Foundations</t>
  </si>
  <si>
    <t>C FINA GENED IAI</t>
  </si>
  <si>
    <t>DC @ GKHS</t>
  </si>
  <si>
    <t>AVF</t>
  </si>
  <si>
    <t>Primary Flight Theory</t>
  </si>
  <si>
    <t>OMA</t>
  </si>
  <si>
    <t>08:30PM</t>
  </si>
  <si>
    <t xml:space="preserve">M T W R </t>
  </si>
  <si>
    <t>02:40PM</t>
  </si>
  <si>
    <t xml:space="preserve">W </t>
  </si>
  <si>
    <t>1A02</t>
  </si>
  <si>
    <t>1A03</t>
  </si>
  <si>
    <t>OSY</t>
  </si>
  <si>
    <t>DC @ SHS</t>
  </si>
  <si>
    <t>SHS</t>
  </si>
  <si>
    <t>3L02</t>
  </si>
  <si>
    <t>BIO-103-3L82</t>
  </si>
  <si>
    <t>3L04</t>
  </si>
  <si>
    <t>3L82</t>
  </si>
  <si>
    <t>BIO-103-3L02</t>
  </si>
  <si>
    <t xml:space="preserve">T </t>
  </si>
  <si>
    <t>3L01</t>
  </si>
  <si>
    <t>BIO-105-3L82</t>
  </si>
  <si>
    <t>BIO-105-3L02</t>
  </si>
  <si>
    <t>General Biology Lecture &amp; Lab</t>
  </si>
  <si>
    <t>BIO-111-3081</t>
  </si>
  <si>
    <t>Hybrid courses are taught with a combination of face-to-face class labs and online lectures.</t>
  </si>
  <si>
    <t>X F2F</t>
  </si>
  <si>
    <t>C EC F2F GENED IAI</t>
  </si>
  <si>
    <t>BIO-111-3001</t>
  </si>
  <si>
    <t>Biology Principles I</t>
  </si>
  <si>
    <t>C EMSA F2F IAI GENED</t>
  </si>
  <si>
    <t>BIO-201-3002</t>
  </si>
  <si>
    <t>C F2F IAI GENED</t>
  </si>
  <si>
    <t>BIO-201-3001</t>
  </si>
  <si>
    <t>Hybrid courses are taught with a combination of required face-to-face meetings and required online coursework.</t>
  </si>
  <si>
    <t>BIO-258-3081</t>
  </si>
  <si>
    <t>C EC F2F</t>
  </si>
  <si>
    <t>BIO-258-3001</t>
  </si>
  <si>
    <t>3B04</t>
  </si>
  <si>
    <t>Practical Business Principles</t>
  </si>
  <si>
    <t>KEC @ RTHS</t>
  </si>
  <si>
    <t>KEC @ DHS</t>
  </si>
  <si>
    <t>DKHS</t>
  </si>
  <si>
    <t>KEC @ SHS</t>
  </si>
  <si>
    <t>KEC @ GKHS</t>
  </si>
  <si>
    <t>OKI</t>
  </si>
  <si>
    <t>KEC @ HHS</t>
  </si>
  <si>
    <t>HHS</t>
  </si>
  <si>
    <t>Business Mathematics</t>
  </si>
  <si>
    <t>This course is instructed entirely online</t>
  </si>
  <si>
    <t>Kelly Robar</t>
  </si>
  <si>
    <t>CAD</t>
  </si>
  <si>
    <t>Technical Drafting CAD</t>
  </si>
  <si>
    <t>08:05AM</t>
  </si>
  <si>
    <t>08:55AM</t>
  </si>
  <si>
    <t>11:05AM</t>
  </si>
  <si>
    <t>C EMSA F2F GENED IAI</t>
  </si>
  <si>
    <t>CHE-210-3002</t>
  </si>
  <si>
    <t>CHE-210-3001</t>
  </si>
  <si>
    <t>Organic Chemistry I</t>
  </si>
  <si>
    <t>Organic Chemistry Lab I</t>
  </si>
  <si>
    <t>CIS-101-3002</t>
  </si>
  <si>
    <t>CIS-101-3001</t>
  </si>
  <si>
    <t>Intro to Programming: Python</t>
  </si>
  <si>
    <t>OSYN</t>
  </si>
  <si>
    <t>Web Site Development</t>
  </si>
  <si>
    <t>CIS-123-3002</t>
  </si>
  <si>
    <t>CIS-123-3001</t>
  </si>
  <si>
    <t>CIS-140-3002</t>
  </si>
  <si>
    <t>CIS-140-3001</t>
  </si>
  <si>
    <t>Java Programming I</t>
  </si>
  <si>
    <t>Windows Server Fundamentals I</t>
  </si>
  <si>
    <t>CIS-182-3002</t>
  </si>
  <si>
    <t>CIS-182-3001</t>
  </si>
  <si>
    <t>This course will be instructed entirely online. This is a Project Internship course. It may require on campus meetings, if needed.</t>
  </si>
  <si>
    <t>I</t>
  </si>
  <si>
    <t>Cybersecurity</t>
  </si>
  <si>
    <t>C DCZ HYB GENED IAI</t>
  </si>
  <si>
    <t>Zachary Corrigan</t>
  </si>
  <si>
    <t>DC @ SHS - Contracted First week of classes are ONL-ASYN</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</si>
  <si>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</si>
  <si>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</si>
  <si>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COM-100-3081</t>
  </si>
  <si>
    <t>Hybrid courses are taught with a combination of required face-to-face and required online coursework.</t>
  </si>
  <si>
    <t>COM-100-3011</t>
  </si>
  <si>
    <t>DC @ DHS</t>
  </si>
  <si>
    <t>08:39AM</t>
  </si>
  <si>
    <t>09:27AM</t>
  </si>
  <si>
    <t>11:18AM</t>
  </si>
  <si>
    <t>12:06PM</t>
  </si>
  <si>
    <t>Criminal Law I</t>
  </si>
  <si>
    <t>Traffic Law Enforcement</t>
  </si>
  <si>
    <t>Community Oriented Policing</t>
  </si>
  <si>
    <t>Crisis/Conflict Mediation</t>
  </si>
  <si>
    <t>Criminal Investigation</t>
  </si>
  <si>
    <t>Constitutional Law for Police</t>
  </si>
  <si>
    <t>Criminialistics I</t>
  </si>
  <si>
    <t xml:space="preserve"> Hybrid courses are taught with a combination of required face-to-face class meetings and required online coursework.</t>
  </si>
  <si>
    <t>This course is instructed entirley online.</t>
  </si>
  <si>
    <t>This course focuses on field work with monthly meetings on campus. Please contact the instructor for more details.  Hybrid courses are taught with a combination of required face-to-face class meetings and required online coursework.</t>
  </si>
  <si>
    <t>E F2F</t>
  </si>
  <si>
    <t>CSD-100-1B81</t>
  </si>
  <si>
    <t>1B81</t>
  </si>
  <si>
    <t>C ONL EC</t>
  </si>
  <si>
    <t>CSD-100-1B01</t>
  </si>
  <si>
    <t>3A03</t>
  </si>
  <si>
    <t>3A04</t>
  </si>
  <si>
    <t>3A05</t>
  </si>
  <si>
    <t>3A06</t>
  </si>
  <si>
    <t>3A07</t>
  </si>
  <si>
    <t>3A08</t>
  </si>
  <si>
    <t>3B03</t>
  </si>
  <si>
    <t>3B05</t>
  </si>
  <si>
    <t>Truck Brakes and Suspension</t>
  </si>
  <si>
    <t>3L03</t>
  </si>
  <si>
    <t>08:15PM</t>
  </si>
  <si>
    <t>Basic Engine Overhaul</t>
  </si>
  <si>
    <t>Intro to Tool Safety &amp; Usage</t>
  </si>
  <si>
    <t>OJN</t>
  </si>
  <si>
    <t>DC @ JNHS</t>
  </si>
  <si>
    <t>JNHS</t>
  </si>
  <si>
    <t>08:56AM</t>
  </si>
  <si>
    <t>06:55PM</t>
  </si>
  <si>
    <t>12:25PM</t>
  </si>
  <si>
    <t>Basic Trans &amp; Final Drives</t>
  </si>
  <si>
    <t>05:45PM</t>
  </si>
  <si>
    <t>Introduction to Diesels</t>
  </si>
  <si>
    <t>05:20PM</t>
  </si>
  <si>
    <t>Basic Hydraulics</t>
  </si>
  <si>
    <t>Dates and times TBD - Students need Advisor/Instructor release to register for this Internship course.</t>
  </si>
  <si>
    <t>11:56AM</t>
  </si>
  <si>
    <t>12:41PM</t>
  </si>
  <si>
    <t>Advanced Diesels</t>
  </si>
  <si>
    <t>The Developing Child</t>
  </si>
  <si>
    <t>Guiding Young Children</t>
  </si>
  <si>
    <t>12:10PM</t>
  </si>
  <si>
    <t>Family-Community Relationships</t>
  </si>
  <si>
    <t>Facility Organization &amp; Superv</t>
  </si>
  <si>
    <t>Admin of Day Care Homes</t>
  </si>
  <si>
    <t>Foster Creative Exp Yng Child</t>
  </si>
  <si>
    <t>Language of the Young Child</t>
  </si>
  <si>
    <t>Sci/Math in Early Childhood Ed</t>
  </si>
  <si>
    <t>Infant/Toddler Development</t>
  </si>
  <si>
    <t>Kimberly Ferguson</t>
  </si>
  <si>
    <t>You will be required to do observations at an elementary or secondary school during the semester. Criminal Background checks may be required.</t>
  </si>
  <si>
    <t>Thermodynamics</t>
  </si>
  <si>
    <t>Statics</t>
  </si>
  <si>
    <t>ELE</t>
  </si>
  <si>
    <t>PC Repair &amp; Configuration</t>
  </si>
  <si>
    <t>Hybrid courses are taught with a combination of required face-to-face class meetings adn required online coursework.    Proof of immunizations (including Flu, MMR, Varicella, and TDAP)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</si>
  <si>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t>
  </si>
  <si>
    <t>Hybrid courses are taught with a combination of required face-to-face class meetings and required online coursework.   Students must be a currently licensed EMT-B or EMT-I.  A current BLS CPR card is required prior to the start of clinicals. Students should take EMS 220 concurrently for their practicum hours.</t>
  </si>
  <si>
    <t>NE</t>
  </si>
  <si>
    <t>Paramedic Module III</t>
  </si>
  <si>
    <t>Hybrid courses are taught with a combination of required face-to-face class meetings and required online coursework.  This course (EMS 212) is required to be completed after students have finished requirements for EMS 222.Â  The instructor will work with students to arrange days and times to complete the requirements associated with EMS 212.</t>
  </si>
  <si>
    <t>Paramedic Module I Clinical</t>
  </si>
  <si>
    <t>137 hours of practicum required.  Proof of immunization and current TB testing is required.  A current BLS CPR card is required prior to the start of clinicals as well as students passing a drug screen and background check.</t>
  </si>
  <si>
    <t>Paramedic Module III Clinical</t>
  </si>
  <si>
    <t>300 hours of practicum and completion of required competencies needed to complete this course.</t>
  </si>
  <si>
    <t>1L01</t>
  </si>
  <si>
    <t>C FLEX</t>
  </si>
  <si>
    <t>DEV</t>
  </si>
  <si>
    <t>Must also register for ENG 103 3L01. This course is instructed entirely online.</t>
  </si>
  <si>
    <t>3L11</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</si>
  <si>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</si>
  <si>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</si>
  <si>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</si>
  <si>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</si>
  <si>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</si>
  <si>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</si>
  <si>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</si>
  <si>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</si>
  <si>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</si>
  <si>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3L17</t>
  </si>
  <si>
    <t>3L20</t>
  </si>
  <si>
    <t>Must also register for ENG 103 3L20. This course is instructed entirely online.</t>
  </si>
  <si>
    <t>3L21</t>
  </si>
  <si>
    <t>ENG-103-3L11</t>
  </si>
  <si>
    <t>ENG-103-3L12</t>
  </si>
  <si>
    <t>ENG-103-3L13</t>
  </si>
  <si>
    <t>ENG-103-3L14</t>
  </si>
  <si>
    <t>DC @ GKHS This course is instructed entirely online.</t>
  </si>
  <si>
    <t>10:25AM</t>
  </si>
  <si>
    <t>12:11PM</t>
  </si>
  <si>
    <t>12:59PM</t>
  </si>
  <si>
    <t>01:57PM</t>
  </si>
  <si>
    <t>Hybrid courses are tuaght with a combination of face-to-face class meetings and required online coursework.</t>
  </si>
  <si>
    <t>Must also register for ENG 093 3L01. This course is instructed entirely online.</t>
  </si>
  <si>
    <t>ENG-103-3021</t>
  </si>
  <si>
    <t>Must also register for ENG 093 3L11.</t>
  </si>
  <si>
    <t>ENG-103-3022</t>
  </si>
  <si>
    <t>Must also register for ENG 093 3L12.</t>
  </si>
  <si>
    <t>ENG-103-3023</t>
  </si>
  <si>
    <t>Must also register for ENG 093 3L13.</t>
  </si>
  <si>
    <t>ENG-103-3024</t>
  </si>
  <si>
    <t>Must also register for ENG 093 3L14.</t>
  </si>
  <si>
    <t>Must also register for ENG 093 3L15. This course is instructed entirely online.</t>
  </si>
  <si>
    <t>3L16</t>
  </si>
  <si>
    <t>Must also register for ENG 099 3L16. This course is insructed entirely online.</t>
  </si>
  <si>
    <t>Creative Writing: Lit Non-Fict</t>
  </si>
  <si>
    <t>Introduction to Fiction</t>
  </si>
  <si>
    <t>Introduction to Poetry</t>
  </si>
  <si>
    <t>Introduction to Drama</t>
  </si>
  <si>
    <t>Crime and Punishment</t>
  </si>
  <si>
    <t>C HUM</t>
  </si>
  <si>
    <t>Science Fiction and Fantasy</t>
  </si>
  <si>
    <t>Creative Writing:Fiction</t>
  </si>
  <si>
    <t>C HYB HUM</t>
  </si>
  <si>
    <t>Esthetics Procedures I</t>
  </si>
  <si>
    <t>Esthetics Clinical</t>
  </si>
  <si>
    <t>Western Civilization to 1715</t>
  </si>
  <si>
    <t>World History to 1500</t>
  </si>
  <si>
    <t>C F2F IAI HUM</t>
  </si>
  <si>
    <t>African American History</t>
  </si>
  <si>
    <t>HIS-220-3081</t>
  </si>
  <si>
    <t>C F2F HUM GENED IAI EC</t>
  </si>
  <si>
    <t>HIS-220-3001</t>
  </si>
  <si>
    <t>09:32AM</t>
  </si>
  <si>
    <t>01:04PM</t>
  </si>
  <si>
    <t>01:52PM</t>
  </si>
  <si>
    <t>Alexander Sosenko</t>
  </si>
  <si>
    <t>Introduction to Medical Coding</t>
  </si>
  <si>
    <t>This course is instructed all online</t>
  </si>
  <si>
    <t>Pharmacology &amp; Lab Medicine</t>
  </si>
  <si>
    <t>Amy Kunigonis</t>
  </si>
  <si>
    <t>Horticulture Science</t>
  </si>
  <si>
    <t>Greenhouse Management</t>
  </si>
  <si>
    <t>Trees/Arboriculture</t>
  </si>
  <si>
    <t>Catherine Marsh</t>
  </si>
  <si>
    <t>Beginning Floral Arrangements</t>
  </si>
  <si>
    <t>Special Events</t>
  </si>
  <si>
    <t>Keith Siedsma</t>
  </si>
  <si>
    <t>Sustainable Prairie Management</t>
  </si>
  <si>
    <t>Orna Shrubs Ident &amp; Culture</t>
  </si>
  <si>
    <t>Interior Plantscaping</t>
  </si>
  <si>
    <t>X HYB</t>
  </si>
  <si>
    <t>Turf and Lawn Management</t>
  </si>
  <si>
    <t>Field Studies Floral Symposium</t>
  </si>
  <si>
    <t>U.S. Field Studies</t>
  </si>
  <si>
    <t>0108680 / 0000181</t>
  </si>
  <si>
    <t>Sean Walters / Janet Gallagher</t>
  </si>
  <si>
    <t>FT / FT</t>
  </si>
  <si>
    <t>HOS</t>
  </si>
  <si>
    <t>Kitchen Techniques</t>
  </si>
  <si>
    <t>Introduction to Hospitality</t>
  </si>
  <si>
    <t>OST</t>
  </si>
  <si>
    <t>DC @ WACC</t>
  </si>
  <si>
    <t>WACC</t>
  </si>
  <si>
    <t>W16</t>
  </si>
  <si>
    <t>Cooking Fundamentals</t>
  </si>
  <si>
    <t>HUM-129-3081</t>
  </si>
  <si>
    <t>C EC F2F HUM FINA GENED IAI</t>
  </si>
  <si>
    <t>HUM-129-3001</t>
  </si>
  <si>
    <t>Intro to Film Appreciation</t>
  </si>
  <si>
    <t>Anatomy and Physiology for Ma</t>
  </si>
  <si>
    <t>MA Clinical Procedures I</t>
  </si>
  <si>
    <t>10L1</t>
  </si>
  <si>
    <t>Christopher Herbig</t>
  </si>
  <si>
    <t>Benjamin Wallis</t>
  </si>
  <si>
    <t>3L05</t>
  </si>
  <si>
    <t>Michael Parola</t>
  </si>
  <si>
    <t>Hybrid courses are taught with a combination of required face-to-face class meetings and required online coursework.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</si>
  <si>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</si>
  <si>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</si>
  <si>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</si>
  <si>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Hybrid courses are taught with a combination of required face-to-face class meetings and required online coursework.  A scientific calculator is required.  Approved calculators are Texas Instruments TI-30X IIS or the TI-83 or TI-84 graphing calculator.  Use of any other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</si>
  <si>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</si>
  <si>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</si>
  <si>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</si>
  <si>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</si>
  <si>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</si>
  <si>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MAT-150-3001</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</si>
  <si>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</si>
  <si>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Math for Elementary Teach 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</si>
  <si>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</si>
  <si>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Finite Mathematics</t>
  </si>
  <si>
    <t>This course is instructed entirely online.   A TI-83 or TI-84 graphing calculator is required. Students should be aware that use of more advanced graphing calculators (such as the TI-89 or TI-92) may be prohibited.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</si>
  <si>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</si>
  <si>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C EMSA HYB GENED IAI</t>
  </si>
  <si>
    <t>MAT-229-1B02</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</si>
  <si>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</si>
  <si>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MAT-229-1B01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</si>
  <si>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</si>
  <si>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MAT-230-3002</t>
  </si>
  <si>
    <t xml:space="preserve">M T </t>
  </si>
  <si>
    <t>MAT-230-3001</t>
  </si>
  <si>
    <t>Supervision</t>
  </si>
  <si>
    <t>Principles of Sales</t>
  </si>
  <si>
    <t>08:45PM</t>
  </si>
  <si>
    <t>Leader &amp; Personal Development</t>
  </si>
  <si>
    <t>Students with questions may call the Military Science Department at NIU, (815)753-6234.</t>
  </si>
  <si>
    <t>Innovative Tactical Leadership</t>
  </si>
  <si>
    <t>Surv Amer Music</t>
  </si>
  <si>
    <t>Eric Schroeder</t>
  </si>
  <si>
    <t>Students should contact instructor to arrange meeting times.</t>
  </si>
  <si>
    <t>C HYB FINA GENED IAI</t>
  </si>
  <si>
    <t>MUS-220-3081</t>
  </si>
  <si>
    <t>MUS-220-3001</t>
  </si>
  <si>
    <t>NUR-100-1002</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</si>
  <si>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Fridays beginning 6/13/24. All clinical dates and times are subject to change based on instructor and clinical site availability.  Verification of COVID 19 Vaccine required by clinical setting.</t>
  </si>
  <si>
    <t>NUR-100-1001</t>
  </si>
  <si>
    <t>Kishwaukee College Placement testing is required. The student is responsible for course tuition as well as required books, supplied, uniforms, nurse aide competency test and the cost of any required immunizations. The total cost o the program is approximately $1549. American Heart Association or American Red Cross CPR required. Clinical at Lincolnshire tentatively scheduled for 7am - 3pm, Thursdays beginning 6/12/24. All clinical dates and times are subject to change based on instructor and clinical site availability. Verification of COVID 19 Vaccine required by clinical setting.</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</si>
  <si>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Wednesdays. All clinical dates and times are subject to change based on instructor and clinical site availability.  Verification of COVID 19 Vaccine required by clinical setting.</t>
  </si>
  <si>
    <t>NUR-100-3A02 NUR-100-3A03</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</si>
  <si>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Thursdays beginning August 29th.  All clinical dates and times are subject to change based on instructor and clinical site availability.   Verification of COVID 19 Vaccine required by the clinical setting.</t>
  </si>
  <si>
    <t>NUR-100-3A03 NUR-100-3A01</t>
  </si>
  <si>
    <t>Kishwukee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30th. All clinical dates and times are subject to change based on instructor and clinical site availability.  Verification of COVID 19 Vaccine required by the clinical setting.</t>
  </si>
  <si>
    <t>NUR-100-3A01 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</si>
  <si>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Tuesdays beginning August 27th.  All clinical dates and times are subject to change based on instructor and clinical site availability.   Verification of COVID 19 Vaccine required by the clinical setting.</t>
  </si>
  <si>
    <t>NUR-100-3B02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</si>
  <si>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Wednesdays beginning August 23rd.  All clinical dates and times are subject to change based on instructor and clinical site availability.   Verification of COVID 19 Vaccine required by the clinical setting.</t>
  </si>
  <si>
    <t>NUR-100-3B01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</si>
  <si>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Fridays beginning October 25th.  All clinical dates and times are subject to change based on instructor and clinical site availability.   Verification of COVID 19 Vaccine required by the clinical setting.</t>
  </si>
  <si>
    <t>NUR-117-3002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</si>
  <si>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Mondays starting 9/15/25 from 7:00am-1:00pm at Liberty Village Rochelle and Rochelle Community Hospital. Students may rotate to a Wednesday clinical 2-3 times during the semester.   Required clinical orientation will be TBA Week 5. Practice time and lab required. All clinical dates and times are subject to change based on instructor and clinical site availability.</t>
  </si>
  <si>
    <t>NUR-117-3001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</si>
  <si>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Wednesdays starting 9/18/25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</si>
  <si>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NUR-117-3004</t>
  </si>
  <si>
    <t>NUR-117-3003</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</si>
  <si>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 and time will be Wednesdaya starting 9/17/25 from 7:00am-1:00pm at Liberty Village Rochelle and Rochelle Community Hospital. Students may rotate to a Monday clinical 2-3 times during the semester.   Required clinical orientation will be TBA Week 5. Practice time and lab required. All clinical dates and times are subject to change based on instructor and clinical site availability.</t>
  </si>
  <si>
    <t>0000482 / 0000498</t>
  </si>
  <si>
    <t>Kathy Schnier / Kay Singer</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</si>
  <si>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t>
  </si>
  <si>
    <t>NUR-168-3A02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</si>
  <si>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</si>
  <si>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NUR-168-3A01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</si>
  <si>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 from 9:00 - 2:00 --- pre-arranged groups will be designated.   Lectures will begin on Tuesday 8/19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8/18.  Weekly lab practice will be required. All clinicals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</si>
  <si>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</si>
  <si>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</si>
  <si>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Hybrid courses are taught with a combination of required face-to-face class meetings and required online coursework.  Clinicals to take place at OSF St. Anthony Hospital (5666 E State St, Rockford, IL 61107) on Saturdays. Simulation experience (one) and Skills Competency (one) testing dates TBD and may require students to be on campus during the day. Practice Lab hours are required outside of scheduled lab instructional time. Clinical dates and times subject to change based on insructor and clinical site availability. Asychronous hybrid hours will be announced weekly and will consist of various student-led and faculty-guided learning activities and review of lesson material.</t>
  </si>
  <si>
    <t>NUR-168-3B02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</si>
  <si>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Weekly lab practice will be required. All clinicals are subject to change based on instructor and clinical site availability.</t>
  </si>
  <si>
    <t>NUR-168-3B01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</si>
  <si>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begins on 10/13/25. Schedule will be distributed.  Lectures will begin on Tuesday 10/14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</si>
  <si>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</si>
  <si>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NUR-169-3A02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</si>
  <si>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</si>
  <si>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NUR-169-3A01</t>
  </si>
  <si>
    <t>Lectures will begin on Tuesday 8/20 with your theory instructor as scheduled in B-1276. There will be asynchronous lectures to listen to every Wednesday.   We will have an Orientation to Clinical policies as well as a Math Competency Exam on Monday 8/18/25 from 9:00 - 2:00 in B-1205 --- pre-arranged groups will be designated.   A detailed clinical rotation schedule will be distributed to all students by e-mail prior to the beginning of the semester and discussed in detail at our Orientation meeting on 8/18. Additional clinical sites TBA. Weekly lab practice will be required. All clinicals are subject to change based on instructor and clinical site availability.</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</si>
  <si>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</si>
  <si>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NUR-169-3B02</t>
  </si>
  <si>
    <t>Lectures will begin on Tuesday 8/20 with your theory instructor as scheduled in B-1276. There will be asynchronous lectures to listen to every Wednesday.   Clinical begins on 10/13/24. Schedule will be distributed.  Lectures will begin on Tuesday 10/14 with your theory instructor as scheduled in B-1276.  Weekly lab practice will be required. All clinicals are subject to change based on instructor and clinical site availability.</t>
  </si>
  <si>
    <t>NUR-169-3B01</t>
  </si>
  <si>
    <t>Lectures will begin on Tuesday 8/20 with your theory instructor as scheduled in B-1276. There will be asynchronous lectures to listen to every Wednesday.   Clinical begins on 10/13/25. Schedule will be distributed.  Lectures will begin on Tuesday 10/13 with your theory instructor as scheduled in B-1274. There will be asynchronous lectures to listen to every Wednesday.  Weekly lab practice will be required. All clinicals are subject to change based on instructor and clinical site availability.</t>
  </si>
  <si>
    <t>NUR-226-3A02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</si>
  <si>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August 18, 2025. Clinical rotations may include a Friday for observation. All clinical dates and times are subject to change based on instructor and clinical site availability.</t>
  </si>
  <si>
    <t>NUR-226-3A01</t>
  </si>
  <si>
    <t>NUR-226-3B02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</si>
  <si>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Mondays and Wednesdays 6:30am-2:30pm at Swedish American Hospital OB unit. Hospital orientation will be on campus 8:00am-2:30pm Monday, October 13, 2025. Clinical rotations may include a Friday for observation. All clinical dates and times are subject to change based on instructor and clinical site availability.</t>
  </si>
  <si>
    <t>NUR-226-3B01</t>
  </si>
  <si>
    <t>NUR-227-3A02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</si>
  <si>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Tuesdays 6:00am-2:30pm at Swedish American Hospital and Wednesdays 8:00am-4:00pm at DeKalb County Health Department. There will also be observation experiences during the week in community settings. Clinical rotation schedule will be provided by instructor and will be based on community and in patient availability. All clinical dates and times are subject to change based on instructor and clinical site availability.</t>
  </si>
  <si>
    <t>NUR-227-3A01</t>
  </si>
  <si>
    <t>NUR-227-3B02</t>
  </si>
  <si>
    <t>NUR-227-3B01</t>
  </si>
  <si>
    <t>NUR-239-3A02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</si>
  <si>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</si>
  <si>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</si>
  <si>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8/18 from 7am-12:20pm.  Practice Lab Required.  All clinical dates and times are subject to change based on instructor and clinical site availability.</t>
  </si>
  <si>
    <t>NUR-239-3B02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</si>
  <si>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 be on Mondays from 12:30pm - 5:50pm and Wednesdays 6:30am - 11:50am at Swedish American Hospital 9th Floor. Hospital Orientation Monday 10/13. Practice Lab Required. All clinical dates and times are subject to chnage based on instructor and clinical site availability.</t>
  </si>
  <si>
    <t>NUR-239-3B01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</si>
  <si>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12:30pm-5:50pm and Wednesdays 6:30am-11:50am at Swedish American Hospital 9th Floor.  Hospital orientation will be on campus on Monday 10/13 from 7am-12:20pm.  Practice Lab Required.  All clinical dates and times are subject to change based on instructor and clinical site availability.</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</si>
  <si>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Due to Thanksgiving class will be held Monday 11/24/25 from 5-7:50pm and lab from 8-8:50pm in lieu of Wednesday course hours. Weekly clinical simulation is required in this course as part of mandatory clinicla hours. This course may have a single weekday clinical to be announced by the first day of class. All clinical dates and times are subject to change based on instructor and clinical site avaialability.</t>
  </si>
  <si>
    <t>NUR-249-3A02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</si>
  <si>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</si>
  <si>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HYB T150</t>
  </si>
  <si>
    <t>NUR-249-3A01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</si>
  <si>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All clinical dates &amp; times are subect to change based instructor &amp; site availability. Clinicals will occur at varied community sites during day &amp; evening hours on select Wednsedays and Fridays; Clinical will occur weekly on Saturdays at Swedish American Hospital. Mandatory clinical orientation in week 1 may require daytime hours. This altered schedule will be provided prior to the 1st week of class.</t>
  </si>
  <si>
    <t>NUR-249-3B02</t>
  </si>
  <si>
    <t>NUR-249-3B01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</si>
  <si>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Complete schedule to follow from your instructor.</t>
  </si>
  <si>
    <t>OS-101-3002</t>
  </si>
  <si>
    <t>OS-101-3001</t>
  </si>
  <si>
    <t>OS-125-3002 OS-127-3001</t>
  </si>
  <si>
    <t>OS-127-3001 OS-125-3001</t>
  </si>
  <si>
    <t>OS-125-3002 OS-125-3001</t>
  </si>
  <si>
    <t>OS-133-3002</t>
  </si>
  <si>
    <t>OS-133-3001</t>
  </si>
  <si>
    <t>X ONL</t>
  </si>
  <si>
    <t>OS-136-3002</t>
  </si>
  <si>
    <t>Hybrid courses ae taught with a combination of required face-to-face class meetings and required online coursework.</t>
  </si>
  <si>
    <t>OS-136-3001</t>
  </si>
  <si>
    <t>C INDV ONL</t>
  </si>
  <si>
    <t>Hybrid courses are taught with a combination of required face-to-face class meetings and required online coursework.   For this hybrid course, students are expected to be on campus for approximately 1-2 hours within the first two weeks of class to conduct orientation and assessment in person. Students are also expected to conduct midterm and final assessments in person, at mutually agreeable times with their instructor. Primary facility for workouts is the Kishwaukee College Fitness Center but other options are available. See instructor for additional details.</t>
  </si>
  <si>
    <t>Physical Ed for Children</t>
  </si>
  <si>
    <t>This course is offered entirely online.</t>
  </si>
  <si>
    <t>PHL-200-1B81</t>
  </si>
  <si>
    <t>C EC ONL HUM GENED IAI</t>
  </si>
  <si>
    <t>PHL-200-1B01</t>
  </si>
  <si>
    <t>C ONL IAI GENED</t>
  </si>
  <si>
    <t>PHY-263-3002</t>
  </si>
  <si>
    <t>PHY-263-3001</t>
  </si>
  <si>
    <t>C DCZ SSC GENED IAI</t>
  </si>
  <si>
    <t>Talvi Bandele</t>
  </si>
  <si>
    <t>DC @ RTHS - Contracted</t>
  </si>
  <si>
    <t xml:space="preserve">M T W </t>
  </si>
  <si>
    <t>PLS-140-3082</t>
  </si>
  <si>
    <t>EC C HYB SSC GENED IAI</t>
  </si>
  <si>
    <t>PLS-140-3002</t>
  </si>
  <si>
    <t>International Relations</t>
  </si>
  <si>
    <t>This section is instructed entirely online.</t>
  </si>
  <si>
    <t>PSY-280-3081</t>
  </si>
  <si>
    <t>09:15PM</t>
  </si>
  <si>
    <t>C EC F2F SSC GENED IAI</t>
  </si>
  <si>
    <t>PSY-280-3001</t>
  </si>
  <si>
    <t>Social Psychology</t>
  </si>
  <si>
    <t>Radiographic Imaging I</t>
  </si>
  <si>
    <t>Patient Care Techniques</t>
  </si>
  <si>
    <t>Radiographic Pos &amp; Proced I</t>
  </si>
  <si>
    <t>RA-102-3003 RA-102-3002</t>
  </si>
  <si>
    <t>RA-102-3001 RA-102-3003</t>
  </si>
  <si>
    <t>RA-102-3001 RA-102-3002</t>
  </si>
  <si>
    <t>Clinical Practicum I</t>
  </si>
  <si>
    <t>This course will meet in person, on campus for the first three weeks of the semester to prepare students to attend clinical sites. For the remainder of the semester, student will be placed at clinical sites.</t>
  </si>
  <si>
    <t>Medical Term for Radiography</t>
  </si>
  <si>
    <t>This course will offer a combination of online and in class learning.  The class will meet in person during week 1; at that time the instructor will share information regarding the full schedule of in-person and online learning for the semester.</t>
  </si>
  <si>
    <t>Radiographic Pos/Procedure III</t>
  </si>
  <si>
    <t>RA-122-1A03 RA-122-1A02</t>
  </si>
  <si>
    <t>RA-122-1A01 RA-122-1A03</t>
  </si>
  <si>
    <t>RA-122-1A02 RA-122-1A01</t>
  </si>
  <si>
    <t>Clinical Practicum III</t>
  </si>
  <si>
    <t>Advanced Clinical Practicum I</t>
  </si>
  <si>
    <t>AH</t>
  </si>
  <si>
    <t>Radiographic Image Evaluation</t>
  </si>
  <si>
    <t>Radiation Physics</t>
  </si>
  <si>
    <t>Maria Jose Tenuto</t>
  </si>
  <si>
    <t>SOC-170-3083</t>
  </si>
  <si>
    <t>SOC-170-3003</t>
  </si>
  <si>
    <t>DC @ ICHS This course is instructed entirely online.</t>
  </si>
  <si>
    <t>This course instructed entirely online.</t>
  </si>
  <si>
    <t>Kelly Champion</t>
  </si>
  <si>
    <t>Elementary Spanish 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</si>
  <si>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</si>
  <si>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Intermediate Spanish I</t>
  </si>
  <si>
    <t>TMAT</t>
  </si>
  <si>
    <t>Technical Mathematics</t>
  </si>
  <si>
    <t>02:05PM</t>
  </si>
  <si>
    <t>07:45PM</t>
  </si>
  <si>
    <t>Massage Techniques I</t>
  </si>
  <si>
    <t>Jane Pettersen</t>
  </si>
  <si>
    <t>Massage Techniques III</t>
  </si>
  <si>
    <t>Ther Massage Licensure Seminar</t>
  </si>
  <si>
    <t>C SYN T150</t>
  </si>
  <si>
    <t>Students are required to meet online as a group per the days and times listed.</t>
  </si>
  <si>
    <t>Uriah Schreur</t>
  </si>
  <si>
    <t>This class will meet in the Booth area of the Welding Lab.</t>
  </si>
  <si>
    <t>KEC @ AFSY</t>
  </si>
  <si>
    <t>AFSY</t>
  </si>
  <si>
    <t>This class will meet in the Booth are of the Welding Lab.</t>
  </si>
  <si>
    <t>Fabrication II</t>
  </si>
  <si>
    <t>This class will meet in the South Bay of the Welding Lab.</t>
  </si>
  <si>
    <t>Welding Layout</t>
  </si>
  <si>
    <t>Layout II</t>
  </si>
  <si>
    <t>This class will meet in the South Bay area of the Welding Lab.</t>
  </si>
  <si>
    <t>This class will met in the Booth area of the Welding Lab.</t>
  </si>
  <si>
    <t>ASME Pipe Welding I 5G</t>
  </si>
  <si>
    <t>C HYB T151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</si>
</sst>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43" fontId="3" fillId="0" borderId="0" xfId="1" applyFont="1" applyAlignment="1">
      <alignment horizontal="center"/>
    </xf>
    <xf numFmtId="0" fontId="0" fillId="0" borderId="0" xfId="0" applyFill="1"/>
    <xf numFmtId="14" fontId="0" fillId="0" borderId="0" xfId="0" applyNumberFormat="1" applyFill="1"/>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69140625" style="3" hidden="1" customWidth="1"/>
    <col min="9" max="9" width="10" style="3" hidden="1" customWidth="1"/>
    <col min="10" max="10" width="9.07421875" style="3" hidden="1" customWidth="1"/>
    <col min="11" max="11" width="10.921875" style="3" hidden="1" customWidth="1"/>
    <col min="12" max="12" width="11.69140625" style="3" hidden="1" customWidth="1"/>
    <col min="13" max="13" width="11.3828125" style="3" hidden="1" customWidth="1"/>
    <col min="14" max="14" width="15.53515625" style="3" hidden="1" customWidth="1"/>
    <col min="15" max="15" width="12" style="3" bestFit="1" customWidth="1"/>
    <col min="16" max="16" width="9.69140625" style="1" bestFit="1" customWidth="1"/>
    <col min="17" max="17" width="9.61328125" style="1" bestFit="1" customWidth="1"/>
    <col min="18" max="18" width="8.69140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522</v>
      </c>
      <c r="G5" s="2"/>
    </row>
    <row r="7" spans="1:20" x14ac:dyDescent="0.3">
      <c r="F7" s="3" t="s">
        <v>116</v>
      </c>
    </row>
    <row r="8" spans="1:20" ht="22.5" customHeight="1" x14ac:dyDescent="0.3">
      <c r="F8" s="36"/>
      <c r="G8" s="36"/>
    </row>
    <row r="9" spans="1:20" ht="24" customHeight="1" x14ac:dyDescent="0.3">
      <c r="F9" s="36" t="s">
        <v>523</v>
      </c>
      <c r="G9" s="37"/>
    </row>
    <row r="10" spans="1:20" ht="24" customHeight="1" x14ac:dyDescent="0.3">
      <c r="F10" s="36" t="s">
        <v>524</v>
      </c>
      <c r="G10" s="37"/>
    </row>
    <row r="11" spans="1:20" ht="15" x14ac:dyDescent="0.3">
      <c r="F11" s="37"/>
      <c r="G11" s="37"/>
    </row>
    <row r="12" spans="1:20" ht="15" x14ac:dyDescent="0.3">
      <c r="F12" s="37"/>
      <c r="G12" s="37"/>
    </row>
    <row r="15" spans="1:20" ht="29.4" customHeight="1" x14ac:dyDescent="0.45">
      <c r="E15" s="4"/>
      <c r="F15" s="87" t="s">
        <v>117</v>
      </c>
      <c r="G15" s="87"/>
      <c r="H15" s="87"/>
      <c r="I15" s="87"/>
      <c r="J15" s="87"/>
      <c r="K15" s="87"/>
      <c r="L15" s="87"/>
      <c r="M15" s="87"/>
      <c r="N15" s="87"/>
      <c r="O15" s="87"/>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320</v>
      </c>
      <c r="K16" s="4" t="s">
        <v>120</v>
      </c>
      <c r="L16" s="4" t="s">
        <v>247</v>
      </c>
      <c r="M16" s="4" t="s">
        <v>128</v>
      </c>
      <c r="N16" s="4" t="s">
        <v>323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274</v>
      </c>
      <c r="B29" s="17"/>
      <c r="C29" s="17"/>
      <c r="D29" s="18"/>
      <c r="E29" s="8"/>
    </row>
    <row r="30" spans="1:20" x14ac:dyDescent="0.3">
      <c r="A30" s="19"/>
      <c r="B30" s="20" t="s">
        <v>275</v>
      </c>
      <c r="C30" s="21"/>
      <c r="D30" s="22"/>
      <c r="E30" s="8"/>
    </row>
    <row r="31" spans="1:20" x14ac:dyDescent="0.3">
      <c r="E31" s="8"/>
    </row>
    <row r="32" spans="1:20" x14ac:dyDescent="0.3">
      <c r="A32" s="42" t="s">
        <v>267</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521</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m1m0agXGytok7rqnh0udgtalA4dTsAblYpnZqNLcieUtHAu+ofhLxVDaYJ2al9jpRezy4N86hEO/pwTSnBvMTw==" saltValue="kXxmioiJcEfl99NLBW49eA=="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48"/>
  <sheetViews>
    <sheetView zoomScaleNormal="100" workbookViewId="0">
      <pane xSplit="1" ySplit="2" topLeftCell="B620" activePane="bottomRight" state="frozen"/>
      <selection pane="topRight" activeCell="B1" sqref="B1"/>
      <selection pane="bottomLeft" activeCell="A3" sqref="A3"/>
      <selection pane="bottomRight" activeCell="E636" sqref="E636"/>
    </sheetView>
  </sheetViews>
  <sheetFormatPr defaultColWidth="9" defaultRowHeight="13.5" x14ac:dyDescent="0.3"/>
  <cols>
    <col min="1" max="1" width="11" bestFit="1" customWidth="1"/>
    <col min="2" max="2" width="8.69140625" style="1" bestFit="1" customWidth="1"/>
    <col min="3" max="3" width="8" style="1" bestFit="1" customWidth="1"/>
    <col min="4" max="4" width="8.61328125" style="1" bestFit="1" customWidth="1"/>
    <col min="5" max="5" width="29.61328125" bestFit="1" customWidth="1"/>
    <col min="6" max="6" width="7" bestFit="1" customWidth="1"/>
    <col min="7" max="7" width="9.69140625" bestFit="1" customWidth="1"/>
    <col min="8" max="8" width="9.61328125" bestFit="1" customWidth="1"/>
    <col min="9" max="9" width="12.69140625" hidden="1" customWidth="1"/>
    <col min="10" max="10" width="22.3828125" customWidth="1"/>
    <col min="11" max="11" width="15.3828125" bestFit="1" customWidth="1"/>
    <col min="12" max="12" width="9.53515625" style="76" customWidth="1"/>
    <col min="13" max="13" width="12.07421875" style="76" hidden="1" customWidth="1"/>
    <col min="14" max="14" width="11.921875" style="76" hidden="1" customWidth="1"/>
    <col min="15" max="15" width="8.69140625" style="76" hidden="1" customWidth="1"/>
    <col min="16" max="16" width="11.61328125" style="76" hidden="1" customWidth="1"/>
    <col min="17" max="17" width="9.921875" style="76" hidden="1" customWidth="1"/>
    <col min="18" max="19" width="11.3828125" style="76" hidden="1" customWidth="1"/>
    <col min="20" max="20" width="11.3828125" style="76" customWidth="1"/>
    <col min="21" max="21" width="9.61328125" bestFit="1" customWidth="1"/>
  </cols>
  <sheetData>
    <row r="1" spans="1:21" ht="15" x14ac:dyDescent="0.45">
      <c r="E1" s="52" t="s">
        <v>525</v>
      </c>
      <c r="F1" s="77"/>
      <c r="G1" s="77"/>
      <c r="H1" s="77"/>
      <c r="J1" s="84" t="s">
        <v>277</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276</v>
      </c>
      <c r="L2" s="77" t="s">
        <v>124</v>
      </c>
      <c r="M2" s="77" t="s">
        <v>134</v>
      </c>
      <c r="N2" s="77" t="s">
        <v>135</v>
      </c>
      <c r="O2" s="77" t="s">
        <v>320</v>
      </c>
      <c r="P2" s="77" t="s">
        <v>136</v>
      </c>
      <c r="Q2" s="77" t="s">
        <v>247</v>
      </c>
      <c r="R2" s="77" t="s">
        <v>128</v>
      </c>
      <c r="S2" s="83" t="s">
        <v>323</v>
      </c>
      <c r="T2" s="83" t="s">
        <v>244</v>
      </c>
      <c r="U2" s="77" t="s">
        <v>129</v>
      </c>
    </row>
    <row r="3" spans="1:21" x14ac:dyDescent="0.3">
      <c r="A3" t="str">
        <f>B3&amp;C3&amp;D3</f>
        <v>ACC1211B01</v>
      </c>
      <c r="B3" s="1" t="str">
        <f>'XCSM Dump'!C2</f>
        <v>ACC</v>
      </c>
      <c r="C3" s="1" t="str">
        <f>IF(LEN('XCSM Dump'!D2)=4,'XCSM Dump'!D2,REPT("0",3-LEN('XCSM Dump'!D2))&amp;'XCSM Dump'!D2)</f>
        <v>121</v>
      </c>
      <c r="D3" s="1" t="str">
        <f>'XCSM Dump'!E2</f>
        <v>1B01</v>
      </c>
      <c r="E3" t="str">
        <f>'XCSM Dump'!F2</f>
        <v>Financial Accounting</v>
      </c>
      <c r="F3" s="75">
        <f>'XCSM Dump'!W2</f>
        <v>4</v>
      </c>
      <c r="G3" s="49">
        <f>'XCSM Dump'!I2</f>
        <v>45817</v>
      </c>
      <c r="H3" s="49">
        <f>'XCSM Dump'!J2</f>
        <v>45869</v>
      </c>
      <c r="I3" s="49">
        <f>'XCSM Dump'!BX2</f>
        <v>45819.18</v>
      </c>
      <c r="J3" s="49">
        <f>'XCSM Dump'!BY2</f>
        <v>45822.36</v>
      </c>
      <c r="K3" s="49">
        <f>'XCSM Dump'!BZ2</f>
        <v>45860.68</v>
      </c>
      <c r="L3" s="76">
        <f>'XCSM Dump'!AT2</f>
        <v>640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640</v>
      </c>
    </row>
    <row r="4" spans="1:21" x14ac:dyDescent="0.3">
      <c r="A4" t="str">
        <f>B4&amp;C4&amp;D4</f>
        <v>ACC1213001</v>
      </c>
      <c r="B4" s="1" t="str">
        <f>'XCSM Dump'!C3</f>
        <v>ACC</v>
      </c>
      <c r="C4" s="1" t="str">
        <f>IF(LEN('XCSM Dump'!D3)=4,'XCSM Dump'!D3,REPT("0",3-LEN('XCSM Dump'!D3))&amp;'XCSM Dump'!D3)</f>
        <v>121</v>
      </c>
      <c r="D4" s="1">
        <f>'XCSM Dump'!E3</f>
        <v>3001</v>
      </c>
      <c r="E4" t="str">
        <f>'XCSM Dump'!F3</f>
        <v>Financial Accounting</v>
      </c>
      <c r="F4" s="75">
        <f>'XCSM Dump'!W3</f>
        <v>4</v>
      </c>
      <c r="G4" s="49">
        <f>'XCSM Dump'!I3</f>
        <v>45887</v>
      </c>
      <c r="H4" s="49">
        <f>'XCSM Dump'!J3</f>
        <v>46003</v>
      </c>
      <c r="I4" s="49">
        <f>'XCSM Dump'!BX3</f>
        <v>45893.02</v>
      </c>
      <c r="J4" s="49">
        <f>'XCSM Dump'!BY3</f>
        <v>45900.04</v>
      </c>
      <c r="K4" s="49">
        <f>'XCSM Dump'!BZ3</f>
        <v>45985.440000000002</v>
      </c>
      <c r="L4" s="76">
        <f>'XCSM Dump'!AT3</f>
        <v>640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640</v>
      </c>
    </row>
    <row r="5" spans="1:21" x14ac:dyDescent="0.3">
      <c r="A5" t="str">
        <f>B5&amp;C5&amp;D5</f>
        <v>ACC1221B01</v>
      </c>
      <c r="B5" s="1" t="str">
        <f>'XCSM Dump'!C4</f>
        <v>ACC</v>
      </c>
      <c r="C5" s="1" t="str">
        <f>IF(LEN('XCSM Dump'!D4)=4,'XCSM Dump'!D4,REPT("0",3-LEN('XCSM Dump'!D4))&amp;'XCSM Dump'!D4)</f>
        <v>122</v>
      </c>
      <c r="D5" s="1" t="str">
        <f>'XCSM Dump'!E4</f>
        <v>1B01</v>
      </c>
      <c r="E5" t="str">
        <f>'XCSM Dump'!F4</f>
        <v>Managerial Accounting</v>
      </c>
      <c r="F5" s="75">
        <f>'XCSM Dump'!W4</f>
        <v>4</v>
      </c>
      <c r="G5" s="49">
        <f>'XCSM Dump'!I4</f>
        <v>45817</v>
      </c>
      <c r="H5" s="49">
        <f>'XCSM Dump'!J4</f>
        <v>45869</v>
      </c>
      <c r="I5" s="49">
        <f>'XCSM Dump'!BX4</f>
        <v>45819.18</v>
      </c>
      <c r="J5" s="49">
        <f>'XCSM Dump'!BY4</f>
        <v>45822.36</v>
      </c>
      <c r="K5" s="49">
        <f>'XCSM Dump'!BZ4</f>
        <v>45860.68</v>
      </c>
      <c r="L5" s="76">
        <f>'XCSM Dump'!AT4</f>
        <v>640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640</v>
      </c>
    </row>
    <row r="6" spans="1:21" x14ac:dyDescent="0.3">
      <c r="A6" t="str">
        <f>B6&amp;C6&amp;D6</f>
        <v>ACC1223001</v>
      </c>
      <c r="B6" s="1" t="str">
        <f>'XCSM Dump'!C5</f>
        <v>ACC</v>
      </c>
      <c r="C6" s="1" t="str">
        <f>IF(LEN('XCSM Dump'!D5)=4,'XCSM Dump'!D5,REPT("0",3-LEN('XCSM Dump'!D5))&amp;'XCSM Dump'!D5)</f>
        <v>122</v>
      </c>
      <c r="D6" s="1">
        <f>'XCSM Dump'!E5</f>
        <v>3001</v>
      </c>
      <c r="E6" t="str">
        <f>'XCSM Dump'!F5</f>
        <v>Managerial Accounting</v>
      </c>
      <c r="F6" s="75">
        <f>'XCSM Dump'!W5</f>
        <v>4</v>
      </c>
      <c r="G6" s="49">
        <f>'XCSM Dump'!I5</f>
        <v>45887</v>
      </c>
      <c r="H6" s="49">
        <f>'XCSM Dump'!J5</f>
        <v>46003</v>
      </c>
      <c r="I6" s="49">
        <f>'XCSM Dump'!BX5</f>
        <v>45893.02</v>
      </c>
      <c r="J6" s="49">
        <f>'XCSM Dump'!BY5</f>
        <v>45900.04</v>
      </c>
      <c r="K6" s="49">
        <f>'XCSM Dump'!BZ5</f>
        <v>45985.440000000002</v>
      </c>
      <c r="L6" s="76">
        <f>'XCSM Dump'!AT5</f>
        <v>640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640</v>
      </c>
    </row>
    <row r="7" spans="1:21" x14ac:dyDescent="0.3">
      <c r="A7" t="str">
        <f>B7&amp;C7&amp;D7</f>
        <v>ACC1223B01</v>
      </c>
      <c r="B7" s="1" t="str">
        <f>'XCSM Dump'!C6</f>
        <v>ACC</v>
      </c>
      <c r="C7" s="1" t="str">
        <f>IF(LEN('XCSM Dump'!D6)=4,'XCSM Dump'!D6,REPT("0",3-LEN('XCSM Dump'!D6))&amp;'XCSM Dump'!D6)</f>
        <v>122</v>
      </c>
      <c r="D7" s="1" t="str">
        <f>'XCSM Dump'!E6</f>
        <v>3B01</v>
      </c>
      <c r="E7" t="str">
        <f>'XCSM Dump'!F6</f>
        <v>Managerial Accounting</v>
      </c>
      <c r="F7" s="75">
        <f>'XCSM Dump'!W6</f>
        <v>4</v>
      </c>
      <c r="G7" s="49">
        <f>'XCSM Dump'!I6</f>
        <v>45943</v>
      </c>
      <c r="H7" s="49">
        <f>'XCSM Dump'!J6</f>
        <v>46003</v>
      </c>
      <c r="I7" s="49">
        <f>'XCSM Dump'!BX6</f>
        <v>45945.66</v>
      </c>
      <c r="J7" s="49">
        <f>'XCSM Dump'!BY6</f>
        <v>45949.32</v>
      </c>
      <c r="K7" s="49">
        <f>'XCSM Dump'!BZ6</f>
        <v>45993.4</v>
      </c>
      <c r="L7" s="76">
        <f>'XCSM Dump'!AT6</f>
        <v>640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640</v>
      </c>
    </row>
    <row r="8" spans="1:21" x14ac:dyDescent="0.3">
      <c r="A8" t="str">
        <f t="shared" ref="A8:A71" si="1">B8&amp;C8&amp;D8</f>
        <v>AGT1003001</v>
      </c>
      <c r="B8" s="1" t="str">
        <f>'XCSM Dump'!C7</f>
        <v>AGT</v>
      </c>
      <c r="C8" s="1" t="str">
        <f>IF(LEN('XCSM Dump'!D7)=4,'XCSM Dump'!D7,REPT("0",3-LEN('XCSM Dump'!D7))&amp;'XCSM Dump'!D7)</f>
        <v>100</v>
      </c>
      <c r="D8" s="1">
        <f>'XCSM Dump'!E7</f>
        <v>3001</v>
      </c>
      <c r="E8" t="str">
        <f>'XCSM Dump'!F7</f>
        <v>Orientation Agr Careers</v>
      </c>
      <c r="F8" s="75">
        <f>'XCSM Dump'!W7</f>
        <v>1</v>
      </c>
      <c r="G8" s="49">
        <f>'XCSM Dump'!I7</f>
        <v>45887</v>
      </c>
      <c r="H8" s="49">
        <f>'XCSM Dump'!J7</f>
        <v>46003</v>
      </c>
      <c r="I8" s="49">
        <f>'XCSM Dump'!BX7</f>
        <v>45893.02</v>
      </c>
      <c r="J8" s="49">
        <f>'XCSM Dump'!BY7</f>
        <v>45900.04</v>
      </c>
      <c r="K8" s="49">
        <f>'XCSM Dump'!BZ7</f>
        <v>45985.440000000002</v>
      </c>
      <c r="L8" s="76">
        <f>'XCSM Dump'!AT7</f>
        <v>160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160</v>
      </c>
    </row>
    <row r="9" spans="1:21" x14ac:dyDescent="0.3">
      <c r="A9" t="str">
        <f t="shared" si="1"/>
        <v>AGT1403001</v>
      </c>
      <c r="B9" s="1" t="str">
        <f>'XCSM Dump'!C8</f>
        <v>AGT</v>
      </c>
      <c r="C9" s="1" t="str">
        <f>IF(LEN('XCSM Dump'!D8)=4,'XCSM Dump'!D8,REPT("0",3-LEN('XCSM Dump'!D8))&amp;'XCSM Dump'!D8)</f>
        <v>140</v>
      </c>
      <c r="D9" s="1">
        <f>'XCSM Dump'!E8</f>
        <v>3001</v>
      </c>
      <c r="E9" t="str">
        <f>'XCSM Dump'!F8</f>
        <v>Intro to Animal Science</v>
      </c>
      <c r="F9" s="75">
        <f>'XCSM Dump'!W8</f>
        <v>4</v>
      </c>
      <c r="G9" s="49">
        <f>'XCSM Dump'!I8</f>
        <v>45890</v>
      </c>
      <c r="H9" s="49">
        <f>'XCSM Dump'!J8</f>
        <v>46003</v>
      </c>
      <c r="I9" s="49">
        <f>'XCSM Dump'!BX8</f>
        <v>45895.839999999997</v>
      </c>
      <c r="J9" s="49">
        <f>'XCSM Dump'!BY8</f>
        <v>45902.68</v>
      </c>
      <c r="K9" s="49">
        <f>'XCSM Dump'!BZ8</f>
        <v>45985.919999999998</v>
      </c>
      <c r="L9" s="76">
        <f>'XCSM Dump'!AT8</f>
        <v>640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2" si="2">SUM(L9:T9)</f>
        <v>640</v>
      </c>
    </row>
    <row r="10" spans="1:21" x14ac:dyDescent="0.3">
      <c r="A10" t="str">
        <f t="shared" si="1"/>
        <v>AGT1603090</v>
      </c>
      <c r="B10" s="1" t="str">
        <f>'XCSM Dump'!C9</f>
        <v>AGT</v>
      </c>
      <c r="C10" s="1" t="str">
        <f>IF(LEN('XCSM Dump'!D9)=4,'XCSM Dump'!D9,REPT("0",3-LEN('XCSM Dump'!D9))&amp;'XCSM Dump'!D9)</f>
        <v>160</v>
      </c>
      <c r="D10" s="1">
        <f>'XCSM Dump'!E9</f>
        <v>3090</v>
      </c>
      <c r="E10" t="str">
        <f>'XCSM Dump'!F9</f>
        <v>Intro Agricultural Economics</v>
      </c>
      <c r="F10" s="75">
        <f>'XCSM Dump'!W9</f>
        <v>4</v>
      </c>
      <c r="G10" s="49">
        <f>'XCSM Dump'!I9</f>
        <v>45887</v>
      </c>
      <c r="H10" s="49">
        <f>'XCSM Dump'!J9</f>
        <v>46003</v>
      </c>
      <c r="I10" s="49">
        <f>'XCSM Dump'!BX9</f>
        <v>45893.02</v>
      </c>
      <c r="J10" s="49">
        <f>'XCSM Dump'!BY9</f>
        <v>45900.04</v>
      </c>
      <c r="K10" s="49">
        <f>'XCSM Dump'!BZ9</f>
        <v>45985.440000000002</v>
      </c>
      <c r="L10" s="76">
        <f>'XCSM Dump'!AT9</f>
        <v>640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640</v>
      </c>
    </row>
    <row r="11" spans="1:21" x14ac:dyDescent="0.3">
      <c r="A11" t="str">
        <f t="shared" si="1"/>
        <v>AGT2103001</v>
      </c>
      <c r="B11" s="1" t="str">
        <f>'XCSM Dump'!C10</f>
        <v>AGT</v>
      </c>
      <c r="C11" s="1" t="str">
        <f>IF(LEN('XCSM Dump'!D10)=4,'XCSM Dump'!D10,REPT("0",3-LEN('XCSM Dump'!D10))&amp;'XCSM Dump'!D10)</f>
        <v>210</v>
      </c>
      <c r="D11" s="1">
        <f>'XCSM Dump'!E10</f>
        <v>3001</v>
      </c>
      <c r="E11" t="str">
        <f>'XCSM Dump'!F10</f>
        <v>Intro Crop Science</v>
      </c>
      <c r="F11" s="75">
        <f>'XCSM Dump'!W10</f>
        <v>4</v>
      </c>
      <c r="G11" s="49">
        <f>'XCSM Dump'!I10</f>
        <v>45887</v>
      </c>
      <c r="H11" s="49">
        <f>'XCSM Dump'!J10</f>
        <v>46003</v>
      </c>
      <c r="I11" s="49">
        <f>'XCSM Dump'!BX10</f>
        <v>45893.02</v>
      </c>
      <c r="J11" s="49">
        <f>'XCSM Dump'!BY10</f>
        <v>45900.04</v>
      </c>
      <c r="K11" s="49">
        <f>'XCSM Dump'!BZ10</f>
        <v>45985.440000000002</v>
      </c>
      <c r="L11" s="76">
        <f>'XCSM Dump'!AT10</f>
        <v>640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640</v>
      </c>
    </row>
    <row r="12" spans="1:21" x14ac:dyDescent="0.3">
      <c r="A12" t="str">
        <f t="shared" si="1"/>
        <v>AGT2103090</v>
      </c>
      <c r="B12" s="1" t="str">
        <f>'XCSM Dump'!C11</f>
        <v>AGT</v>
      </c>
      <c r="C12" s="1" t="str">
        <f>IF(LEN('XCSM Dump'!D11)=4,'XCSM Dump'!D11,REPT("0",3-LEN('XCSM Dump'!D11))&amp;'XCSM Dump'!D11)</f>
        <v>210</v>
      </c>
      <c r="D12" s="1">
        <f>'XCSM Dump'!E11</f>
        <v>3090</v>
      </c>
      <c r="E12" t="str">
        <f>'XCSM Dump'!F11</f>
        <v>Intro Crop Science</v>
      </c>
      <c r="F12" s="75">
        <f>'XCSM Dump'!W11</f>
        <v>4</v>
      </c>
      <c r="G12" s="49">
        <f>'XCSM Dump'!I11</f>
        <v>45882</v>
      </c>
      <c r="H12" s="49">
        <f>'XCSM Dump'!J11</f>
        <v>46010</v>
      </c>
      <c r="I12" s="49">
        <f>'XCSM Dump'!BX11</f>
        <v>45888.74</v>
      </c>
      <c r="J12" s="49">
        <f>'XCSM Dump'!BY11</f>
        <v>45896.480000000003</v>
      </c>
      <c r="K12" s="49">
        <f>'XCSM Dump'!BZ11</f>
        <v>45989.52</v>
      </c>
      <c r="L12" s="76">
        <f>'XCSM Dump'!AT11</f>
        <v>640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640</v>
      </c>
    </row>
    <row r="13" spans="1:21" x14ac:dyDescent="0.3">
      <c r="A13" t="str">
        <f t="shared" si="1"/>
        <v>AGT2153001</v>
      </c>
      <c r="B13" s="1" t="str">
        <f>'XCSM Dump'!C12</f>
        <v>AGT</v>
      </c>
      <c r="C13" s="1" t="str">
        <f>IF(LEN('XCSM Dump'!D12)=4,'XCSM Dump'!D12,REPT("0",3-LEN('XCSM Dump'!D12))&amp;'XCSM Dump'!D12)</f>
        <v>215</v>
      </c>
      <c r="D13" s="1">
        <f>'XCSM Dump'!E12</f>
        <v>3001</v>
      </c>
      <c r="E13" t="str">
        <f>'XCSM Dump'!F12</f>
        <v>Intro Soils &amp; Fertilizers</v>
      </c>
      <c r="F13" s="75">
        <f>'XCSM Dump'!W12</f>
        <v>4</v>
      </c>
      <c r="G13" s="49">
        <f>'XCSM Dump'!I12</f>
        <v>45887</v>
      </c>
      <c r="H13" s="49">
        <f>'XCSM Dump'!J12</f>
        <v>46003</v>
      </c>
      <c r="I13" s="49">
        <f>'XCSM Dump'!BX12</f>
        <v>45893.02</v>
      </c>
      <c r="J13" s="49">
        <f>'XCSM Dump'!BY12</f>
        <v>45900.04</v>
      </c>
      <c r="K13" s="49">
        <f>'XCSM Dump'!BZ12</f>
        <v>45985.440000000002</v>
      </c>
      <c r="L13" s="76">
        <f>'XCSM Dump'!AT12</f>
        <v>640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640</v>
      </c>
    </row>
    <row r="14" spans="1:21" x14ac:dyDescent="0.3">
      <c r="A14" t="str">
        <f t="shared" si="1"/>
        <v>AMT1003090</v>
      </c>
      <c r="B14" s="1" t="str">
        <f>'XCSM Dump'!C13</f>
        <v>AMT</v>
      </c>
      <c r="C14" s="1" t="str">
        <f>IF(LEN('XCSM Dump'!D13)=4,'XCSM Dump'!D13,REPT("0",3-LEN('XCSM Dump'!D13))&amp;'XCSM Dump'!D13)</f>
        <v>100</v>
      </c>
      <c r="D14" s="1">
        <f>'XCSM Dump'!E13</f>
        <v>3090</v>
      </c>
      <c r="E14" t="str">
        <f>'XCSM Dump'!F13</f>
        <v>Automotive Orientation</v>
      </c>
      <c r="F14" s="75">
        <f>'XCSM Dump'!W13</f>
        <v>3</v>
      </c>
      <c r="G14" s="49">
        <f>'XCSM Dump'!I13</f>
        <v>45888</v>
      </c>
      <c r="H14" s="49">
        <f>'XCSM Dump'!J13</f>
        <v>46171</v>
      </c>
      <c r="I14" s="49">
        <f>'XCSM Dump'!BX13</f>
        <v>45904.04</v>
      </c>
      <c r="J14" s="49">
        <f>'XCSM Dump'!BY13</f>
        <v>45921.08</v>
      </c>
      <c r="K14" s="49">
        <f>'XCSM Dump'!BZ13</f>
        <v>46125.72</v>
      </c>
      <c r="L14" s="76">
        <f>'XCSM Dump'!AT13</f>
        <v>480</v>
      </c>
      <c r="M14" s="76">
        <f>'XCSM Dump'!AU13</f>
        <v>0</v>
      </c>
      <c r="N14" s="76">
        <f>'XCSM Dump'!AV13</f>
        <v>0</v>
      </c>
      <c r="O14" s="76">
        <f>'XCSM Dump'!AW13</f>
        <v>0</v>
      </c>
      <c r="P14" s="76">
        <f>'XCSM Dump'!AX13</f>
        <v>0</v>
      </c>
      <c r="Q14" s="76">
        <f>'XCSM Dump'!AY13</f>
        <v>0</v>
      </c>
      <c r="R14" s="76">
        <f>'XCSM Dump'!AZ13</f>
        <v>0</v>
      </c>
      <c r="S14" s="76">
        <f>+'XCSM Dump'!U13</f>
        <v>0</v>
      </c>
      <c r="T14" s="76">
        <f>+'XCSM Dump'!BB13+'XCSM Dump'!BA13</f>
        <v>240</v>
      </c>
      <c r="U14" s="11">
        <f t="shared" si="2"/>
        <v>720</v>
      </c>
    </row>
    <row r="15" spans="1:21" x14ac:dyDescent="0.3">
      <c r="A15" t="str">
        <f t="shared" si="1"/>
        <v>AMT1003091</v>
      </c>
      <c r="B15" s="1" t="str">
        <f>'XCSM Dump'!C14</f>
        <v>AMT</v>
      </c>
      <c r="C15" s="1" t="str">
        <f>IF(LEN('XCSM Dump'!D14)=4,'XCSM Dump'!D14,REPT("0",3-LEN('XCSM Dump'!D14))&amp;'XCSM Dump'!D14)</f>
        <v>100</v>
      </c>
      <c r="D15" s="1">
        <f>'XCSM Dump'!E14</f>
        <v>3091</v>
      </c>
      <c r="E15" t="str">
        <f>'XCSM Dump'!F14</f>
        <v>Automotive Orientation</v>
      </c>
      <c r="F15" s="75">
        <f>'XCSM Dump'!W14</f>
        <v>3</v>
      </c>
      <c r="G15" s="49">
        <f>'XCSM Dump'!I14</f>
        <v>45888</v>
      </c>
      <c r="H15" s="49">
        <f>'XCSM Dump'!J14</f>
        <v>46171</v>
      </c>
      <c r="I15" s="49">
        <f>'XCSM Dump'!BX14</f>
        <v>45904.04</v>
      </c>
      <c r="J15" s="49">
        <f>'XCSM Dump'!BY14</f>
        <v>45921.08</v>
      </c>
      <c r="K15" s="49">
        <f>'XCSM Dump'!BZ14</f>
        <v>46125.72</v>
      </c>
      <c r="L15" s="76">
        <f>'XCSM Dump'!AT14</f>
        <v>480</v>
      </c>
      <c r="M15" s="76">
        <f>'XCSM Dump'!AU14</f>
        <v>0</v>
      </c>
      <c r="N15" s="76">
        <f>'XCSM Dump'!AV14</f>
        <v>0</v>
      </c>
      <c r="O15" s="76">
        <f>'XCSM Dump'!AW14</f>
        <v>0</v>
      </c>
      <c r="P15" s="76">
        <f>'XCSM Dump'!AX14</f>
        <v>0</v>
      </c>
      <c r="Q15" s="76">
        <f>'XCSM Dump'!AY14</f>
        <v>0</v>
      </c>
      <c r="R15" s="76">
        <f>'XCSM Dump'!AZ14</f>
        <v>0</v>
      </c>
      <c r="S15" s="76">
        <f>+'XCSM Dump'!U14</f>
        <v>0</v>
      </c>
      <c r="T15" s="76">
        <f>+'XCSM Dump'!BB14+'XCSM Dump'!BA14</f>
        <v>240</v>
      </c>
      <c r="U15" s="11">
        <f t="shared" si="2"/>
        <v>720</v>
      </c>
    </row>
    <row r="16" spans="1:21" x14ac:dyDescent="0.3">
      <c r="A16" t="str">
        <f t="shared" si="1"/>
        <v>AMT1003092</v>
      </c>
      <c r="B16" s="1" t="str">
        <f>'XCSM Dump'!C15</f>
        <v>AMT</v>
      </c>
      <c r="C16" s="1" t="str">
        <f>IF(LEN('XCSM Dump'!D15)=4,'XCSM Dump'!D15,REPT("0",3-LEN('XCSM Dump'!D15))&amp;'XCSM Dump'!D15)</f>
        <v>100</v>
      </c>
      <c r="D16" s="1">
        <f>'XCSM Dump'!E15</f>
        <v>3092</v>
      </c>
      <c r="E16" t="str">
        <f>'XCSM Dump'!F15</f>
        <v>Automotive Orientation</v>
      </c>
      <c r="F16" s="75">
        <f>'XCSM Dump'!W15</f>
        <v>3</v>
      </c>
      <c r="G16" s="49">
        <f>'XCSM Dump'!I15</f>
        <v>45888</v>
      </c>
      <c r="H16" s="49">
        <f>'XCSM Dump'!J15</f>
        <v>46171</v>
      </c>
      <c r="I16" s="49">
        <f>'XCSM Dump'!BX15</f>
        <v>45904.04</v>
      </c>
      <c r="J16" s="49">
        <f>'XCSM Dump'!BY15</f>
        <v>45921.08</v>
      </c>
      <c r="K16" s="49">
        <f>'XCSM Dump'!BZ15</f>
        <v>46125.72</v>
      </c>
      <c r="L16" s="76">
        <f>'XCSM Dump'!AT15</f>
        <v>480</v>
      </c>
      <c r="M16" s="76">
        <f>'XCSM Dump'!AU15</f>
        <v>0</v>
      </c>
      <c r="N16" s="76">
        <f>'XCSM Dump'!AV15</f>
        <v>0</v>
      </c>
      <c r="O16" s="76">
        <f>'XCSM Dump'!AW15</f>
        <v>0</v>
      </c>
      <c r="P16" s="76">
        <f>'XCSM Dump'!AX15</f>
        <v>0</v>
      </c>
      <c r="Q16" s="76">
        <f>'XCSM Dump'!AY15</f>
        <v>0</v>
      </c>
      <c r="R16" s="76">
        <f>'XCSM Dump'!AZ15</f>
        <v>0</v>
      </c>
      <c r="S16" s="76">
        <f>+'XCSM Dump'!U15</f>
        <v>0</v>
      </c>
      <c r="T16" s="76">
        <f>+'XCSM Dump'!BB15+'XCSM Dump'!BA15</f>
        <v>240</v>
      </c>
      <c r="U16" s="11">
        <f t="shared" si="2"/>
        <v>720</v>
      </c>
    </row>
    <row r="17" spans="1:21" x14ac:dyDescent="0.3">
      <c r="A17" t="str">
        <f t="shared" si="1"/>
        <v>AMT1003A01</v>
      </c>
      <c r="B17" s="1" t="str">
        <f>'XCSM Dump'!C16</f>
        <v>AMT</v>
      </c>
      <c r="C17" s="1" t="str">
        <f>IF(LEN('XCSM Dump'!D16)=4,'XCSM Dump'!D16,REPT("0",3-LEN('XCSM Dump'!D16))&amp;'XCSM Dump'!D16)</f>
        <v>100</v>
      </c>
      <c r="D17" s="1" t="str">
        <f>'XCSM Dump'!E16</f>
        <v>3A01</v>
      </c>
      <c r="E17" t="str">
        <f>'XCSM Dump'!F16</f>
        <v>Automotive Orientation</v>
      </c>
      <c r="F17" s="75">
        <f>'XCSM Dump'!W16</f>
        <v>3</v>
      </c>
      <c r="G17" s="49">
        <f>'XCSM Dump'!I16</f>
        <v>45887</v>
      </c>
      <c r="H17" s="49">
        <f>'XCSM Dump'!J16</f>
        <v>45940</v>
      </c>
      <c r="I17" s="49">
        <f>'XCSM Dump'!BX16</f>
        <v>45889.24</v>
      </c>
      <c r="J17" s="49">
        <f>'XCSM Dump'!BY16</f>
        <v>45892.480000000003</v>
      </c>
      <c r="K17" s="49">
        <f>'XCSM Dump'!BZ16</f>
        <v>45931.519999999997</v>
      </c>
      <c r="L17" s="76">
        <f>'XCSM Dump'!AT16</f>
        <v>480</v>
      </c>
      <c r="M17" s="76">
        <f>'XCSM Dump'!AU16</f>
        <v>0</v>
      </c>
      <c r="N17" s="76">
        <f>'XCSM Dump'!AV16</f>
        <v>0</v>
      </c>
      <c r="O17" s="76">
        <f>'XCSM Dump'!AW16</f>
        <v>0</v>
      </c>
      <c r="P17" s="76">
        <f>'XCSM Dump'!AX16</f>
        <v>0</v>
      </c>
      <c r="Q17" s="76">
        <f>'XCSM Dump'!AY16</f>
        <v>0</v>
      </c>
      <c r="R17" s="76">
        <f>'XCSM Dump'!AZ16</f>
        <v>0</v>
      </c>
      <c r="S17" s="76">
        <f>+'XCSM Dump'!U16</f>
        <v>0</v>
      </c>
      <c r="T17" s="76">
        <f>+'XCSM Dump'!BB16+'XCSM Dump'!BA16</f>
        <v>240</v>
      </c>
      <c r="U17" s="11">
        <f t="shared" si="2"/>
        <v>720</v>
      </c>
    </row>
    <row r="18" spans="1:21" x14ac:dyDescent="0.3">
      <c r="A18" t="str">
        <f t="shared" si="1"/>
        <v>AMT1003B01</v>
      </c>
      <c r="B18" s="1" t="str">
        <f>'XCSM Dump'!C17</f>
        <v>AMT</v>
      </c>
      <c r="C18" s="1" t="str">
        <f>IF(LEN('XCSM Dump'!D17)=4,'XCSM Dump'!D17,REPT("0",3-LEN('XCSM Dump'!D17))&amp;'XCSM Dump'!D17)</f>
        <v>100</v>
      </c>
      <c r="D18" s="1" t="str">
        <f>'XCSM Dump'!E17</f>
        <v>3B01</v>
      </c>
      <c r="E18" t="str">
        <f>'XCSM Dump'!F17</f>
        <v>Automotive Orientation</v>
      </c>
      <c r="F18" s="75">
        <f>'XCSM Dump'!W17</f>
        <v>3</v>
      </c>
      <c r="G18" s="49">
        <f>'XCSM Dump'!I17</f>
        <v>45943</v>
      </c>
      <c r="H18" s="49">
        <f>'XCSM Dump'!J17</f>
        <v>46003</v>
      </c>
      <c r="I18" s="49">
        <f>'XCSM Dump'!BX17</f>
        <v>45945.66</v>
      </c>
      <c r="J18" s="49">
        <f>'XCSM Dump'!BY17</f>
        <v>45949.32</v>
      </c>
      <c r="K18" s="49">
        <f>'XCSM Dump'!BZ17</f>
        <v>45993.4</v>
      </c>
      <c r="L18" s="76">
        <f>'XCSM Dump'!AT17</f>
        <v>480</v>
      </c>
      <c r="M18" s="76">
        <f>'XCSM Dump'!AU17</f>
        <v>0</v>
      </c>
      <c r="N18" s="76">
        <f>'XCSM Dump'!AV17</f>
        <v>0</v>
      </c>
      <c r="O18" s="76">
        <f>'XCSM Dump'!AW17</f>
        <v>0</v>
      </c>
      <c r="P18" s="76">
        <f>'XCSM Dump'!AX17</f>
        <v>0</v>
      </c>
      <c r="Q18" s="76">
        <f>'XCSM Dump'!AY17</f>
        <v>0</v>
      </c>
      <c r="R18" s="76">
        <f>'XCSM Dump'!AZ17</f>
        <v>0</v>
      </c>
      <c r="S18" s="76">
        <f>+'XCSM Dump'!U17</f>
        <v>0</v>
      </c>
      <c r="T18" s="76">
        <f>+'XCSM Dump'!BB17+'XCSM Dump'!BA17</f>
        <v>240</v>
      </c>
      <c r="U18" s="11">
        <f t="shared" si="2"/>
        <v>720</v>
      </c>
    </row>
    <row r="19" spans="1:21" x14ac:dyDescent="0.3">
      <c r="A19" t="str">
        <f t="shared" si="1"/>
        <v>AMT1163A01</v>
      </c>
      <c r="B19" s="1" t="str">
        <f>'XCSM Dump'!C18</f>
        <v>AMT</v>
      </c>
      <c r="C19" s="1" t="str">
        <f>IF(LEN('XCSM Dump'!D18)=4,'XCSM Dump'!D18,REPT("0",3-LEN('XCSM Dump'!D18))&amp;'XCSM Dump'!D18)</f>
        <v>116</v>
      </c>
      <c r="D19" s="1" t="str">
        <f>'XCSM Dump'!E18</f>
        <v>3A01</v>
      </c>
      <c r="E19" t="str">
        <f>'XCSM Dump'!F18</f>
        <v>Basic Automotive Electrical</v>
      </c>
      <c r="F19" s="75">
        <f>'XCSM Dump'!W18</f>
        <v>3</v>
      </c>
      <c r="G19" s="49">
        <f>'XCSM Dump'!I18</f>
        <v>45887</v>
      </c>
      <c r="H19" s="49">
        <f>'XCSM Dump'!J18</f>
        <v>45940</v>
      </c>
      <c r="I19" s="49">
        <f>'XCSM Dump'!BX18</f>
        <v>45889.24</v>
      </c>
      <c r="J19" s="49">
        <f>'XCSM Dump'!BY18</f>
        <v>45892.480000000003</v>
      </c>
      <c r="K19" s="49">
        <f>'XCSM Dump'!BZ18</f>
        <v>45931.519999999997</v>
      </c>
      <c r="L19" s="76">
        <f>'XCSM Dump'!AT18</f>
        <v>480</v>
      </c>
      <c r="M19" s="76">
        <f>'XCSM Dump'!AU18</f>
        <v>0</v>
      </c>
      <c r="N19" s="76">
        <f>'XCSM Dump'!AV18</f>
        <v>0</v>
      </c>
      <c r="O19" s="76">
        <f>'XCSM Dump'!AW18</f>
        <v>0</v>
      </c>
      <c r="P19" s="76">
        <f>'XCSM Dump'!AX18</f>
        <v>0</v>
      </c>
      <c r="Q19" s="76">
        <f>'XCSM Dump'!AY18</f>
        <v>0</v>
      </c>
      <c r="R19" s="76">
        <f>'XCSM Dump'!AZ18</f>
        <v>0</v>
      </c>
      <c r="S19" s="76">
        <f>+'XCSM Dump'!U18</f>
        <v>0</v>
      </c>
      <c r="T19" s="76">
        <f>+'XCSM Dump'!BB18+'XCSM Dump'!BA18</f>
        <v>240</v>
      </c>
      <c r="U19" s="11">
        <f t="shared" si="2"/>
        <v>720</v>
      </c>
    </row>
    <row r="20" spans="1:21" x14ac:dyDescent="0.3">
      <c r="A20" t="str">
        <f t="shared" si="1"/>
        <v>AMT1163B01</v>
      </c>
      <c r="B20" s="1" t="str">
        <f>'XCSM Dump'!C19</f>
        <v>AMT</v>
      </c>
      <c r="C20" s="1" t="str">
        <f>IF(LEN('XCSM Dump'!D19)=4,'XCSM Dump'!D19,REPT("0",3-LEN('XCSM Dump'!D19))&amp;'XCSM Dump'!D19)</f>
        <v>116</v>
      </c>
      <c r="D20" s="1" t="str">
        <f>'XCSM Dump'!E19</f>
        <v>3B01</v>
      </c>
      <c r="E20" t="str">
        <f>'XCSM Dump'!F19</f>
        <v>Basic Automotive Electrical</v>
      </c>
      <c r="F20" s="75">
        <f>'XCSM Dump'!W19</f>
        <v>3</v>
      </c>
      <c r="G20" s="49">
        <f>'XCSM Dump'!I19</f>
        <v>45943</v>
      </c>
      <c r="H20" s="49">
        <f>'XCSM Dump'!J19</f>
        <v>46003</v>
      </c>
      <c r="I20" s="49">
        <f>'XCSM Dump'!BX19</f>
        <v>45945.66</v>
      </c>
      <c r="J20" s="49">
        <f>'XCSM Dump'!BY19</f>
        <v>45949.32</v>
      </c>
      <c r="K20" s="49">
        <f>'XCSM Dump'!BZ19</f>
        <v>45993.4</v>
      </c>
      <c r="L20" s="76">
        <f>'XCSM Dump'!AT19</f>
        <v>480</v>
      </c>
      <c r="M20" s="76">
        <f>'XCSM Dump'!AU19</f>
        <v>0</v>
      </c>
      <c r="N20" s="76">
        <f>'XCSM Dump'!AV19</f>
        <v>0</v>
      </c>
      <c r="O20" s="76">
        <f>'XCSM Dump'!AW19</f>
        <v>0</v>
      </c>
      <c r="P20" s="76">
        <f>'XCSM Dump'!AX19</f>
        <v>0</v>
      </c>
      <c r="Q20" s="76">
        <f>'XCSM Dump'!AY19</f>
        <v>0</v>
      </c>
      <c r="R20" s="76">
        <f>'XCSM Dump'!AZ19</f>
        <v>0</v>
      </c>
      <c r="S20" s="76">
        <f>+'XCSM Dump'!U19</f>
        <v>0</v>
      </c>
      <c r="T20" s="76">
        <f>+'XCSM Dump'!BB19+'XCSM Dump'!BA19</f>
        <v>240</v>
      </c>
      <c r="U20" s="11">
        <f t="shared" si="2"/>
        <v>720</v>
      </c>
    </row>
    <row r="21" spans="1:21" x14ac:dyDescent="0.3">
      <c r="A21" t="str">
        <f t="shared" si="1"/>
        <v>AMT1253090</v>
      </c>
      <c r="B21" s="1" t="str">
        <f>'XCSM Dump'!C20</f>
        <v>AMT</v>
      </c>
      <c r="C21" s="1" t="str">
        <f>IF(LEN('XCSM Dump'!D20)=4,'XCSM Dump'!D20,REPT("0",3-LEN('XCSM Dump'!D20))&amp;'XCSM Dump'!D20)</f>
        <v>125</v>
      </c>
      <c r="D21" s="1">
        <f>'XCSM Dump'!E20</f>
        <v>3090</v>
      </c>
      <c r="E21" t="str">
        <f>'XCSM Dump'!F20</f>
        <v>Automotive Braking Systems</v>
      </c>
      <c r="F21" s="75">
        <f>'XCSM Dump'!W20</f>
        <v>3</v>
      </c>
      <c r="G21" s="49">
        <f>'XCSM Dump'!I20</f>
        <v>45888</v>
      </c>
      <c r="H21" s="49">
        <f>'XCSM Dump'!J20</f>
        <v>46009</v>
      </c>
      <c r="I21" s="49">
        <f>'XCSM Dump'!BX20</f>
        <v>45894.32</v>
      </c>
      <c r="J21" s="49">
        <f>'XCSM Dump'!BY20</f>
        <v>45901.64</v>
      </c>
      <c r="K21" s="49">
        <f>'XCSM Dump'!BZ20</f>
        <v>45989.64</v>
      </c>
      <c r="L21" s="76">
        <f>'XCSM Dump'!AT20</f>
        <v>480</v>
      </c>
      <c r="M21" s="76">
        <f>'XCSM Dump'!AU20</f>
        <v>0</v>
      </c>
      <c r="N21" s="76">
        <f>'XCSM Dump'!AV20</f>
        <v>0</v>
      </c>
      <c r="O21" s="76">
        <f>'XCSM Dump'!AW20</f>
        <v>0</v>
      </c>
      <c r="P21" s="76">
        <f>'XCSM Dump'!AX20</f>
        <v>0</v>
      </c>
      <c r="Q21" s="76">
        <f>'XCSM Dump'!AY20</f>
        <v>0</v>
      </c>
      <c r="R21" s="76">
        <f>'XCSM Dump'!AZ20</f>
        <v>0</v>
      </c>
      <c r="S21" s="76">
        <f>+'XCSM Dump'!U20</f>
        <v>0</v>
      </c>
      <c r="T21" s="76">
        <f>+'XCSM Dump'!BB20+'XCSM Dump'!BA20</f>
        <v>240</v>
      </c>
      <c r="U21" s="11">
        <f t="shared" si="2"/>
        <v>720</v>
      </c>
    </row>
    <row r="22" spans="1:21" x14ac:dyDescent="0.3">
      <c r="A22" t="str">
        <f t="shared" si="1"/>
        <v>AMT1253A01</v>
      </c>
      <c r="B22" s="1" t="str">
        <f>'XCSM Dump'!C21</f>
        <v>AMT</v>
      </c>
      <c r="C22" s="1" t="str">
        <f>IF(LEN('XCSM Dump'!D21)=4,'XCSM Dump'!D21,REPT("0",3-LEN('XCSM Dump'!D21))&amp;'XCSM Dump'!D21)</f>
        <v>125</v>
      </c>
      <c r="D22" s="1" t="str">
        <f>'XCSM Dump'!E21</f>
        <v>3A01</v>
      </c>
      <c r="E22" t="str">
        <f>'XCSM Dump'!F21</f>
        <v>Automotive Braking Systems</v>
      </c>
      <c r="F22" s="75">
        <f>'XCSM Dump'!W21</f>
        <v>3</v>
      </c>
      <c r="G22" s="49">
        <f>'XCSM Dump'!I21</f>
        <v>45887</v>
      </c>
      <c r="H22" s="49">
        <f>'XCSM Dump'!J21</f>
        <v>45940</v>
      </c>
      <c r="I22" s="49">
        <f>'XCSM Dump'!BX21</f>
        <v>45889.24</v>
      </c>
      <c r="J22" s="49">
        <f>'XCSM Dump'!BY21</f>
        <v>45892.480000000003</v>
      </c>
      <c r="K22" s="49">
        <f>'XCSM Dump'!BZ21</f>
        <v>45931.519999999997</v>
      </c>
      <c r="L22" s="76">
        <f>'XCSM Dump'!AT21</f>
        <v>480</v>
      </c>
      <c r="M22" s="76">
        <f>'XCSM Dump'!AU21</f>
        <v>0</v>
      </c>
      <c r="N22" s="76">
        <f>'XCSM Dump'!AV21</f>
        <v>0</v>
      </c>
      <c r="O22" s="76">
        <f>'XCSM Dump'!AW21</f>
        <v>0</v>
      </c>
      <c r="P22" s="76">
        <f>'XCSM Dump'!AX21</f>
        <v>0</v>
      </c>
      <c r="Q22" s="76">
        <f>'XCSM Dump'!AY21</f>
        <v>0</v>
      </c>
      <c r="R22" s="76">
        <f>'XCSM Dump'!AZ21</f>
        <v>0</v>
      </c>
      <c r="S22" s="76">
        <f>+'XCSM Dump'!U21</f>
        <v>0</v>
      </c>
      <c r="T22" s="76">
        <f>+'XCSM Dump'!BB21+'XCSM Dump'!BA21</f>
        <v>240</v>
      </c>
      <c r="U22" s="11">
        <f t="shared" si="2"/>
        <v>720</v>
      </c>
    </row>
    <row r="23" spans="1:21" x14ac:dyDescent="0.3">
      <c r="A23" t="str">
        <f t="shared" si="1"/>
        <v>AMT1253B01</v>
      </c>
      <c r="B23" s="1" t="str">
        <f>'XCSM Dump'!C22</f>
        <v>AMT</v>
      </c>
      <c r="C23" s="1" t="str">
        <f>IF(LEN('XCSM Dump'!D22)=4,'XCSM Dump'!D22,REPT("0",3-LEN('XCSM Dump'!D22))&amp;'XCSM Dump'!D22)</f>
        <v>125</v>
      </c>
      <c r="D23" s="1" t="str">
        <f>'XCSM Dump'!E22</f>
        <v>3B01</v>
      </c>
      <c r="E23" t="str">
        <f>'XCSM Dump'!F22</f>
        <v>Automotive Braking Systems</v>
      </c>
      <c r="F23" s="75">
        <f>'XCSM Dump'!W22</f>
        <v>3</v>
      </c>
      <c r="G23" s="49">
        <f>'XCSM Dump'!I22</f>
        <v>45943</v>
      </c>
      <c r="H23" s="49">
        <f>'XCSM Dump'!J22</f>
        <v>46003</v>
      </c>
      <c r="I23" s="49">
        <f>'XCSM Dump'!BX22</f>
        <v>45945.66</v>
      </c>
      <c r="J23" s="49">
        <f>'XCSM Dump'!BY22</f>
        <v>45949.32</v>
      </c>
      <c r="K23" s="49">
        <f>'XCSM Dump'!BZ22</f>
        <v>45993.4</v>
      </c>
      <c r="L23" s="76">
        <f>'XCSM Dump'!AT22</f>
        <v>480</v>
      </c>
      <c r="M23" s="76">
        <f>'XCSM Dump'!AU22</f>
        <v>0</v>
      </c>
      <c r="N23" s="76">
        <f>'XCSM Dump'!AV22</f>
        <v>0</v>
      </c>
      <c r="O23" s="76">
        <f>'XCSM Dump'!AW22</f>
        <v>0</v>
      </c>
      <c r="P23" s="76">
        <f>'XCSM Dump'!AX22</f>
        <v>0</v>
      </c>
      <c r="Q23" s="76">
        <f>'XCSM Dump'!AY22</f>
        <v>0</v>
      </c>
      <c r="R23" s="76">
        <f>'XCSM Dump'!AZ22</f>
        <v>0</v>
      </c>
      <c r="S23" s="76">
        <f>+'XCSM Dump'!U22</f>
        <v>0</v>
      </c>
      <c r="T23" s="76">
        <f>+'XCSM Dump'!BB22+'XCSM Dump'!BA22</f>
        <v>240</v>
      </c>
      <c r="U23" s="11">
        <f t="shared" si="2"/>
        <v>720</v>
      </c>
    </row>
    <row r="24" spans="1:21" x14ac:dyDescent="0.3">
      <c r="A24" t="str">
        <f t="shared" si="1"/>
        <v>AMT1313B01</v>
      </c>
      <c r="B24" s="1" t="str">
        <f>'XCSM Dump'!C23</f>
        <v>AMT</v>
      </c>
      <c r="C24" s="1" t="str">
        <f>IF(LEN('XCSM Dump'!D23)=4,'XCSM Dump'!D23,REPT("0",3-LEN('XCSM Dump'!D23))&amp;'XCSM Dump'!D23)</f>
        <v>131</v>
      </c>
      <c r="D24" s="1" t="str">
        <f>'XCSM Dump'!E23</f>
        <v>3B01</v>
      </c>
      <c r="E24" t="str">
        <f>'XCSM Dump'!F23</f>
        <v>Automotive Steering/Suspension</v>
      </c>
      <c r="F24" s="75">
        <f>'XCSM Dump'!W23</f>
        <v>3</v>
      </c>
      <c r="G24" s="49">
        <f>'XCSM Dump'!I23</f>
        <v>45943</v>
      </c>
      <c r="H24" s="49">
        <f>'XCSM Dump'!J23</f>
        <v>46003</v>
      </c>
      <c r="I24" s="49">
        <f>'XCSM Dump'!BX23</f>
        <v>45945.66</v>
      </c>
      <c r="J24" s="49">
        <f>'XCSM Dump'!BY23</f>
        <v>45949.32</v>
      </c>
      <c r="K24" s="49">
        <f>'XCSM Dump'!BZ23</f>
        <v>45993.4</v>
      </c>
      <c r="L24" s="76">
        <f>'XCSM Dump'!AT23</f>
        <v>480</v>
      </c>
      <c r="M24" s="76">
        <f>'XCSM Dump'!AU23</f>
        <v>0</v>
      </c>
      <c r="N24" s="76">
        <f>'XCSM Dump'!AV23</f>
        <v>0</v>
      </c>
      <c r="O24" s="76">
        <f>'XCSM Dump'!AW23</f>
        <v>0</v>
      </c>
      <c r="P24" s="76">
        <f>'XCSM Dump'!AX23</f>
        <v>0</v>
      </c>
      <c r="Q24" s="76">
        <f>'XCSM Dump'!AY23</f>
        <v>0</v>
      </c>
      <c r="R24" s="76">
        <f>'XCSM Dump'!AZ23</f>
        <v>0</v>
      </c>
      <c r="S24" s="76">
        <f>+'XCSM Dump'!U23</f>
        <v>0</v>
      </c>
      <c r="T24" s="76">
        <f>+'XCSM Dump'!BB23+'XCSM Dump'!BA23</f>
        <v>240</v>
      </c>
      <c r="U24" s="11">
        <f t="shared" si="2"/>
        <v>720</v>
      </c>
    </row>
    <row r="25" spans="1:21" x14ac:dyDescent="0.3">
      <c r="A25" t="str">
        <f t="shared" si="1"/>
        <v>AMT1333A01</v>
      </c>
      <c r="B25" s="1" t="str">
        <f>'XCSM Dump'!C24</f>
        <v>AMT</v>
      </c>
      <c r="C25" s="1" t="str">
        <f>IF(LEN('XCSM Dump'!D24)=4,'XCSM Dump'!D24,REPT("0",3-LEN('XCSM Dump'!D24))&amp;'XCSM Dump'!D24)</f>
        <v>133</v>
      </c>
      <c r="D25" s="1" t="str">
        <f>'XCSM Dump'!E24</f>
        <v>3A01</v>
      </c>
      <c r="E25" t="str">
        <f>'XCSM Dump'!F24</f>
        <v>Automotive Engines I</v>
      </c>
      <c r="F25" s="75">
        <f>'XCSM Dump'!W24</f>
        <v>3</v>
      </c>
      <c r="G25" s="49">
        <f>'XCSM Dump'!I24</f>
        <v>45887</v>
      </c>
      <c r="H25" s="49">
        <f>'XCSM Dump'!J24</f>
        <v>45940</v>
      </c>
      <c r="I25" s="49">
        <f>'XCSM Dump'!BX24</f>
        <v>45889.24</v>
      </c>
      <c r="J25" s="49">
        <f>'XCSM Dump'!BY24</f>
        <v>45892.480000000003</v>
      </c>
      <c r="K25" s="49">
        <f>'XCSM Dump'!BZ24</f>
        <v>45931.519999999997</v>
      </c>
      <c r="L25" s="76">
        <f>'XCSM Dump'!AT24</f>
        <v>480</v>
      </c>
      <c r="M25" s="76">
        <f>'XCSM Dump'!AU24</f>
        <v>0</v>
      </c>
      <c r="N25" s="76">
        <f>'XCSM Dump'!AV24</f>
        <v>0</v>
      </c>
      <c r="O25" s="76">
        <f>'XCSM Dump'!AW24</f>
        <v>0</v>
      </c>
      <c r="P25" s="76">
        <f>'XCSM Dump'!AX24</f>
        <v>0</v>
      </c>
      <c r="Q25" s="76">
        <f>'XCSM Dump'!AY24</f>
        <v>0</v>
      </c>
      <c r="R25" s="76">
        <f>'XCSM Dump'!AZ24</f>
        <v>0</v>
      </c>
      <c r="S25" s="76">
        <f>+'XCSM Dump'!U24</f>
        <v>0</v>
      </c>
      <c r="T25" s="76">
        <f>+'XCSM Dump'!BB24+'XCSM Dump'!BA24</f>
        <v>240</v>
      </c>
      <c r="U25" s="11">
        <f t="shared" si="2"/>
        <v>720</v>
      </c>
    </row>
    <row r="26" spans="1:21" x14ac:dyDescent="0.3">
      <c r="A26" t="str">
        <f t="shared" si="1"/>
        <v>AMT1333B01</v>
      </c>
      <c r="B26" s="1" t="str">
        <f>'XCSM Dump'!C25</f>
        <v>AMT</v>
      </c>
      <c r="C26" s="1" t="str">
        <f>IF(LEN('XCSM Dump'!D25)=4,'XCSM Dump'!D25,REPT("0",3-LEN('XCSM Dump'!D25))&amp;'XCSM Dump'!D25)</f>
        <v>133</v>
      </c>
      <c r="D26" s="1" t="str">
        <f>'XCSM Dump'!E25</f>
        <v>3B01</v>
      </c>
      <c r="E26" t="str">
        <f>'XCSM Dump'!F25</f>
        <v>Automotive Engines I</v>
      </c>
      <c r="F26" s="75">
        <f>'XCSM Dump'!W25</f>
        <v>3</v>
      </c>
      <c r="G26" s="49">
        <f>'XCSM Dump'!I25</f>
        <v>45943</v>
      </c>
      <c r="H26" s="49">
        <f>'XCSM Dump'!J25</f>
        <v>46003</v>
      </c>
      <c r="I26" s="49">
        <f>'XCSM Dump'!BX25</f>
        <v>45945.66</v>
      </c>
      <c r="J26" s="49">
        <f>'XCSM Dump'!BY25</f>
        <v>45949.32</v>
      </c>
      <c r="K26" s="49">
        <f>'XCSM Dump'!BZ25</f>
        <v>45993.4</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240</v>
      </c>
      <c r="U26" s="11">
        <f t="shared" si="2"/>
        <v>720</v>
      </c>
    </row>
    <row r="27" spans="1:21" x14ac:dyDescent="0.3">
      <c r="A27" t="str">
        <f t="shared" si="1"/>
        <v>AMT2053A01</v>
      </c>
      <c r="B27" s="1" t="str">
        <f>'XCSM Dump'!C26</f>
        <v>AMT</v>
      </c>
      <c r="C27" s="1" t="str">
        <f>IF(LEN('XCSM Dump'!D26)=4,'XCSM Dump'!D26,REPT("0",3-LEN('XCSM Dump'!D26))&amp;'XCSM Dump'!D26)</f>
        <v>205</v>
      </c>
      <c r="D27" s="1" t="str">
        <f>'XCSM Dump'!E26</f>
        <v>3A01</v>
      </c>
      <c r="E27" t="str">
        <f>'XCSM Dump'!F26</f>
        <v>Advanced Chassis Systems</v>
      </c>
      <c r="F27" s="75">
        <f>'XCSM Dump'!W26</f>
        <v>3</v>
      </c>
      <c r="G27" s="49">
        <f>'XCSM Dump'!I26</f>
        <v>45888</v>
      </c>
      <c r="H27" s="49">
        <f>'XCSM Dump'!J26</f>
        <v>45940</v>
      </c>
      <c r="I27" s="49">
        <f>'XCSM Dump'!BX26</f>
        <v>45890.18</v>
      </c>
      <c r="J27" s="49">
        <f>'XCSM Dump'!BY26</f>
        <v>45893.36</v>
      </c>
      <c r="K27" s="49">
        <f>'XCSM Dump'!BZ26</f>
        <v>45931.68</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240</v>
      </c>
      <c r="U27" s="11">
        <f t="shared" si="2"/>
        <v>720</v>
      </c>
    </row>
    <row r="28" spans="1:21" x14ac:dyDescent="0.3">
      <c r="A28" t="str">
        <f t="shared" si="1"/>
        <v>AMT2053B01</v>
      </c>
      <c r="B28" s="1" t="str">
        <f>'XCSM Dump'!C27</f>
        <v>AMT</v>
      </c>
      <c r="C28" s="1" t="str">
        <f>IF(LEN('XCSM Dump'!D27)=4,'XCSM Dump'!D27,REPT("0",3-LEN('XCSM Dump'!D27))&amp;'XCSM Dump'!D27)</f>
        <v>205</v>
      </c>
      <c r="D28" s="1" t="str">
        <f>'XCSM Dump'!E27</f>
        <v>3B01</v>
      </c>
      <c r="E28" t="str">
        <f>'XCSM Dump'!F27</f>
        <v>Advanced Chassis Systems</v>
      </c>
      <c r="F28" s="75">
        <f>'XCSM Dump'!W27</f>
        <v>3</v>
      </c>
      <c r="G28" s="49">
        <f>'XCSM Dump'!I27</f>
        <v>45943</v>
      </c>
      <c r="H28" s="49">
        <f>'XCSM Dump'!J27</f>
        <v>46003</v>
      </c>
      <c r="I28" s="49">
        <f>'XCSM Dump'!BX27</f>
        <v>45945.66</v>
      </c>
      <c r="J28" s="49">
        <f>'XCSM Dump'!BY27</f>
        <v>45949.32</v>
      </c>
      <c r="K28" s="49">
        <f>'XCSM Dump'!BZ27</f>
        <v>45993.4</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240</v>
      </c>
      <c r="U28" s="11">
        <f t="shared" si="2"/>
        <v>720</v>
      </c>
    </row>
    <row r="29" spans="1:21" x14ac:dyDescent="0.3">
      <c r="A29" t="str">
        <f t="shared" si="1"/>
        <v>AMT2233A01</v>
      </c>
      <c r="B29" s="1" t="str">
        <f>'XCSM Dump'!C28</f>
        <v>AMT</v>
      </c>
      <c r="C29" s="1" t="str">
        <f>IF(LEN('XCSM Dump'!D28)=4,'XCSM Dump'!D28,REPT("0",3-LEN('XCSM Dump'!D28))&amp;'XCSM Dump'!D28)</f>
        <v>223</v>
      </c>
      <c r="D29" s="1" t="str">
        <f>'XCSM Dump'!E28</f>
        <v>3A01</v>
      </c>
      <c r="E29" t="str">
        <f>'XCSM Dump'!F28</f>
        <v>Engine Management II</v>
      </c>
      <c r="F29" s="75">
        <f>'XCSM Dump'!W28</f>
        <v>3</v>
      </c>
      <c r="G29" s="49">
        <f>'XCSM Dump'!I28</f>
        <v>45887</v>
      </c>
      <c r="H29" s="49">
        <f>'XCSM Dump'!J28</f>
        <v>45940</v>
      </c>
      <c r="I29" s="49">
        <f>'XCSM Dump'!BX28</f>
        <v>45889.24</v>
      </c>
      <c r="J29" s="49">
        <f>'XCSM Dump'!BY28</f>
        <v>45892.480000000003</v>
      </c>
      <c r="K29" s="49">
        <f>'XCSM Dump'!BZ28</f>
        <v>45931.519999999997</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240</v>
      </c>
      <c r="U29" s="11">
        <f t="shared" si="2"/>
        <v>720</v>
      </c>
    </row>
    <row r="30" spans="1:21" x14ac:dyDescent="0.3">
      <c r="A30" t="str">
        <f t="shared" si="1"/>
        <v>AMT2233A02</v>
      </c>
      <c r="B30" s="1" t="str">
        <f>'XCSM Dump'!C29</f>
        <v>AMT</v>
      </c>
      <c r="C30" s="1" t="str">
        <f>IF(LEN('XCSM Dump'!D29)=4,'XCSM Dump'!D29,REPT("0",3-LEN('XCSM Dump'!D29))&amp;'XCSM Dump'!D29)</f>
        <v>223</v>
      </c>
      <c r="D30" s="1" t="str">
        <f>'XCSM Dump'!E29</f>
        <v>3A02</v>
      </c>
      <c r="E30" t="str">
        <f>'XCSM Dump'!F29</f>
        <v>Engine Management II</v>
      </c>
      <c r="F30" s="75">
        <f>'XCSM Dump'!W29</f>
        <v>3</v>
      </c>
      <c r="G30" s="49">
        <f>'XCSM Dump'!I29</f>
        <v>45888</v>
      </c>
      <c r="H30" s="49">
        <f>'XCSM Dump'!J29</f>
        <v>45940</v>
      </c>
      <c r="I30" s="49">
        <f>'XCSM Dump'!BX29</f>
        <v>45890.18</v>
      </c>
      <c r="J30" s="49">
        <f>'XCSM Dump'!BY29</f>
        <v>45893.36</v>
      </c>
      <c r="K30" s="49">
        <f>'XCSM Dump'!BZ29</f>
        <v>45931.68</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240</v>
      </c>
      <c r="U30" s="11">
        <f t="shared" si="2"/>
        <v>720</v>
      </c>
    </row>
    <row r="31" spans="1:21" x14ac:dyDescent="0.3">
      <c r="A31" t="str">
        <f t="shared" si="1"/>
        <v>AMT2253A01</v>
      </c>
      <c r="B31" s="1" t="str">
        <f>'XCSM Dump'!C30</f>
        <v>AMT</v>
      </c>
      <c r="C31" s="1" t="str">
        <f>IF(LEN('XCSM Dump'!D30)=4,'XCSM Dump'!D30,REPT("0",3-LEN('XCSM Dump'!D30))&amp;'XCSM Dump'!D30)</f>
        <v>225</v>
      </c>
      <c r="D31" s="1" t="str">
        <f>'XCSM Dump'!E30</f>
        <v>3A01</v>
      </c>
      <c r="E31" t="str">
        <f>'XCSM Dump'!F30</f>
        <v>Automatic Transmissions I</v>
      </c>
      <c r="F31" s="75">
        <f>'XCSM Dump'!W30</f>
        <v>3</v>
      </c>
      <c r="G31" s="49">
        <f>'XCSM Dump'!I30</f>
        <v>45887</v>
      </c>
      <c r="H31" s="49">
        <f>'XCSM Dump'!J30</f>
        <v>45940</v>
      </c>
      <c r="I31" s="49">
        <f>'XCSM Dump'!BX30</f>
        <v>45889.24</v>
      </c>
      <c r="J31" s="49">
        <f>'XCSM Dump'!BY30</f>
        <v>45892.480000000003</v>
      </c>
      <c r="K31" s="49">
        <f>'XCSM Dump'!BZ30</f>
        <v>45931.519999999997</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240</v>
      </c>
      <c r="U31" s="11">
        <f t="shared" si="2"/>
        <v>720</v>
      </c>
    </row>
    <row r="32" spans="1:21" x14ac:dyDescent="0.3">
      <c r="A32" t="str">
        <f t="shared" si="1"/>
        <v>AMT2253B01</v>
      </c>
      <c r="B32" s="1" t="str">
        <f>'XCSM Dump'!C31</f>
        <v>AMT</v>
      </c>
      <c r="C32" s="1" t="str">
        <f>IF(LEN('XCSM Dump'!D31)=4,'XCSM Dump'!D31,REPT("0",3-LEN('XCSM Dump'!D31))&amp;'XCSM Dump'!D31)</f>
        <v>225</v>
      </c>
      <c r="D32" s="1" t="str">
        <f>'XCSM Dump'!E31</f>
        <v>3B01</v>
      </c>
      <c r="E32" t="str">
        <f>'XCSM Dump'!F31</f>
        <v>Automatic Transmissions I</v>
      </c>
      <c r="F32" s="75">
        <f>'XCSM Dump'!W31</f>
        <v>3</v>
      </c>
      <c r="G32" s="49">
        <f>'XCSM Dump'!I31</f>
        <v>45943</v>
      </c>
      <c r="H32" s="49">
        <f>'XCSM Dump'!J31</f>
        <v>46003</v>
      </c>
      <c r="I32" s="49">
        <f>'XCSM Dump'!BX31</f>
        <v>45945.66</v>
      </c>
      <c r="J32" s="49">
        <f>'XCSM Dump'!BY31</f>
        <v>45949.32</v>
      </c>
      <c r="K32" s="49">
        <f>'XCSM Dump'!BZ31</f>
        <v>45993.4</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240</v>
      </c>
      <c r="U32" s="11">
        <f t="shared" si="2"/>
        <v>720</v>
      </c>
    </row>
    <row r="33" spans="1:21" x14ac:dyDescent="0.3">
      <c r="A33" t="str">
        <f t="shared" si="1"/>
        <v>AMT2333B01</v>
      </c>
      <c r="B33" s="1" t="str">
        <f>'XCSM Dump'!C32</f>
        <v>AMT</v>
      </c>
      <c r="C33" s="1" t="str">
        <f>IF(LEN('XCSM Dump'!D32)=4,'XCSM Dump'!D32,REPT("0",3-LEN('XCSM Dump'!D32))&amp;'XCSM Dump'!D32)</f>
        <v>233</v>
      </c>
      <c r="D33" s="1" t="str">
        <f>'XCSM Dump'!E32</f>
        <v>3B01</v>
      </c>
      <c r="E33" t="str">
        <f>'XCSM Dump'!F32</f>
        <v>Body Electronic &amp; Hybrid Tech</v>
      </c>
      <c r="F33" s="75">
        <f>'XCSM Dump'!W32</f>
        <v>3</v>
      </c>
      <c r="G33" s="49">
        <f>'XCSM Dump'!I32</f>
        <v>45943</v>
      </c>
      <c r="H33" s="49">
        <f>'XCSM Dump'!J32</f>
        <v>46003</v>
      </c>
      <c r="I33" s="49">
        <f>'XCSM Dump'!BX32</f>
        <v>45945.66</v>
      </c>
      <c r="J33" s="49">
        <f>'XCSM Dump'!BY32</f>
        <v>45949.32</v>
      </c>
      <c r="K33" s="49">
        <f>'XCSM Dump'!BZ32</f>
        <v>45993.4</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240</v>
      </c>
      <c r="U33" s="11">
        <f t="shared" si="2"/>
        <v>720</v>
      </c>
    </row>
    <row r="34" spans="1:21" x14ac:dyDescent="0.3">
      <c r="A34" t="str">
        <f t="shared" si="1"/>
        <v>AMT2333B02</v>
      </c>
      <c r="B34" s="1" t="str">
        <f>'XCSM Dump'!C33</f>
        <v>AMT</v>
      </c>
      <c r="C34" s="1" t="str">
        <f>IF(LEN('XCSM Dump'!D33)=4,'XCSM Dump'!D33,REPT("0",3-LEN('XCSM Dump'!D33))&amp;'XCSM Dump'!D33)</f>
        <v>233</v>
      </c>
      <c r="D34" s="1" t="str">
        <f>'XCSM Dump'!E33</f>
        <v>3B02</v>
      </c>
      <c r="E34" t="str">
        <f>'XCSM Dump'!F33</f>
        <v>Body Electronic &amp; Hybrid Tech</v>
      </c>
      <c r="F34" s="75">
        <f>'XCSM Dump'!W33</f>
        <v>3</v>
      </c>
      <c r="G34" s="49">
        <f>'XCSM Dump'!I33</f>
        <v>45944</v>
      </c>
      <c r="H34" s="49">
        <f>'XCSM Dump'!J33</f>
        <v>46003</v>
      </c>
      <c r="I34" s="49">
        <f>'XCSM Dump'!BX33</f>
        <v>45946.6</v>
      </c>
      <c r="J34" s="49">
        <f>'XCSM Dump'!BY33</f>
        <v>45950.2</v>
      </c>
      <c r="K34" s="49">
        <f>'XCSM Dump'!BZ33</f>
        <v>45993.56</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240</v>
      </c>
      <c r="U34" s="11">
        <f t="shared" si="2"/>
        <v>720</v>
      </c>
    </row>
    <row r="35" spans="1:21" x14ac:dyDescent="0.3">
      <c r="A35" t="str">
        <f t="shared" si="1"/>
        <v>ANT1203A01</v>
      </c>
      <c r="B35" s="1" t="str">
        <f>'XCSM Dump'!C34</f>
        <v>ANT</v>
      </c>
      <c r="C35" s="1" t="str">
        <f>IF(LEN('XCSM Dump'!D34)=4,'XCSM Dump'!D34,REPT("0",3-LEN('XCSM Dump'!D34))&amp;'XCSM Dump'!D34)</f>
        <v>120</v>
      </c>
      <c r="D35" s="1" t="str">
        <f>'XCSM Dump'!E34</f>
        <v>3A01</v>
      </c>
      <c r="E35" t="str">
        <f>'XCSM Dump'!F34</f>
        <v>Intro Anthropol</v>
      </c>
      <c r="F35" s="75">
        <f>'XCSM Dump'!W34</f>
        <v>3</v>
      </c>
      <c r="G35" s="49">
        <f>'XCSM Dump'!I34</f>
        <v>45887</v>
      </c>
      <c r="H35" s="49">
        <f>'XCSM Dump'!J34</f>
        <v>45940</v>
      </c>
      <c r="I35" s="49">
        <f>'XCSM Dump'!BX34</f>
        <v>45889.24</v>
      </c>
      <c r="J35" s="49">
        <f>'XCSM Dump'!BY34</f>
        <v>45892.480000000003</v>
      </c>
      <c r="K35" s="49">
        <f>'XCSM Dump'!BZ34</f>
        <v>45931.519999999997</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row>
    <row r="36" spans="1:21" x14ac:dyDescent="0.3">
      <c r="A36" t="str">
        <f t="shared" si="1"/>
        <v>ANT2031B02</v>
      </c>
      <c r="B36" s="1" t="str">
        <f>'XCSM Dump'!C35</f>
        <v>ANT</v>
      </c>
      <c r="C36" s="1" t="str">
        <f>IF(LEN('XCSM Dump'!D35)=4,'XCSM Dump'!D35,REPT("0",3-LEN('XCSM Dump'!D35))&amp;'XCSM Dump'!D35)</f>
        <v>203</v>
      </c>
      <c r="D36" s="1" t="str">
        <f>'XCSM Dump'!E35</f>
        <v>1B02</v>
      </c>
      <c r="E36" t="str">
        <f>'XCSM Dump'!F35</f>
        <v>Intro Archaeology</v>
      </c>
      <c r="F36" s="75">
        <f>'XCSM Dump'!W35</f>
        <v>3</v>
      </c>
      <c r="G36" s="49">
        <f>'XCSM Dump'!I35</f>
        <v>45817</v>
      </c>
      <c r="H36" s="49">
        <f>'XCSM Dump'!J35</f>
        <v>45869</v>
      </c>
      <c r="I36" s="49">
        <f>'XCSM Dump'!BX35</f>
        <v>45819.18</v>
      </c>
      <c r="J36" s="49">
        <f>'XCSM Dump'!BY35</f>
        <v>45822.36</v>
      </c>
      <c r="K36" s="49">
        <f>'XCSM Dump'!BZ35</f>
        <v>45860.68</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480</v>
      </c>
    </row>
    <row r="37" spans="1:21" x14ac:dyDescent="0.3">
      <c r="A37" t="str">
        <f t="shared" si="1"/>
        <v>ANT2403B01</v>
      </c>
      <c r="B37" s="1" t="str">
        <f>'XCSM Dump'!C36</f>
        <v>ANT</v>
      </c>
      <c r="C37" s="1" t="str">
        <f>IF(LEN('XCSM Dump'!D36)=4,'XCSM Dump'!D36,REPT("0",3-LEN('XCSM Dump'!D36))&amp;'XCSM Dump'!D36)</f>
        <v>240</v>
      </c>
      <c r="D37" s="1" t="str">
        <f>'XCSM Dump'!E36</f>
        <v>3B01</v>
      </c>
      <c r="E37" t="str">
        <f>'XCSM Dump'!F36</f>
        <v>Physical Anthro</v>
      </c>
      <c r="F37" s="75">
        <f>'XCSM Dump'!W36</f>
        <v>3</v>
      </c>
      <c r="G37" s="49">
        <f>'XCSM Dump'!I36</f>
        <v>45943</v>
      </c>
      <c r="H37" s="49">
        <f>'XCSM Dump'!J36</f>
        <v>46003</v>
      </c>
      <c r="I37" s="49">
        <f>'XCSM Dump'!BX36</f>
        <v>45945.66</v>
      </c>
      <c r="J37" s="49">
        <f>'XCSM Dump'!BY36</f>
        <v>45949.32</v>
      </c>
      <c r="K37" s="49">
        <f>'XCSM Dump'!BZ36</f>
        <v>45993.4</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480</v>
      </c>
    </row>
    <row r="38" spans="1:21" x14ac:dyDescent="0.3">
      <c r="A38" t="str">
        <f t="shared" si="1"/>
        <v>ART1003001</v>
      </c>
      <c r="B38" s="1" t="str">
        <f>'XCSM Dump'!C37</f>
        <v>ART</v>
      </c>
      <c r="C38" s="1" t="str">
        <f>IF(LEN('XCSM Dump'!D37)=4,'XCSM Dump'!D37,REPT("0",3-LEN('XCSM Dump'!D37))&amp;'XCSM Dump'!D37)</f>
        <v>100</v>
      </c>
      <c r="D38" s="1">
        <f>'XCSM Dump'!E37</f>
        <v>3001</v>
      </c>
      <c r="E38" t="str">
        <f>'XCSM Dump'!F37</f>
        <v>Drawing I Foundations</v>
      </c>
      <c r="F38" s="75">
        <f>'XCSM Dump'!W37</f>
        <v>3</v>
      </c>
      <c r="G38" s="49">
        <f>'XCSM Dump'!I37</f>
        <v>45887</v>
      </c>
      <c r="H38" s="49">
        <f>'XCSM Dump'!J37</f>
        <v>46003</v>
      </c>
      <c r="I38" s="49">
        <f>'XCSM Dump'!BX37</f>
        <v>45893.02</v>
      </c>
      <c r="J38" s="49">
        <f>'XCSM Dump'!BY37</f>
        <v>45900.04</v>
      </c>
      <c r="K38" s="49">
        <f>'XCSM Dump'!BZ37</f>
        <v>45985.440000000002</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480</v>
      </c>
    </row>
    <row r="39" spans="1:21" x14ac:dyDescent="0.3">
      <c r="A39" t="str">
        <f t="shared" si="1"/>
        <v>ART1673001</v>
      </c>
      <c r="B39" s="1" t="str">
        <f>'XCSM Dump'!C38</f>
        <v>ART</v>
      </c>
      <c r="C39" s="1" t="str">
        <f>IF(LEN('XCSM Dump'!D38)=4,'XCSM Dump'!D38,REPT("0",3-LEN('XCSM Dump'!D38))&amp;'XCSM Dump'!D38)</f>
        <v>167</v>
      </c>
      <c r="D39" s="1">
        <f>'XCSM Dump'!E38</f>
        <v>3001</v>
      </c>
      <c r="E39" t="str">
        <f>'XCSM Dump'!F38</f>
        <v>Graphic Design I</v>
      </c>
      <c r="F39" s="75">
        <f>'XCSM Dump'!W38</f>
        <v>3</v>
      </c>
      <c r="G39" s="49">
        <f>'XCSM Dump'!I38</f>
        <v>45887</v>
      </c>
      <c r="H39" s="49">
        <f>'XCSM Dump'!J38</f>
        <v>46003</v>
      </c>
      <c r="I39" s="49">
        <f>'XCSM Dump'!BX38</f>
        <v>45893.02</v>
      </c>
      <c r="J39" s="49">
        <f>'XCSM Dump'!BY38</f>
        <v>45900.04</v>
      </c>
      <c r="K39" s="49">
        <f>'XCSM Dump'!BZ38</f>
        <v>45985.440000000002</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480</v>
      </c>
    </row>
    <row r="40" spans="1:21" x14ac:dyDescent="0.3">
      <c r="A40" t="str">
        <f t="shared" si="1"/>
        <v>ART2033001</v>
      </c>
      <c r="B40" s="1" t="str">
        <f>'XCSM Dump'!C39</f>
        <v>ART</v>
      </c>
      <c r="C40" s="1" t="str">
        <f>IF(LEN('XCSM Dump'!D39)=4,'XCSM Dump'!D39,REPT("0",3-LEN('XCSM Dump'!D39))&amp;'XCSM Dump'!D39)</f>
        <v>203</v>
      </c>
      <c r="D40" s="1">
        <f>'XCSM Dump'!E39</f>
        <v>3001</v>
      </c>
      <c r="E40" t="str">
        <f>'XCSM Dump'!F39</f>
        <v>Digital Photography</v>
      </c>
      <c r="F40" s="75">
        <f>'XCSM Dump'!W39</f>
        <v>3</v>
      </c>
      <c r="G40" s="49">
        <f>'XCSM Dump'!I39</f>
        <v>45887</v>
      </c>
      <c r="H40" s="49">
        <f>'XCSM Dump'!J39</f>
        <v>46003</v>
      </c>
      <c r="I40" s="49">
        <f>'XCSM Dump'!BX39</f>
        <v>45893.02</v>
      </c>
      <c r="J40" s="49">
        <f>'XCSM Dump'!BY39</f>
        <v>45900.04</v>
      </c>
      <c r="K40" s="49">
        <f>'XCSM Dump'!BZ39</f>
        <v>45985.440000000002</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480</v>
      </c>
    </row>
    <row r="41" spans="1:21" x14ac:dyDescent="0.3">
      <c r="A41" t="str">
        <f t="shared" si="1"/>
        <v>ART2113001</v>
      </c>
      <c r="B41" s="1" t="str">
        <f>'XCSM Dump'!C40</f>
        <v>ART</v>
      </c>
      <c r="C41" s="1" t="str">
        <f>IF(LEN('XCSM Dump'!D40)=4,'XCSM Dump'!D40,REPT("0",3-LEN('XCSM Dump'!D40))&amp;'XCSM Dump'!D40)</f>
        <v>211</v>
      </c>
      <c r="D41" s="1">
        <f>'XCSM Dump'!E40</f>
        <v>3001</v>
      </c>
      <c r="E41" t="str">
        <f>'XCSM Dump'!F40</f>
        <v>2-D Design Foundations</v>
      </c>
      <c r="F41" s="75">
        <f>'XCSM Dump'!W40</f>
        <v>3</v>
      </c>
      <c r="G41" s="49">
        <f>'XCSM Dump'!I40</f>
        <v>45888</v>
      </c>
      <c r="H41" s="49">
        <f>'XCSM Dump'!J40</f>
        <v>46003</v>
      </c>
      <c r="I41" s="49">
        <f>'XCSM Dump'!BX40</f>
        <v>45893.96</v>
      </c>
      <c r="J41" s="49">
        <f>'XCSM Dump'!BY40</f>
        <v>45900.92</v>
      </c>
      <c r="K41" s="49">
        <f>'XCSM Dump'!BZ40</f>
        <v>45985.599999999999</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480</v>
      </c>
    </row>
    <row r="42" spans="1:21" x14ac:dyDescent="0.3">
      <c r="A42" t="str">
        <f t="shared" si="1"/>
        <v>ART2413001</v>
      </c>
      <c r="B42" s="1" t="str">
        <f>'XCSM Dump'!C41</f>
        <v>ART</v>
      </c>
      <c r="C42" s="1" t="str">
        <f>IF(LEN('XCSM Dump'!D41)=4,'XCSM Dump'!D41,REPT("0",3-LEN('XCSM Dump'!D41))&amp;'XCSM Dump'!D41)</f>
        <v>241</v>
      </c>
      <c r="D42" s="1">
        <f>'XCSM Dump'!E41</f>
        <v>3001</v>
      </c>
      <c r="E42" t="str">
        <f>'XCSM Dump'!F41</f>
        <v>Ceramics I</v>
      </c>
      <c r="F42" s="75">
        <f>'XCSM Dump'!W41</f>
        <v>3</v>
      </c>
      <c r="G42" s="49">
        <f>'XCSM Dump'!I41</f>
        <v>45888</v>
      </c>
      <c r="H42" s="49">
        <f>'XCSM Dump'!J41</f>
        <v>46003</v>
      </c>
      <c r="I42" s="49">
        <f>'XCSM Dump'!BX41</f>
        <v>45893.96</v>
      </c>
      <c r="J42" s="49">
        <f>'XCSM Dump'!BY41</f>
        <v>45900.92</v>
      </c>
      <c r="K42" s="49">
        <f>'XCSM Dump'!BZ41</f>
        <v>45985.599999999999</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480</v>
      </c>
    </row>
    <row r="43" spans="1:21" x14ac:dyDescent="0.3">
      <c r="A43" t="str">
        <f t="shared" si="1"/>
        <v>ART2423001</v>
      </c>
      <c r="B43" s="1" t="str">
        <f>'XCSM Dump'!C42</f>
        <v>ART</v>
      </c>
      <c r="C43" s="1" t="str">
        <f>IF(LEN('XCSM Dump'!D42)=4,'XCSM Dump'!D42,REPT("0",3-LEN('XCSM Dump'!D42))&amp;'XCSM Dump'!D42)</f>
        <v>242</v>
      </c>
      <c r="D43" s="1">
        <f>'XCSM Dump'!E42</f>
        <v>3001</v>
      </c>
      <c r="E43" t="str">
        <f>'XCSM Dump'!F42</f>
        <v>Ceramics II</v>
      </c>
      <c r="F43" s="75">
        <f>'XCSM Dump'!W42</f>
        <v>3</v>
      </c>
      <c r="G43" s="49">
        <f>'XCSM Dump'!I42</f>
        <v>45888</v>
      </c>
      <c r="H43" s="49">
        <f>'XCSM Dump'!J42</f>
        <v>46003</v>
      </c>
      <c r="I43" s="49">
        <f>'XCSM Dump'!BX42</f>
        <v>45893.96</v>
      </c>
      <c r="J43" s="49">
        <f>'XCSM Dump'!BY42</f>
        <v>45900.92</v>
      </c>
      <c r="K43" s="49">
        <f>'XCSM Dump'!BZ42</f>
        <v>45985.599999999999</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480</v>
      </c>
    </row>
    <row r="44" spans="1:21" x14ac:dyDescent="0.3">
      <c r="A44" t="str">
        <f t="shared" si="1"/>
        <v>ART2603001</v>
      </c>
      <c r="B44" s="1" t="str">
        <f>'XCSM Dump'!C43</f>
        <v>ART</v>
      </c>
      <c r="C44" s="1" t="str">
        <f>IF(LEN('XCSM Dump'!D43)=4,'XCSM Dump'!D43,REPT("0",3-LEN('XCSM Dump'!D43))&amp;'XCSM Dump'!D43)</f>
        <v>260</v>
      </c>
      <c r="D44" s="1">
        <f>'XCSM Dump'!E43</f>
        <v>3001</v>
      </c>
      <c r="E44" t="str">
        <f>'XCSM Dump'!F43</f>
        <v>Painting I</v>
      </c>
      <c r="F44" s="75">
        <f>'XCSM Dump'!W43</f>
        <v>3</v>
      </c>
      <c r="G44" s="49">
        <f>'XCSM Dump'!I43</f>
        <v>45887</v>
      </c>
      <c r="H44" s="49">
        <f>'XCSM Dump'!J43</f>
        <v>46003</v>
      </c>
      <c r="I44" s="49">
        <f>'XCSM Dump'!BX43</f>
        <v>45893.02</v>
      </c>
      <c r="J44" s="49">
        <f>'XCSM Dump'!BY43</f>
        <v>45900.04</v>
      </c>
      <c r="K44" s="49">
        <f>'XCSM Dump'!BZ43</f>
        <v>45985.440000000002</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480</v>
      </c>
    </row>
    <row r="45" spans="1:21" x14ac:dyDescent="0.3">
      <c r="A45" t="str">
        <f t="shared" si="1"/>
        <v>ART2613001</v>
      </c>
      <c r="B45" s="1" t="str">
        <f>'XCSM Dump'!C44</f>
        <v>ART</v>
      </c>
      <c r="C45" s="1" t="str">
        <f>IF(LEN('XCSM Dump'!D44)=4,'XCSM Dump'!D44,REPT("0",3-LEN('XCSM Dump'!D44))&amp;'XCSM Dump'!D44)</f>
        <v>261</v>
      </c>
      <c r="D45" s="1">
        <f>'XCSM Dump'!E44</f>
        <v>3001</v>
      </c>
      <c r="E45" t="str">
        <f>'XCSM Dump'!F44</f>
        <v>Painting II</v>
      </c>
      <c r="F45" s="75">
        <f>'XCSM Dump'!W44</f>
        <v>3</v>
      </c>
      <c r="G45" s="49">
        <f>'XCSM Dump'!I44</f>
        <v>45887</v>
      </c>
      <c r="H45" s="49">
        <f>'XCSM Dump'!J44</f>
        <v>46003</v>
      </c>
      <c r="I45" s="49">
        <f>'XCSM Dump'!BX44</f>
        <v>45893.02</v>
      </c>
      <c r="J45" s="49">
        <f>'XCSM Dump'!BY44</f>
        <v>45900.04</v>
      </c>
      <c r="K45" s="49">
        <f>'XCSM Dump'!BZ44</f>
        <v>45985.440000000002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row>
    <row r="46" spans="1:21" x14ac:dyDescent="0.3">
      <c r="A46" t="str">
        <f t="shared" si="1"/>
        <v>ART2673001</v>
      </c>
      <c r="B46" s="1" t="str">
        <f>'XCSM Dump'!C45</f>
        <v>ART</v>
      </c>
      <c r="C46" s="1" t="str">
        <f>IF(LEN('XCSM Dump'!D45)=4,'XCSM Dump'!D45,REPT("0",3-LEN('XCSM Dump'!D45))&amp;'XCSM Dump'!D45)</f>
        <v>267</v>
      </c>
      <c r="D46" s="1">
        <f>'XCSM Dump'!E45</f>
        <v>3001</v>
      </c>
      <c r="E46" t="str">
        <f>'XCSM Dump'!F45</f>
        <v>Graphic Design II</v>
      </c>
      <c r="F46" s="75">
        <f>'XCSM Dump'!W45</f>
        <v>3</v>
      </c>
      <c r="G46" s="49">
        <f>'XCSM Dump'!I45</f>
        <v>45887</v>
      </c>
      <c r="H46" s="49">
        <f>'XCSM Dump'!J45</f>
        <v>46003</v>
      </c>
      <c r="I46" s="49">
        <f>'XCSM Dump'!BX45</f>
        <v>45893.02</v>
      </c>
      <c r="J46" s="49">
        <f>'XCSM Dump'!BY45</f>
        <v>45900.04</v>
      </c>
      <c r="K46" s="49">
        <f>'XCSM Dump'!BZ45</f>
        <v>45985.440000000002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row>
    <row r="47" spans="1:21" x14ac:dyDescent="0.3">
      <c r="A47" t="str">
        <f t="shared" si="1"/>
        <v>ART2821A01</v>
      </c>
      <c r="B47" s="1" t="str">
        <f>'XCSM Dump'!C46</f>
        <v>ART</v>
      </c>
      <c r="C47" s="1" t="str">
        <f>IF(LEN('XCSM Dump'!D46)=4,'XCSM Dump'!D46,REPT("0",3-LEN('XCSM Dump'!D46))&amp;'XCSM Dump'!D46)</f>
        <v>282</v>
      </c>
      <c r="D47" s="1" t="str">
        <f>'XCSM Dump'!E46</f>
        <v>1A01</v>
      </c>
      <c r="E47" t="str">
        <f>'XCSM Dump'!F46</f>
        <v>Introduction to Visual Arts</v>
      </c>
      <c r="F47" s="75">
        <f>'XCSM Dump'!W46</f>
        <v>3</v>
      </c>
      <c r="G47" s="49">
        <f>'XCSM Dump'!I46</f>
        <v>45804</v>
      </c>
      <c r="H47" s="49">
        <f>'XCSM Dump'!J46</f>
        <v>45855</v>
      </c>
      <c r="I47" s="49">
        <f>'XCSM Dump'!BX46</f>
        <v>45806.12</v>
      </c>
      <c r="J47" s="49">
        <f>'XCSM Dump'!BY46</f>
        <v>45809.24</v>
      </c>
      <c r="K47" s="49">
        <f>'XCSM Dump'!BZ46</f>
        <v>45846.84</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3">
      <c r="A48" t="str">
        <f t="shared" si="1"/>
        <v>ART2821B02</v>
      </c>
      <c r="B48" s="1" t="str">
        <f>'XCSM Dump'!C47</f>
        <v>ART</v>
      </c>
      <c r="C48" s="1" t="str">
        <f>IF(LEN('XCSM Dump'!D47)=4,'XCSM Dump'!D47,REPT("0",3-LEN('XCSM Dump'!D47))&amp;'XCSM Dump'!D47)</f>
        <v>282</v>
      </c>
      <c r="D48" s="1" t="str">
        <f>'XCSM Dump'!E47</f>
        <v>1B02</v>
      </c>
      <c r="E48" t="str">
        <f>'XCSM Dump'!F47</f>
        <v>Introduction to Visual Arts</v>
      </c>
      <c r="F48" s="75">
        <f>'XCSM Dump'!W47</f>
        <v>3</v>
      </c>
      <c r="G48" s="49">
        <f>'XCSM Dump'!I47</f>
        <v>45817</v>
      </c>
      <c r="H48" s="49">
        <f>'XCSM Dump'!J47</f>
        <v>45869</v>
      </c>
      <c r="I48" s="49">
        <f>'XCSM Dump'!BX47</f>
        <v>45819.18</v>
      </c>
      <c r="J48" s="49">
        <f>'XCSM Dump'!BY47</f>
        <v>45822.36</v>
      </c>
      <c r="K48" s="49">
        <f>'XCSM Dump'!BZ47</f>
        <v>45860.68</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480</v>
      </c>
    </row>
    <row r="49" spans="1:21" x14ac:dyDescent="0.3">
      <c r="A49" t="str">
        <f t="shared" si="1"/>
        <v>ART2823001</v>
      </c>
      <c r="B49" s="1" t="str">
        <f>'XCSM Dump'!C48</f>
        <v>ART</v>
      </c>
      <c r="C49" s="1" t="str">
        <f>IF(LEN('XCSM Dump'!D48)=4,'XCSM Dump'!D48,REPT("0",3-LEN('XCSM Dump'!D48))&amp;'XCSM Dump'!D48)</f>
        <v>282</v>
      </c>
      <c r="D49" s="1">
        <f>'XCSM Dump'!E48</f>
        <v>3001</v>
      </c>
      <c r="E49" t="str">
        <f>'XCSM Dump'!F48</f>
        <v>Introduction to Visual Arts</v>
      </c>
      <c r="F49" s="75">
        <f>'XCSM Dump'!W48</f>
        <v>3</v>
      </c>
      <c r="G49" s="49">
        <f>'XCSM Dump'!I48</f>
        <v>45887</v>
      </c>
      <c r="H49" s="49">
        <f>'XCSM Dump'!J48</f>
        <v>46003</v>
      </c>
      <c r="I49" s="49">
        <f>'XCSM Dump'!BX48</f>
        <v>45893.02</v>
      </c>
      <c r="J49" s="49">
        <f>'XCSM Dump'!BY48</f>
        <v>45900.04</v>
      </c>
      <c r="K49" s="49">
        <f>'XCSM Dump'!BZ48</f>
        <v>45985.440000000002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3">
      <c r="A50" t="str">
        <f t="shared" si="1"/>
        <v>ART2823002</v>
      </c>
      <c r="B50" s="1" t="str">
        <f>'XCSM Dump'!C49</f>
        <v>ART</v>
      </c>
      <c r="C50" s="1" t="str">
        <f>IF(LEN('XCSM Dump'!D49)=4,'XCSM Dump'!D49,REPT("0",3-LEN('XCSM Dump'!D49))&amp;'XCSM Dump'!D49)</f>
        <v>282</v>
      </c>
      <c r="D50" s="1">
        <f>'XCSM Dump'!E49</f>
        <v>3002</v>
      </c>
      <c r="E50" t="str">
        <f>'XCSM Dump'!F49</f>
        <v>Introduction to Visual Arts</v>
      </c>
      <c r="F50" s="75">
        <f>'XCSM Dump'!W49</f>
        <v>3</v>
      </c>
      <c r="G50" s="49">
        <f>'XCSM Dump'!I49</f>
        <v>45888</v>
      </c>
      <c r="H50" s="49">
        <f>'XCSM Dump'!J49</f>
        <v>46003</v>
      </c>
      <c r="I50" s="49">
        <f>'XCSM Dump'!BX49</f>
        <v>45893.96</v>
      </c>
      <c r="J50" s="49">
        <f>'XCSM Dump'!BY49</f>
        <v>45900.92</v>
      </c>
      <c r="K50" s="49">
        <f>'XCSM Dump'!BZ49</f>
        <v>45985.599999999999</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3">
      <c r="A51" t="str">
        <f t="shared" si="1"/>
        <v>ART2823B01</v>
      </c>
      <c r="B51" s="1" t="str">
        <f>'XCSM Dump'!C50</f>
        <v>ART</v>
      </c>
      <c r="C51" s="1" t="str">
        <f>IF(LEN('XCSM Dump'!D50)=4,'XCSM Dump'!D50,REPT("0",3-LEN('XCSM Dump'!D50))&amp;'XCSM Dump'!D50)</f>
        <v>282</v>
      </c>
      <c r="D51" s="1" t="str">
        <f>'XCSM Dump'!E50</f>
        <v>3B01</v>
      </c>
      <c r="E51" t="str">
        <f>'XCSM Dump'!F50</f>
        <v>Introduction to Visual Arts</v>
      </c>
      <c r="F51" s="75">
        <f>'XCSM Dump'!W50</f>
        <v>3</v>
      </c>
      <c r="G51" s="49">
        <f>'XCSM Dump'!I50</f>
        <v>45943</v>
      </c>
      <c r="H51" s="49">
        <f>'XCSM Dump'!J50</f>
        <v>46003</v>
      </c>
      <c r="I51" s="49">
        <f>'XCSM Dump'!BX50</f>
        <v>45945.66</v>
      </c>
      <c r="J51" s="49">
        <f>'XCSM Dump'!BY50</f>
        <v>45949.32</v>
      </c>
      <c r="K51" s="49">
        <f>'XCSM Dump'!BZ50</f>
        <v>45993.4</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ART2913001</v>
      </c>
      <c r="B52" s="1" t="str">
        <f>'XCSM Dump'!C51</f>
        <v>ART</v>
      </c>
      <c r="C52" s="1" t="str">
        <f>IF(LEN('XCSM Dump'!D51)=4,'XCSM Dump'!D51,REPT("0",3-LEN('XCSM Dump'!D51))&amp;'XCSM Dump'!D51)</f>
        <v>291</v>
      </c>
      <c r="D52" s="1">
        <f>'XCSM Dump'!E51</f>
        <v>3001</v>
      </c>
      <c r="E52" t="str">
        <f>'XCSM Dump'!F51</f>
        <v>History of Art I Foundations</v>
      </c>
      <c r="F52" s="75">
        <f>'XCSM Dump'!W51</f>
        <v>3</v>
      </c>
      <c r="G52" s="49">
        <f>'XCSM Dump'!I51</f>
        <v>45888</v>
      </c>
      <c r="H52" s="49">
        <f>'XCSM Dump'!J51</f>
        <v>46003</v>
      </c>
      <c r="I52" s="49">
        <f>'XCSM Dump'!BX51</f>
        <v>45893.96</v>
      </c>
      <c r="J52" s="49">
        <f>'XCSM Dump'!BY51</f>
        <v>45900.92</v>
      </c>
      <c r="K52" s="49">
        <f>'XCSM Dump'!BZ51</f>
        <v>45985.599999999999</v>
      </c>
      <c r="L52" s="76">
        <f>'XCSM Dump'!AT51</f>
        <v>480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480</v>
      </c>
    </row>
    <row r="53" spans="1:21" x14ac:dyDescent="0.3">
      <c r="A53" t="str">
        <f t="shared" si="1"/>
        <v>ART2913090</v>
      </c>
      <c r="B53" s="1" t="str">
        <f>'XCSM Dump'!C52</f>
        <v>ART</v>
      </c>
      <c r="C53" s="1" t="str">
        <f>IF(LEN('XCSM Dump'!D52)=4,'XCSM Dump'!D52,REPT("0",3-LEN('XCSM Dump'!D52))&amp;'XCSM Dump'!D52)</f>
        <v>291</v>
      </c>
      <c r="D53" s="1">
        <f>'XCSM Dump'!E52</f>
        <v>3090</v>
      </c>
      <c r="E53" t="str">
        <f>'XCSM Dump'!F52</f>
        <v>History of Art I Foundations</v>
      </c>
      <c r="F53" s="75">
        <f>'XCSM Dump'!W52</f>
        <v>3</v>
      </c>
      <c r="G53" s="49">
        <f>'XCSM Dump'!I52</f>
        <v>45887</v>
      </c>
      <c r="H53" s="49">
        <f>'XCSM Dump'!J52</f>
        <v>46003</v>
      </c>
      <c r="I53" s="49">
        <f>'XCSM Dump'!BX52</f>
        <v>45893.02</v>
      </c>
      <c r="J53" s="49">
        <f>'XCSM Dump'!BY52</f>
        <v>45900.04</v>
      </c>
      <c r="K53" s="49">
        <f>'XCSM Dump'!BZ52</f>
        <v>45985.440000000002</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480</v>
      </c>
    </row>
    <row r="54" spans="1:21" x14ac:dyDescent="0.3">
      <c r="A54" t="str">
        <f t="shared" si="1"/>
        <v>AVF1013090</v>
      </c>
      <c r="B54" s="1" t="str">
        <f>'XCSM Dump'!C53</f>
        <v>AVF</v>
      </c>
      <c r="C54" s="1" t="str">
        <f>IF(LEN('XCSM Dump'!D53)=4,'XCSM Dump'!D53,REPT("0",3-LEN('XCSM Dump'!D53))&amp;'XCSM Dump'!D53)</f>
        <v>101</v>
      </c>
      <c r="D54" s="1">
        <f>'XCSM Dump'!E53</f>
        <v>3090</v>
      </c>
      <c r="E54" t="str">
        <f>'XCSM Dump'!F53</f>
        <v>Primary Flight Theory</v>
      </c>
      <c r="F54" s="75">
        <f>'XCSM Dump'!W53</f>
        <v>4</v>
      </c>
      <c r="G54" s="49">
        <f>'XCSM Dump'!I53</f>
        <v>45888</v>
      </c>
      <c r="H54" s="49">
        <f>'XCSM Dump'!J53</f>
        <v>46171</v>
      </c>
      <c r="I54" s="49">
        <f>'XCSM Dump'!BX53</f>
        <v>45904.04</v>
      </c>
      <c r="J54" s="49">
        <f>'XCSM Dump'!BY53</f>
        <v>45921.08</v>
      </c>
      <c r="K54" s="49">
        <f>'XCSM Dump'!BZ53</f>
        <v>46125.72</v>
      </c>
      <c r="L54" s="76">
        <f>'XCSM Dump'!AT53</f>
        <v>640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640</v>
      </c>
    </row>
    <row r="55" spans="1:21" x14ac:dyDescent="0.3">
      <c r="A55" t="str">
        <f t="shared" si="1"/>
        <v>BIO1011A01</v>
      </c>
      <c r="B55" s="1" t="str">
        <f>'XCSM Dump'!C54</f>
        <v>BIO</v>
      </c>
      <c r="C55" s="1" t="str">
        <f>IF(LEN('XCSM Dump'!D54)=4,'XCSM Dump'!D54,REPT("0",3-LEN('XCSM Dump'!D54))&amp;'XCSM Dump'!D54)</f>
        <v>101</v>
      </c>
      <c r="D55" s="1" t="str">
        <f>'XCSM Dump'!E54</f>
        <v>1A01</v>
      </c>
      <c r="E55" t="str">
        <f>'XCSM Dump'!F54</f>
        <v>Environmental Biology</v>
      </c>
      <c r="F55" s="75">
        <f>'XCSM Dump'!W54</f>
        <v>3</v>
      </c>
      <c r="G55" s="49">
        <f>'XCSM Dump'!I54</f>
        <v>45804</v>
      </c>
      <c r="H55" s="49">
        <f>'XCSM Dump'!J54</f>
        <v>45869</v>
      </c>
      <c r="I55" s="49">
        <f>'XCSM Dump'!BX54</f>
        <v>45806.96</v>
      </c>
      <c r="J55" s="49">
        <f>'XCSM Dump'!BY54</f>
        <v>45810.92</v>
      </c>
      <c r="K55" s="49">
        <f>'XCSM Dump'!BZ54</f>
        <v>45859.6</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3">
      <c r="A56" t="str">
        <f t="shared" si="1"/>
        <v>BIO1013001</v>
      </c>
      <c r="B56" s="1" t="str">
        <f>'XCSM Dump'!C55</f>
        <v>BIO</v>
      </c>
      <c r="C56" s="1" t="str">
        <f>IF(LEN('XCSM Dump'!D55)=4,'XCSM Dump'!D55,REPT("0",3-LEN('XCSM Dump'!D55))&amp;'XCSM Dump'!D55)</f>
        <v>101</v>
      </c>
      <c r="D56" s="1">
        <f>'XCSM Dump'!E55</f>
        <v>3001</v>
      </c>
      <c r="E56" t="str">
        <f>'XCSM Dump'!F55</f>
        <v>Environmental Biology</v>
      </c>
      <c r="F56" s="75">
        <f>'XCSM Dump'!W55</f>
        <v>3</v>
      </c>
      <c r="G56" s="49">
        <f>'XCSM Dump'!I55</f>
        <v>45887</v>
      </c>
      <c r="H56" s="49">
        <f>'XCSM Dump'!J55</f>
        <v>46003</v>
      </c>
      <c r="I56" s="49">
        <f>'XCSM Dump'!BX55</f>
        <v>45893.02</v>
      </c>
      <c r="J56" s="49">
        <f>'XCSM Dump'!BY55</f>
        <v>45900.04</v>
      </c>
      <c r="K56" s="49">
        <f>'XCSM Dump'!BZ55</f>
        <v>45985.440000000002</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BIO1013002</v>
      </c>
      <c r="B57" s="1" t="str">
        <f>'XCSM Dump'!C56</f>
        <v>BIO</v>
      </c>
      <c r="C57" s="1" t="str">
        <f>IF(LEN('XCSM Dump'!D56)=4,'XCSM Dump'!D56,REPT("0",3-LEN('XCSM Dump'!D56))&amp;'XCSM Dump'!D56)</f>
        <v>101</v>
      </c>
      <c r="D57" s="1">
        <f>'XCSM Dump'!E56</f>
        <v>3002</v>
      </c>
      <c r="E57" t="str">
        <f>'XCSM Dump'!F56</f>
        <v>Environmental Biology</v>
      </c>
      <c r="F57" s="75">
        <f>'XCSM Dump'!W56</f>
        <v>3</v>
      </c>
      <c r="G57" s="49">
        <f>'XCSM Dump'!I56</f>
        <v>45887</v>
      </c>
      <c r="H57" s="49">
        <f>'XCSM Dump'!J56</f>
        <v>46003</v>
      </c>
      <c r="I57" s="49">
        <f>'XCSM Dump'!BX56</f>
        <v>45893.02</v>
      </c>
      <c r="J57" s="49">
        <f>'XCSM Dump'!BY56</f>
        <v>45900.04</v>
      </c>
      <c r="K57" s="49">
        <f>'XCSM Dump'!BZ56</f>
        <v>45985.440000000002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BIO1013003</v>
      </c>
      <c r="B58" s="1" t="str">
        <f>'XCSM Dump'!C57</f>
        <v>BIO</v>
      </c>
      <c r="C58" s="1" t="str">
        <f>IF(LEN('XCSM Dump'!D57)=4,'XCSM Dump'!D57,REPT("0",3-LEN('XCSM Dump'!D57))&amp;'XCSM Dump'!D57)</f>
        <v>101</v>
      </c>
      <c r="D58" s="1">
        <f>'XCSM Dump'!E57</f>
        <v>3003</v>
      </c>
      <c r="E58" t="str">
        <f>'XCSM Dump'!F57</f>
        <v>Environmental Biology</v>
      </c>
      <c r="F58" s="75">
        <f>'XCSM Dump'!W57</f>
        <v>3</v>
      </c>
      <c r="G58" s="49">
        <f>'XCSM Dump'!I57</f>
        <v>45887</v>
      </c>
      <c r="H58" s="49">
        <f>'XCSM Dump'!J57</f>
        <v>46003</v>
      </c>
      <c r="I58" s="49">
        <f>'XCSM Dump'!BX57</f>
        <v>45893.02</v>
      </c>
      <c r="J58" s="49">
        <f>'XCSM Dump'!BY57</f>
        <v>45900.04</v>
      </c>
      <c r="K58" s="49">
        <f>'XCSM Dump'!BZ57</f>
        <v>45985.440000000002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BIO1013004</v>
      </c>
      <c r="B59" s="1" t="str">
        <f>'XCSM Dump'!C58</f>
        <v>BIO</v>
      </c>
      <c r="C59" s="1" t="str">
        <f>IF(LEN('XCSM Dump'!D58)=4,'XCSM Dump'!D58,REPT("0",3-LEN('XCSM Dump'!D58))&amp;'XCSM Dump'!D58)</f>
        <v>101</v>
      </c>
      <c r="D59" s="1">
        <f>'XCSM Dump'!E58</f>
        <v>3004</v>
      </c>
      <c r="E59" t="str">
        <f>'XCSM Dump'!F58</f>
        <v>Environmental Biology</v>
      </c>
      <c r="F59" s="75">
        <f>'XCSM Dump'!W58</f>
        <v>3</v>
      </c>
      <c r="G59" s="49">
        <f>'XCSM Dump'!I58</f>
        <v>45888</v>
      </c>
      <c r="H59" s="49">
        <f>'XCSM Dump'!J58</f>
        <v>46003</v>
      </c>
      <c r="I59" s="49">
        <f>'XCSM Dump'!BX58</f>
        <v>45893.96</v>
      </c>
      <c r="J59" s="49">
        <f>'XCSM Dump'!BY58</f>
        <v>45900.92</v>
      </c>
      <c r="K59" s="49">
        <f>'XCSM Dump'!BZ58</f>
        <v>45985.599999999999</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BIO1021A01</v>
      </c>
      <c r="B60" s="1" t="str">
        <f>'XCSM Dump'!C59</f>
        <v>BIO</v>
      </c>
      <c r="C60" s="1" t="str">
        <f>IF(LEN('XCSM Dump'!D59)=4,'XCSM Dump'!D59,REPT("0",3-LEN('XCSM Dump'!D59))&amp;'XCSM Dump'!D59)</f>
        <v>102</v>
      </c>
      <c r="D60" s="1" t="str">
        <f>'XCSM Dump'!E59</f>
        <v>1A01</v>
      </c>
      <c r="E60" t="str">
        <f>'XCSM Dump'!F59</f>
        <v>Environmental Biology Lab</v>
      </c>
      <c r="F60" s="75">
        <f>'XCSM Dump'!W59</f>
        <v>1</v>
      </c>
      <c r="G60" s="49">
        <f>'XCSM Dump'!I59</f>
        <v>45804</v>
      </c>
      <c r="H60" s="49">
        <f>'XCSM Dump'!J59</f>
        <v>45869</v>
      </c>
      <c r="I60" s="49">
        <f>'XCSM Dump'!BX59</f>
        <v>45806.96</v>
      </c>
      <c r="J60" s="49">
        <f>'XCSM Dump'!BY59</f>
        <v>45810.92</v>
      </c>
      <c r="K60" s="49">
        <f>'XCSM Dump'!BZ59</f>
        <v>45859.6</v>
      </c>
      <c r="L60" s="76">
        <f>'XCSM Dump'!AT59</f>
        <v>160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160</v>
      </c>
    </row>
    <row r="61" spans="1:21" x14ac:dyDescent="0.3">
      <c r="A61" t="str">
        <f t="shared" si="1"/>
        <v>BIO1023001</v>
      </c>
      <c r="B61" s="1" t="str">
        <f>'XCSM Dump'!C60</f>
        <v>BIO</v>
      </c>
      <c r="C61" s="1" t="str">
        <f>IF(LEN('XCSM Dump'!D60)=4,'XCSM Dump'!D60,REPT("0",3-LEN('XCSM Dump'!D60))&amp;'XCSM Dump'!D60)</f>
        <v>102</v>
      </c>
      <c r="D61" s="1">
        <f>'XCSM Dump'!E60</f>
        <v>3001</v>
      </c>
      <c r="E61" t="str">
        <f>'XCSM Dump'!F60</f>
        <v>Environmental Biology Lab</v>
      </c>
      <c r="F61" s="75">
        <f>'XCSM Dump'!W60</f>
        <v>1</v>
      </c>
      <c r="G61" s="49">
        <f>'XCSM Dump'!I60</f>
        <v>45887</v>
      </c>
      <c r="H61" s="49">
        <f>'XCSM Dump'!J60</f>
        <v>46003</v>
      </c>
      <c r="I61" s="49">
        <f>'XCSM Dump'!BX60</f>
        <v>45893.02</v>
      </c>
      <c r="J61" s="49">
        <f>'XCSM Dump'!BY60</f>
        <v>45900.04</v>
      </c>
      <c r="K61" s="49">
        <f>'XCSM Dump'!BZ60</f>
        <v>45985.440000000002</v>
      </c>
      <c r="L61" s="76">
        <f>'XCSM Dump'!AT60</f>
        <v>160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160</v>
      </c>
    </row>
    <row r="62" spans="1:21" x14ac:dyDescent="0.3">
      <c r="A62" t="str">
        <f t="shared" si="1"/>
        <v>BIO1023002</v>
      </c>
      <c r="B62" s="1" t="str">
        <f>'XCSM Dump'!C61</f>
        <v>BIO</v>
      </c>
      <c r="C62" s="1" t="str">
        <f>IF(LEN('XCSM Dump'!D61)=4,'XCSM Dump'!D61,REPT("0",3-LEN('XCSM Dump'!D61))&amp;'XCSM Dump'!D61)</f>
        <v>102</v>
      </c>
      <c r="D62" s="1">
        <f>'XCSM Dump'!E61</f>
        <v>3002</v>
      </c>
      <c r="E62" t="str">
        <f>'XCSM Dump'!F61</f>
        <v>Environmental Biology Lab</v>
      </c>
      <c r="F62" s="75">
        <f>'XCSM Dump'!W61</f>
        <v>1</v>
      </c>
      <c r="G62" s="49">
        <f>'XCSM Dump'!I61</f>
        <v>45889</v>
      </c>
      <c r="H62" s="49">
        <f>'XCSM Dump'!J61</f>
        <v>46003</v>
      </c>
      <c r="I62" s="49">
        <f>'XCSM Dump'!BX61</f>
        <v>45894.9</v>
      </c>
      <c r="J62" s="49">
        <f>'XCSM Dump'!BY61</f>
        <v>45901.8</v>
      </c>
      <c r="K62" s="49">
        <f>'XCSM Dump'!BZ61</f>
        <v>45985.760000000002</v>
      </c>
      <c r="L62" s="76">
        <f>'XCSM Dump'!AT61</f>
        <v>160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160</v>
      </c>
    </row>
    <row r="63" spans="1:21" x14ac:dyDescent="0.3">
      <c r="A63" t="str">
        <f t="shared" si="1"/>
        <v>BIO1023003</v>
      </c>
      <c r="B63" s="1" t="str">
        <f>'XCSM Dump'!C62</f>
        <v>BIO</v>
      </c>
      <c r="C63" s="1" t="str">
        <f>IF(LEN('XCSM Dump'!D62)=4,'XCSM Dump'!D62,REPT("0",3-LEN('XCSM Dump'!D62))&amp;'XCSM Dump'!D62)</f>
        <v>102</v>
      </c>
      <c r="D63" s="1">
        <f>'XCSM Dump'!E62</f>
        <v>3003</v>
      </c>
      <c r="E63" t="str">
        <f>'XCSM Dump'!F62</f>
        <v>Environmental Biology Lab</v>
      </c>
      <c r="F63" s="75">
        <f>'XCSM Dump'!W62</f>
        <v>1</v>
      </c>
      <c r="G63" s="49">
        <f>'XCSM Dump'!I62</f>
        <v>45890</v>
      </c>
      <c r="H63" s="49">
        <f>'XCSM Dump'!J62</f>
        <v>46003</v>
      </c>
      <c r="I63" s="49">
        <f>'XCSM Dump'!BX62</f>
        <v>45895.839999999997</v>
      </c>
      <c r="J63" s="49">
        <f>'XCSM Dump'!BY62</f>
        <v>45902.68</v>
      </c>
      <c r="K63" s="49">
        <f>'XCSM Dump'!BZ62</f>
        <v>45985.919999999998</v>
      </c>
      <c r="L63" s="76">
        <f>'XCSM Dump'!AT62</f>
        <v>160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160</v>
      </c>
    </row>
    <row r="64" spans="1:21" x14ac:dyDescent="0.3">
      <c r="A64" t="str">
        <f t="shared" si="1"/>
        <v>BIO1031A01</v>
      </c>
      <c r="B64" s="1" t="str">
        <f>'XCSM Dump'!C63</f>
        <v>BIO</v>
      </c>
      <c r="C64" s="1" t="str">
        <f>IF(LEN('XCSM Dump'!D63)=4,'XCSM Dump'!D63,REPT("0",3-LEN('XCSM Dump'!D63))&amp;'XCSM Dump'!D63)</f>
        <v>103</v>
      </c>
      <c r="D64" s="1" t="str">
        <f>'XCSM Dump'!E63</f>
        <v>1A01</v>
      </c>
      <c r="E64" t="str">
        <f>'XCSM Dump'!F63</f>
        <v>General Biology</v>
      </c>
      <c r="F64" s="75">
        <f>'XCSM Dump'!W63</f>
        <v>3</v>
      </c>
      <c r="G64" s="49">
        <f>'XCSM Dump'!I63</f>
        <v>45804</v>
      </c>
      <c r="H64" s="49">
        <f>'XCSM Dump'!J63</f>
        <v>45855</v>
      </c>
      <c r="I64" s="49">
        <f>'XCSM Dump'!BX63</f>
        <v>45806.12</v>
      </c>
      <c r="J64" s="49">
        <f>'XCSM Dump'!BY63</f>
        <v>45809.24</v>
      </c>
      <c r="K64" s="49">
        <f>'XCSM Dump'!BZ63</f>
        <v>45846.84</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row>
    <row r="65" spans="1:21" x14ac:dyDescent="0.3">
      <c r="A65" t="str">
        <f t="shared" si="1"/>
        <v>BIO1031A02</v>
      </c>
      <c r="B65" s="1" t="str">
        <f>'XCSM Dump'!C64</f>
        <v>BIO</v>
      </c>
      <c r="C65" s="1" t="str">
        <f>IF(LEN('XCSM Dump'!D64)=4,'XCSM Dump'!D64,REPT("0",3-LEN('XCSM Dump'!D64))&amp;'XCSM Dump'!D64)</f>
        <v>103</v>
      </c>
      <c r="D65" s="1" t="str">
        <f>'XCSM Dump'!E64</f>
        <v>1A02</v>
      </c>
      <c r="E65" t="str">
        <f>'XCSM Dump'!F64</f>
        <v>General Biology</v>
      </c>
      <c r="F65" s="75">
        <f>'XCSM Dump'!W64</f>
        <v>3</v>
      </c>
      <c r="G65" s="49">
        <f>'XCSM Dump'!I64</f>
        <v>45804</v>
      </c>
      <c r="H65" s="49">
        <f>'XCSM Dump'!J64</f>
        <v>45855</v>
      </c>
      <c r="I65" s="49">
        <f>'XCSM Dump'!BX64</f>
        <v>45806.12</v>
      </c>
      <c r="J65" s="49">
        <f>'XCSM Dump'!BY64</f>
        <v>45809.24</v>
      </c>
      <c r="K65" s="49">
        <f>'XCSM Dump'!BZ64</f>
        <v>45846.84</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row>
    <row r="66" spans="1:21" x14ac:dyDescent="0.3">
      <c r="A66" t="str">
        <f t="shared" si="1"/>
        <v>BIO1031A03</v>
      </c>
      <c r="B66" s="1" t="str">
        <f>'XCSM Dump'!C65</f>
        <v>BIO</v>
      </c>
      <c r="C66" s="1" t="str">
        <f>IF(LEN('XCSM Dump'!D65)=4,'XCSM Dump'!D65,REPT("0",3-LEN('XCSM Dump'!D65))&amp;'XCSM Dump'!D65)</f>
        <v>103</v>
      </c>
      <c r="D66" s="1" t="str">
        <f>'XCSM Dump'!E65</f>
        <v>1A03</v>
      </c>
      <c r="E66" t="str">
        <f>'XCSM Dump'!F65</f>
        <v>General Biology</v>
      </c>
      <c r="F66" s="75">
        <f>'XCSM Dump'!W65</f>
        <v>3</v>
      </c>
      <c r="G66" s="49">
        <f>'XCSM Dump'!I65</f>
        <v>45804</v>
      </c>
      <c r="H66" s="49">
        <f>'XCSM Dump'!J65</f>
        <v>45855</v>
      </c>
      <c r="I66" s="49">
        <f>'XCSM Dump'!BX65</f>
        <v>45806.12</v>
      </c>
      <c r="J66" s="49">
        <f>'XCSM Dump'!BY65</f>
        <v>45809.24</v>
      </c>
      <c r="K66" s="49">
        <f>'XCSM Dump'!BZ65</f>
        <v>45846.84</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row>
    <row r="67" spans="1:21" x14ac:dyDescent="0.3">
      <c r="A67" t="str">
        <f t="shared" si="1"/>
        <v>BIO1033001</v>
      </c>
      <c r="B67" s="1" t="str">
        <f>'XCSM Dump'!C66</f>
        <v>BIO</v>
      </c>
      <c r="C67" s="1" t="str">
        <f>IF(LEN('XCSM Dump'!D66)=4,'XCSM Dump'!D66,REPT("0",3-LEN('XCSM Dump'!D66))&amp;'XCSM Dump'!D66)</f>
        <v>103</v>
      </c>
      <c r="D67" s="1">
        <f>'XCSM Dump'!E66</f>
        <v>3001</v>
      </c>
      <c r="E67" t="str">
        <f>'XCSM Dump'!F66</f>
        <v>General Biology</v>
      </c>
      <c r="F67" s="75">
        <f>'XCSM Dump'!W66</f>
        <v>3</v>
      </c>
      <c r="G67" s="49">
        <f>'XCSM Dump'!I66</f>
        <v>45887</v>
      </c>
      <c r="H67" s="49">
        <f>'XCSM Dump'!J66</f>
        <v>46003</v>
      </c>
      <c r="I67" s="49">
        <f>'XCSM Dump'!BX66</f>
        <v>45893.02</v>
      </c>
      <c r="J67" s="49">
        <f>'XCSM Dump'!BY66</f>
        <v>45900.04</v>
      </c>
      <c r="K67" s="49">
        <f>'XCSM Dump'!BZ66</f>
        <v>45985.440000000002</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row>
    <row r="68" spans="1:21" x14ac:dyDescent="0.3">
      <c r="A68" t="str">
        <f t="shared" si="1"/>
        <v>BIO1033002</v>
      </c>
      <c r="B68" s="1" t="str">
        <f>'XCSM Dump'!C67</f>
        <v>BIO</v>
      </c>
      <c r="C68" s="1" t="str">
        <f>IF(LEN('XCSM Dump'!D67)=4,'XCSM Dump'!D67,REPT("0",3-LEN('XCSM Dump'!D67))&amp;'XCSM Dump'!D67)</f>
        <v>103</v>
      </c>
      <c r="D68" s="1">
        <f>'XCSM Dump'!E67</f>
        <v>3002</v>
      </c>
      <c r="E68" t="str">
        <f>'XCSM Dump'!F67</f>
        <v>General Biology</v>
      </c>
      <c r="F68" s="75">
        <f>'XCSM Dump'!W67</f>
        <v>3</v>
      </c>
      <c r="G68" s="49">
        <f>'XCSM Dump'!I67</f>
        <v>45888</v>
      </c>
      <c r="H68" s="49">
        <f>'XCSM Dump'!J67</f>
        <v>46003</v>
      </c>
      <c r="I68" s="49">
        <f>'XCSM Dump'!BX67</f>
        <v>45893.96</v>
      </c>
      <c r="J68" s="49">
        <f>'XCSM Dump'!BY67</f>
        <v>45900.92</v>
      </c>
      <c r="K68" s="49">
        <f>'XCSM Dump'!BZ67</f>
        <v>45985.599999999999</v>
      </c>
      <c r="L68" s="76">
        <f>'XCSM Dump'!AT67</f>
        <v>480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480</v>
      </c>
    </row>
    <row r="69" spans="1:21" x14ac:dyDescent="0.3">
      <c r="A69" t="str">
        <f t="shared" si="1"/>
        <v>BIO1033003</v>
      </c>
      <c r="B69" s="1" t="str">
        <f>'XCSM Dump'!C68</f>
        <v>BIO</v>
      </c>
      <c r="C69" s="1" t="str">
        <f>IF(LEN('XCSM Dump'!D68)=4,'XCSM Dump'!D68,REPT("0",3-LEN('XCSM Dump'!D68))&amp;'XCSM Dump'!D68)</f>
        <v>103</v>
      </c>
      <c r="D69" s="1">
        <f>'XCSM Dump'!E68</f>
        <v>3003</v>
      </c>
      <c r="E69" t="str">
        <f>'XCSM Dump'!F68</f>
        <v>General Biology</v>
      </c>
      <c r="F69" s="75">
        <f>'XCSM Dump'!W68</f>
        <v>3</v>
      </c>
      <c r="G69" s="49">
        <f>'XCSM Dump'!I68</f>
        <v>45887</v>
      </c>
      <c r="H69" s="49">
        <f>'XCSM Dump'!J68</f>
        <v>46003</v>
      </c>
      <c r="I69" s="49">
        <f>'XCSM Dump'!BX68</f>
        <v>45893.02</v>
      </c>
      <c r="J69" s="49">
        <f>'XCSM Dump'!BY68</f>
        <v>45900.04</v>
      </c>
      <c r="K69" s="49">
        <f>'XCSM Dump'!BZ68</f>
        <v>45985.440000000002</v>
      </c>
      <c r="L69" s="76">
        <f>'XCSM Dump'!AT68</f>
        <v>480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480</v>
      </c>
    </row>
    <row r="70" spans="1:21" x14ac:dyDescent="0.3">
      <c r="A70" t="str">
        <f t="shared" si="1"/>
        <v>BIO1033004</v>
      </c>
      <c r="B70" s="1" t="str">
        <f>'XCSM Dump'!C69</f>
        <v>BIO</v>
      </c>
      <c r="C70" s="1" t="str">
        <f>IF(LEN('XCSM Dump'!D69)=4,'XCSM Dump'!D69,REPT("0",3-LEN('XCSM Dump'!D69))&amp;'XCSM Dump'!D69)</f>
        <v>103</v>
      </c>
      <c r="D70" s="1">
        <f>'XCSM Dump'!E69</f>
        <v>3004</v>
      </c>
      <c r="E70" t="str">
        <f>'XCSM Dump'!F69</f>
        <v>General Biology</v>
      </c>
      <c r="F70" s="75">
        <f>'XCSM Dump'!W69</f>
        <v>3</v>
      </c>
      <c r="G70" s="49">
        <f>'XCSM Dump'!I69</f>
        <v>45887</v>
      </c>
      <c r="H70" s="49">
        <f>'XCSM Dump'!J69</f>
        <v>46003</v>
      </c>
      <c r="I70" s="49">
        <f>'XCSM Dump'!BX69</f>
        <v>45893.02</v>
      </c>
      <c r="J70" s="49">
        <f>'XCSM Dump'!BY69</f>
        <v>45900.04</v>
      </c>
      <c r="K70" s="49">
        <f>'XCSM Dump'!BZ69</f>
        <v>45985.440000000002</v>
      </c>
      <c r="L70" s="76">
        <f>'XCSM Dump'!AT69</f>
        <v>480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480</v>
      </c>
    </row>
    <row r="71" spans="1:21" x14ac:dyDescent="0.3">
      <c r="A71" t="str">
        <f t="shared" si="1"/>
        <v>BIO1033005</v>
      </c>
      <c r="B71" s="1" t="str">
        <f>'XCSM Dump'!C70</f>
        <v>BIO</v>
      </c>
      <c r="C71" s="1" t="str">
        <f>IF(LEN('XCSM Dump'!D70)=4,'XCSM Dump'!D70,REPT("0",3-LEN('XCSM Dump'!D70))&amp;'XCSM Dump'!D70)</f>
        <v>103</v>
      </c>
      <c r="D71" s="1">
        <f>'XCSM Dump'!E70</f>
        <v>3005</v>
      </c>
      <c r="E71" t="str">
        <f>'XCSM Dump'!F70</f>
        <v>General Biology</v>
      </c>
      <c r="F71" s="75">
        <f>'XCSM Dump'!W70</f>
        <v>3</v>
      </c>
      <c r="G71" s="49">
        <f>'XCSM Dump'!I70</f>
        <v>45887</v>
      </c>
      <c r="H71" s="49">
        <f>'XCSM Dump'!J70</f>
        <v>46003</v>
      </c>
      <c r="I71" s="49">
        <f>'XCSM Dump'!BX70</f>
        <v>45893.02</v>
      </c>
      <c r="J71" s="49">
        <f>'XCSM Dump'!BY70</f>
        <v>45900.04</v>
      </c>
      <c r="K71" s="49">
        <f>'XCSM Dump'!BZ70</f>
        <v>45985.440000000002</v>
      </c>
      <c r="L71" s="76">
        <f>'XCSM Dump'!AT70</f>
        <v>480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480</v>
      </c>
    </row>
    <row r="72" spans="1:21" x14ac:dyDescent="0.3">
      <c r="A72" t="str">
        <f t="shared" ref="A72:A135" si="3">B72&amp;C72&amp;D72</f>
        <v>BIO1033006</v>
      </c>
      <c r="B72" s="1" t="str">
        <f>'XCSM Dump'!C71</f>
        <v>BIO</v>
      </c>
      <c r="C72" s="1" t="str">
        <f>IF(LEN('XCSM Dump'!D71)=4,'XCSM Dump'!D71,REPT("0",3-LEN('XCSM Dump'!D71))&amp;'XCSM Dump'!D71)</f>
        <v>103</v>
      </c>
      <c r="D72" s="1">
        <f>'XCSM Dump'!E71</f>
        <v>3006</v>
      </c>
      <c r="E72" t="str">
        <f>'XCSM Dump'!F71</f>
        <v>General Biology</v>
      </c>
      <c r="F72" s="75">
        <f>'XCSM Dump'!W71</f>
        <v>3</v>
      </c>
      <c r="G72" s="49">
        <f>'XCSM Dump'!I71</f>
        <v>45888</v>
      </c>
      <c r="H72" s="49">
        <f>'XCSM Dump'!J71</f>
        <v>46003</v>
      </c>
      <c r="I72" s="49">
        <f>'XCSM Dump'!BX71</f>
        <v>45893.96</v>
      </c>
      <c r="J72" s="49">
        <f>'XCSM Dump'!BY71</f>
        <v>45900.92</v>
      </c>
      <c r="K72" s="49">
        <f>'XCSM Dump'!BZ71</f>
        <v>45985.599999999999</v>
      </c>
      <c r="L72" s="76">
        <f>'XCSM Dump'!AT71</f>
        <v>480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480</v>
      </c>
    </row>
    <row r="73" spans="1:21" x14ac:dyDescent="0.3">
      <c r="A73" t="str">
        <f t="shared" si="3"/>
        <v>BIO1033090</v>
      </c>
      <c r="B73" s="1" t="str">
        <f>'XCSM Dump'!C72</f>
        <v>BIO</v>
      </c>
      <c r="C73" s="1" t="str">
        <f>IF(LEN('XCSM Dump'!D72)=4,'XCSM Dump'!D72,REPT("0",3-LEN('XCSM Dump'!D72))&amp;'XCSM Dump'!D72)</f>
        <v>103</v>
      </c>
      <c r="D73" s="1">
        <f>'XCSM Dump'!E72</f>
        <v>3090</v>
      </c>
      <c r="E73" t="str">
        <f>'XCSM Dump'!F72</f>
        <v>General Biology</v>
      </c>
      <c r="F73" s="75">
        <f>'XCSM Dump'!W72</f>
        <v>3</v>
      </c>
      <c r="G73" s="49">
        <f>'XCSM Dump'!I72</f>
        <v>45887</v>
      </c>
      <c r="H73" s="49">
        <f>'XCSM Dump'!J72</f>
        <v>46003</v>
      </c>
      <c r="I73" s="49">
        <f>'XCSM Dump'!BX72</f>
        <v>45893.02</v>
      </c>
      <c r="J73" s="49">
        <f>'XCSM Dump'!BY72</f>
        <v>45900.04</v>
      </c>
      <c r="K73" s="49">
        <f>'XCSM Dump'!BZ72</f>
        <v>45985.440000000002</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480</v>
      </c>
    </row>
    <row r="74" spans="1:21" x14ac:dyDescent="0.3">
      <c r="A74" t="str">
        <f t="shared" si="3"/>
        <v>BIO1033L02</v>
      </c>
      <c r="B74" s="1" t="str">
        <f>'XCSM Dump'!C73</f>
        <v>BIO</v>
      </c>
      <c r="C74" s="1" t="str">
        <f>IF(LEN('XCSM Dump'!D73)=4,'XCSM Dump'!D73,REPT("0",3-LEN('XCSM Dump'!D73))&amp;'XCSM Dump'!D73)</f>
        <v>103</v>
      </c>
      <c r="D74" s="1" t="str">
        <f>'XCSM Dump'!E73</f>
        <v>3L02</v>
      </c>
      <c r="E74" t="str">
        <f>'XCSM Dump'!F73</f>
        <v>General Biology</v>
      </c>
      <c r="F74" s="75">
        <f>'XCSM Dump'!W73</f>
        <v>3</v>
      </c>
      <c r="G74" s="49">
        <f>'XCSM Dump'!I73</f>
        <v>45887</v>
      </c>
      <c r="H74" s="49">
        <f>'XCSM Dump'!J73</f>
        <v>46003</v>
      </c>
      <c r="I74" s="49">
        <f>'XCSM Dump'!BX73</f>
        <v>45893.02</v>
      </c>
      <c r="J74" s="49">
        <f>'XCSM Dump'!BY73</f>
        <v>45900.04</v>
      </c>
      <c r="K74" s="49">
        <f>'XCSM Dump'!BZ73</f>
        <v>45985.440000000002</v>
      </c>
      <c r="L74" s="76">
        <f>'XCSM Dump'!AT73</f>
        <v>480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480</v>
      </c>
    </row>
    <row r="75" spans="1:21" x14ac:dyDescent="0.3">
      <c r="A75" t="str">
        <f t="shared" si="3"/>
        <v>BIO1033L04</v>
      </c>
      <c r="B75" s="1" t="str">
        <f>'XCSM Dump'!C74</f>
        <v>BIO</v>
      </c>
      <c r="C75" s="1" t="str">
        <f>IF(LEN('XCSM Dump'!D74)=4,'XCSM Dump'!D74,REPT("0",3-LEN('XCSM Dump'!D74))&amp;'XCSM Dump'!D74)</f>
        <v>103</v>
      </c>
      <c r="D75" s="1" t="str">
        <f>'XCSM Dump'!E74</f>
        <v>3L04</v>
      </c>
      <c r="E75" t="str">
        <f>'XCSM Dump'!F74</f>
        <v>General Biology</v>
      </c>
      <c r="F75" s="75">
        <f>'XCSM Dump'!W74</f>
        <v>3</v>
      </c>
      <c r="G75" s="49">
        <f>'XCSM Dump'!I74</f>
        <v>45887</v>
      </c>
      <c r="H75" s="49">
        <f>'XCSM Dump'!J74</f>
        <v>46003</v>
      </c>
      <c r="I75" s="49">
        <f>'XCSM Dump'!BX74</f>
        <v>45893.02</v>
      </c>
      <c r="J75" s="49">
        <f>'XCSM Dump'!BY74</f>
        <v>45900.04</v>
      </c>
      <c r="K75" s="49">
        <f>'XCSM Dump'!BZ74</f>
        <v>45985.440000000002</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row>
    <row r="76" spans="1:21" x14ac:dyDescent="0.3">
      <c r="A76" t="str">
        <f t="shared" si="3"/>
        <v>BIO1033L82</v>
      </c>
      <c r="B76" s="1" t="str">
        <f>'XCSM Dump'!C75</f>
        <v>BIO</v>
      </c>
      <c r="C76" s="1" t="str">
        <f>IF(LEN('XCSM Dump'!D75)=4,'XCSM Dump'!D75,REPT("0",3-LEN('XCSM Dump'!D75))&amp;'XCSM Dump'!D75)</f>
        <v>103</v>
      </c>
      <c r="D76" s="1" t="str">
        <f>'XCSM Dump'!E75</f>
        <v>3L82</v>
      </c>
      <c r="E76" t="str">
        <f>'XCSM Dump'!F75</f>
        <v>General Biology</v>
      </c>
      <c r="F76" s="75">
        <f>'XCSM Dump'!W75</f>
        <v>3</v>
      </c>
      <c r="G76" s="49">
        <f>'XCSM Dump'!I75</f>
        <v>45887</v>
      </c>
      <c r="H76" s="49">
        <f>'XCSM Dump'!J75</f>
        <v>46003</v>
      </c>
      <c r="I76" s="49">
        <f>'XCSM Dump'!BX75</f>
        <v>45893.02</v>
      </c>
      <c r="J76" s="49">
        <f>'XCSM Dump'!BY75</f>
        <v>45900.04</v>
      </c>
      <c r="K76" s="49">
        <f>'XCSM Dump'!BZ75</f>
        <v>45985.440000000002</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row>
    <row r="77" spans="1:21" x14ac:dyDescent="0.3">
      <c r="A77" t="str">
        <f t="shared" si="3"/>
        <v>BIO1051A01</v>
      </c>
      <c r="B77" s="1" t="str">
        <f>'XCSM Dump'!C76</f>
        <v>BIO</v>
      </c>
      <c r="C77" s="1" t="str">
        <f>IF(LEN('XCSM Dump'!D76)=4,'XCSM Dump'!D76,REPT("0",3-LEN('XCSM Dump'!D76))&amp;'XCSM Dump'!D76)</f>
        <v>105</v>
      </c>
      <c r="D77" s="1" t="str">
        <f>'XCSM Dump'!E76</f>
        <v>1A01</v>
      </c>
      <c r="E77" t="str">
        <f>'XCSM Dump'!F76</f>
        <v>General Biology Laboratory</v>
      </c>
      <c r="F77" s="75">
        <f>'XCSM Dump'!W76</f>
        <v>1</v>
      </c>
      <c r="G77" s="49">
        <f>'XCSM Dump'!I76</f>
        <v>45804</v>
      </c>
      <c r="H77" s="49">
        <f>'XCSM Dump'!J76</f>
        <v>45869</v>
      </c>
      <c r="I77" s="49">
        <f>'XCSM Dump'!BX76</f>
        <v>45806.96</v>
      </c>
      <c r="J77" s="49">
        <f>'XCSM Dump'!BY76</f>
        <v>45810.92</v>
      </c>
      <c r="K77" s="49">
        <f>'XCSM Dump'!BZ76</f>
        <v>45859.6</v>
      </c>
      <c r="L77" s="76">
        <f>'XCSM Dump'!AT76</f>
        <v>160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160</v>
      </c>
    </row>
    <row r="78" spans="1:21" x14ac:dyDescent="0.3">
      <c r="A78" t="str">
        <f t="shared" si="3"/>
        <v>BIO1051A02</v>
      </c>
      <c r="B78" s="1" t="str">
        <f>'XCSM Dump'!C77</f>
        <v>BIO</v>
      </c>
      <c r="C78" s="1" t="str">
        <f>IF(LEN('XCSM Dump'!D77)=4,'XCSM Dump'!D77,REPT("0",3-LEN('XCSM Dump'!D77))&amp;'XCSM Dump'!D77)</f>
        <v>105</v>
      </c>
      <c r="D78" s="1" t="str">
        <f>'XCSM Dump'!E77</f>
        <v>1A02</v>
      </c>
      <c r="E78" t="str">
        <f>'XCSM Dump'!F77</f>
        <v>General Biology Laboratory</v>
      </c>
      <c r="F78" s="75">
        <f>'XCSM Dump'!W77</f>
        <v>1</v>
      </c>
      <c r="G78" s="49">
        <f>'XCSM Dump'!I77</f>
        <v>45804</v>
      </c>
      <c r="H78" s="49">
        <f>'XCSM Dump'!J77</f>
        <v>45855</v>
      </c>
      <c r="I78" s="49">
        <f>'XCSM Dump'!BX77</f>
        <v>45806.12</v>
      </c>
      <c r="J78" s="49">
        <f>'XCSM Dump'!BY77</f>
        <v>45809.24</v>
      </c>
      <c r="K78" s="49">
        <f>'XCSM Dump'!BZ77</f>
        <v>45846.84</v>
      </c>
      <c r="L78" s="76">
        <f>'XCSM Dump'!AT77</f>
        <v>160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160</v>
      </c>
    </row>
    <row r="79" spans="1:21" x14ac:dyDescent="0.3">
      <c r="A79" t="str">
        <f t="shared" si="3"/>
        <v>BIO1053001</v>
      </c>
      <c r="B79" s="1" t="str">
        <f>'XCSM Dump'!C78</f>
        <v>BIO</v>
      </c>
      <c r="C79" s="1" t="str">
        <f>IF(LEN('XCSM Dump'!D78)=4,'XCSM Dump'!D78,REPT("0",3-LEN('XCSM Dump'!D78))&amp;'XCSM Dump'!D78)</f>
        <v>105</v>
      </c>
      <c r="D79" s="1">
        <f>'XCSM Dump'!E78</f>
        <v>3001</v>
      </c>
      <c r="E79" t="str">
        <f>'XCSM Dump'!F78</f>
        <v>General Biology Laboratory</v>
      </c>
      <c r="F79" s="75">
        <f>'XCSM Dump'!W78</f>
        <v>1</v>
      </c>
      <c r="G79" s="49">
        <f>'XCSM Dump'!I78</f>
        <v>45888</v>
      </c>
      <c r="H79" s="49">
        <f>'XCSM Dump'!J78</f>
        <v>46003</v>
      </c>
      <c r="I79" s="49">
        <f>'XCSM Dump'!BX78</f>
        <v>45893.96</v>
      </c>
      <c r="J79" s="49">
        <f>'XCSM Dump'!BY78</f>
        <v>45900.92</v>
      </c>
      <c r="K79" s="49">
        <f>'XCSM Dump'!BZ78</f>
        <v>45985.599999999999</v>
      </c>
      <c r="L79" s="76">
        <f>'XCSM Dump'!AT78</f>
        <v>160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160</v>
      </c>
    </row>
    <row r="80" spans="1:21" x14ac:dyDescent="0.3">
      <c r="A80" t="str">
        <f t="shared" si="3"/>
        <v>BIO1053002</v>
      </c>
      <c r="B80" s="1" t="str">
        <f>'XCSM Dump'!C79</f>
        <v>BIO</v>
      </c>
      <c r="C80" s="1" t="str">
        <f>IF(LEN('XCSM Dump'!D79)=4,'XCSM Dump'!D79,REPT("0",3-LEN('XCSM Dump'!D79))&amp;'XCSM Dump'!D79)</f>
        <v>105</v>
      </c>
      <c r="D80" s="1">
        <f>'XCSM Dump'!E79</f>
        <v>3002</v>
      </c>
      <c r="E80" t="str">
        <f>'XCSM Dump'!F79</f>
        <v>General Biology Laboratory</v>
      </c>
      <c r="F80" s="75">
        <f>'XCSM Dump'!W79</f>
        <v>1</v>
      </c>
      <c r="G80" s="49">
        <f>'XCSM Dump'!I79</f>
        <v>45888</v>
      </c>
      <c r="H80" s="49">
        <f>'XCSM Dump'!J79</f>
        <v>46003</v>
      </c>
      <c r="I80" s="49">
        <f>'XCSM Dump'!BX79</f>
        <v>45893.96</v>
      </c>
      <c r="J80" s="49">
        <f>'XCSM Dump'!BY79</f>
        <v>45900.92</v>
      </c>
      <c r="K80" s="49">
        <f>'XCSM Dump'!BZ79</f>
        <v>45985.599999999999</v>
      </c>
      <c r="L80" s="76">
        <f>'XCSM Dump'!AT79</f>
        <v>160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160</v>
      </c>
    </row>
    <row r="81" spans="1:21" x14ac:dyDescent="0.3">
      <c r="A81" t="str">
        <f t="shared" si="3"/>
        <v>BIO1053003</v>
      </c>
      <c r="B81" s="1" t="str">
        <f>'XCSM Dump'!C80</f>
        <v>BIO</v>
      </c>
      <c r="C81" s="1" t="str">
        <f>IF(LEN('XCSM Dump'!D80)=4,'XCSM Dump'!D80,REPT("0",3-LEN('XCSM Dump'!D80))&amp;'XCSM Dump'!D80)</f>
        <v>105</v>
      </c>
      <c r="D81" s="1">
        <f>'XCSM Dump'!E80</f>
        <v>3003</v>
      </c>
      <c r="E81" t="str">
        <f>'XCSM Dump'!F80</f>
        <v>General Biology Laboratory</v>
      </c>
      <c r="F81" s="75">
        <f>'XCSM Dump'!W80</f>
        <v>1</v>
      </c>
      <c r="G81" s="49">
        <f>'XCSM Dump'!I80</f>
        <v>45888</v>
      </c>
      <c r="H81" s="49">
        <f>'XCSM Dump'!J80</f>
        <v>46003</v>
      </c>
      <c r="I81" s="49">
        <f>'XCSM Dump'!BX80</f>
        <v>45893.96</v>
      </c>
      <c r="J81" s="49">
        <f>'XCSM Dump'!BY80</f>
        <v>45900.92</v>
      </c>
      <c r="K81" s="49">
        <f>'XCSM Dump'!BZ80</f>
        <v>45985.599999999999</v>
      </c>
      <c r="L81" s="76">
        <f>'XCSM Dump'!AT80</f>
        <v>160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160</v>
      </c>
    </row>
    <row r="82" spans="1:21" x14ac:dyDescent="0.3">
      <c r="A82" t="str">
        <f t="shared" si="3"/>
        <v>BIO1053004</v>
      </c>
      <c r="B82" s="1" t="str">
        <f>'XCSM Dump'!C81</f>
        <v>BIO</v>
      </c>
      <c r="C82" s="1" t="str">
        <f>IF(LEN('XCSM Dump'!D81)=4,'XCSM Dump'!D81,REPT("0",3-LEN('XCSM Dump'!D81))&amp;'XCSM Dump'!D81)</f>
        <v>105</v>
      </c>
      <c r="D82" s="1">
        <f>'XCSM Dump'!E81</f>
        <v>3004</v>
      </c>
      <c r="E82" t="str">
        <f>'XCSM Dump'!F81</f>
        <v>General Biology Laboratory</v>
      </c>
      <c r="F82" s="75">
        <f>'XCSM Dump'!W81</f>
        <v>1</v>
      </c>
      <c r="G82" s="49">
        <f>'XCSM Dump'!I81</f>
        <v>45887</v>
      </c>
      <c r="H82" s="49">
        <f>'XCSM Dump'!J81</f>
        <v>46003</v>
      </c>
      <c r="I82" s="49">
        <f>'XCSM Dump'!BX81</f>
        <v>45893.02</v>
      </c>
      <c r="J82" s="49">
        <f>'XCSM Dump'!BY81</f>
        <v>45900.04</v>
      </c>
      <c r="K82" s="49">
        <f>'XCSM Dump'!BZ81</f>
        <v>45985.440000000002</v>
      </c>
      <c r="L82" s="76">
        <f>'XCSM Dump'!AT81</f>
        <v>160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160</v>
      </c>
    </row>
    <row r="83" spans="1:21" x14ac:dyDescent="0.3">
      <c r="A83" t="str">
        <f t="shared" si="3"/>
        <v>BIO1053090</v>
      </c>
      <c r="B83" s="1" t="str">
        <f>'XCSM Dump'!C82</f>
        <v>BIO</v>
      </c>
      <c r="C83" s="1" t="str">
        <f>IF(LEN('XCSM Dump'!D82)=4,'XCSM Dump'!D82,REPT("0",3-LEN('XCSM Dump'!D82))&amp;'XCSM Dump'!D82)</f>
        <v>105</v>
      </c>
      <c r="D83" s="1">
        <f>'XCSM Dump'!E82</f>
        <v>3090</v>
      </c>
      <c r="E83" t="str">
        <f>'XCSM Dump'!F82</f>
        <v>General Biology Laboratory</v>
      </c>
      <c r="F83" s="75">
        <f>'XCSM Dump'!W82</f>
        <v>1</v>
      </c>
      <c r="G83" s="49">
        <f>'XCSM Dump'!I82</f>
        <v>45887</v>
      </c>
      <c r="H83" s="49">
        <f>'XCSM Dump'!J82</f>
        <v>46003</v>
      </c>
      <c r="I83" s="49">
        <f>'XCSM Dump'!BX82</f>
        <v>45893.02</v>
      </c>
      <c r="J83" s="49">
        <f>'XCSM Dump'!BY82</f>
        <v>45900.04</v>
      </c>
      <c r="K83" s="49">
        <f>'XCSM Dump'!BZ82</f>
        <v>45985.440000000002</v>
      </c>
      <c r="L83" s="76">
        <f>'XCSM Dump'!AT82</f>
        <v>160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160</v>
      </c>
    </row>
    <row r="84" spans="1:21" x14ac:dyDescent="0.3">
      <c r="A84" t="str">
        <f t="shared" si="3"/>
        <v>BIO1053B01</v>
      </c>
      <c r="B84" s="1" t="str">
        <f>'XCSM Dump'!C83</f>
        <v>BIO</v>
      </c>
      <c r="C84" s="1" t="str">
        <f>IF(LEN('XCSM Dump'!D83)=4,'XCSM Dump'!D83,REPT("0",3-LEN('XCSM Dump'!D83))&amp;'XCSM Dump'!D83)</f>
        <v>105</v>
      </c>
      <c r="D84" s="1" t="str">
        <f>'XCSM Dump'!E83</f>
        <v>3B01</v>
      </c>
      <c r="E84" t="str">
        <f>'XCSM Dump'!F83</f>
        <v>General Biology Laboratory</v>
      </c>
      <c r="F84" s="75">
        <f>'XCSM Dump'!W83</f>
        <v>1</v>
      </c>
      <c r="G84" s="49">
        <f>'XCSM Dump'!I83</f>
        <v>45944</v>
      </c>
      <c r="H84" s="49">
        <f>'XCSM Dump'!J83</f>
        <v>46003</v>
      </c>
      <c r="I84" s="49">
        <f>'XCSM Dump'!BX83</f>
        <v>45946.6</v>
      </c>
      <c r="J84" s="49">
        <f>'XCSM Dump'!BY83</f>
        <v>45950.2</v>
      </c>
      <c r="K84" s="49">
        <f>'XCSM Dump'!BZ83</f>
        <v>45993.56</v>
      </c>
      <c r="L84" s="76">
        <f>'XCSM Dump'!AT83</f>
        <v>160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160</v>
      </c>
    </row>
    <row r="85" spans="1:21" x14ac:dyDescent="0.3">
      <c r="A85" t="str">
        <f t="shared" si="3"/>
        <v>BIO1053L01</v>
      </c>
      <c r="B85" s="1" t="str">
        <f>'XCSM Dump'!C84</f>
        <v>BIO</v>
      </c>
      <c r="C85" s="1" t="str">
        <f>IF(LEN('XCSM Dump'!D84)=4,'XCSM Dump'!D84,REPT("0",3-LEN('XCSM Dump'!D84))&amp;'XCSM Dump'!D84)</f>
        <v>105</v>
      </c>
      <c r="D85" s="1" t="str">
        <f>'XCSM Dump'!E84</f>
        <v>3L01</v>
      </c>
      <c r="E85" t="str">
        <f>'XCSM Dump'!F84</f>
        <v>General Biology Laboratory</v>
      </c>
      <c r="F85" s="75">
        <f>'XCSM Dump'!W84</f>
        <v>1</v>
      </c>
      <c r="G85" s="49">
        <f>'XCSM Dump'!I84</f>
        <v>45887</v>
      </c>
      <c r="H85" s="49">
        <f>'XCSM Dump'!J84</f>
        <v>46003</v>
      </c>
      <c r="I85" s="49">
        <f>'XCSM Dump'!BX84</f>
        <v>45893.02</v>
      </c>
      <c r="J85" s="49">
        <f>'XCSM Dump'!BY84</f>
        <v>45900.04</v>
      </c>
      <c r="K85" s="49">
        <f>'XCSM Dump'!BZ84</f>
        <v>45985.440000000002</v>
      </c>
      <c r="L85" s="76">
        <f>'XCSM Dump'!AT84</f>
        <v>160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160</v>
      </c>
    </row>
    <row r="86" spans="1:21" x14ac:dyDescent="0.3">
      <c r="A86" t="str">
        <f t="shared" si="3"/>
        <v>BIO1053L02</v>
      </c>
      <c r="B86" s="1" t="str">
        <f>'XCSM Dump'!C85</f>
        <v>BIO</v>
      </c>
      <c r="C86" s="1" t="str">
        <f>IF(LEN('XCSM Dump'!D85)=4,'XCSM Dump'!D85,REPT("0",3-LEN('XCSM Dump'!D85))&amp;'XCSM Dump'!D85)</f>
        <v>105</v>
      </c>
      <c r="D86" s="1" t="str">
        <f>'XCSM Dump'!E85</f>
        <v>3L02</v>
      </c>
      <c r="E86" t="str">
        <f>'XCSM Dump'!F85</f>
        <v>General Biology Laboratory</v>
      </c>
      <c r="F86" s="75">
        <f>'XCSM Dump'!W85</f>
        <v>1</v>
      </c>
      <c r="G86" s="49">
        <f>'XCSM Dump'!I85</f>
        <v>45887</v>
      </c>
      <c r="H86" s="49">
        <f>'XCSM Dump'!J85</f>
        <v>46003</v>
      </c>
      <c r="I86" s="49">
        <f>'XCSM Dump'!BX85</f>
        <v>45893.02</v>
      </c>
      <c r="J86" s="49">
        <f>'XCSM Dump'!BY85</f>
        <v>45900.04</v>
      </c>
      <c r="K86" s="49">
        <f>'XCSM Dump'!BZ85</f>
        <v>45985.440000000002</v>
      </c>
      <c r="L86" s="76">
        <f>'XCSM Dump'!AT85</f>
        <v>160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160</v>
      </c>
    </row>
    <row r="87" spans="1:21" x14ac:dyDescent="0.3">
      <c r="A87" t="str">
        <f t="shared" si="3"/>
        <v>BIO1053L04</v>
      </c>
      <c r="B87" s="1" t="str">
        <f>'XCSM Dump'!C86</f>
        <v>BIO</v>
      </c>
      <c r="C87" s="1" t="str">
        <f>IF(LEN('XCSM Dump'!D86)=4,'XCSM Dump'!D86,REPT("0",3-LEN('XCSM Dump'!D86))&amp;'XCSM Dump'!D86)</f>
        <v>105</v>
      </c>
      <c r="D87" s="1" t="str">
        <f>'XCSM Dump'!E86</f>
        <v>3L04</v>
      </c>
      <c r="E87" t="str">
        <f>'XCSM Dump'!F86</f>
        <v>General Biology Laboratory</v>
      </c>
      <c r="F87" s="75">
        <f>'XCSM Dump'!W86</f>
        <v>1</v>
      </c>
      <c r="G87" s="49">
        <f>'XCSM Dump'!I86</f>
        <v>45890</v>
      </c>
      <c r="H87" s="49">
        <f>'XCSM Dump'!J86</f>
        <v>46003</v>
      </c>
      <c r="I87" s="49">
        <f>'XCSM Dump'!BX86</f>
        <v>45895.839999999997</v>
      </c>
      <c r="J87" s="49">
        <f>'XCSM Dump'!BY86</f>
        <v>45902.68</v>
      </c>
      <c r="K87" s="49">
        <f>'XCSM Dump'!BZ86</f>
        <v>45985.919999999998</v>
      </c>
      <c r="L87" s="76">
        <f>'XCSM Dump'!AT86</f>
        <v>160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160</v>
      </c>
    </row>
    <row r="88" spans="1:21" x14ac:dyDescent="0.3">
      <c r="A88" t="str">
        <f t="shared" si="3"/>
        <v>BIO1053L82</v>
      </c>
      <c r="B88" s="1" t="str">
        <f>'XCSM Dump'!C87</f>
        <v>BIO</v>
      </c>
      <c r="C88" s="1" t="str">
        <f>IF(LEN('XCSM Dump'!D87)=4,'XCSM Dump'!D87,REPT("0",3-LEN('XCSM Dump'!D87))&amp;'XCSM Dump'!D87)</f>
        <v>105</v>
      </c>
      <c r="D88" s="1" t="str">
        <f>'XCSM Dump'!E87</f>
        <v>3L82</v>
      </c>
      <c r="E88" t="str">
        <f>'XCSM Dump'!F87</f>
        <v>General Biology Laboratory</v>
      </c>
      <c r="F88" s="75">
        <f>'XCSM Dump'!W87</f>
        <v>1</v>
      </c>
      <c r="G88" s="49">
        <f>'XCSM Dump'!I87</f>
        <v>45887</v>
      </c>
      <c r="H88" s="49">
        <f>'XCSM Dump'!J87</f>
        <v>46003</v>
      </c>
      <c r="I88" s="49">
        <f>'XCSM Dump'!BX87</f>
        <v>45893.02</v>
      </c>
      <c r="J88" s="49">
        <f>'XCSM Dump'!BY87</f>
        <v>45900.04</v>
      </c>
      <c r="K88" s="49">
        <f>'XCSM Dump'!BZ87</f>
        <v>45985.440000000002</v>
      </c>
      <c r="L88" s="76">
        <f>'XCSM Dump'!AT87</f>
        <v>160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160</v>
      </c>
    </row>
    <row r="89" spans="1:21" x14ac:dyDescent="0.3">
      <c r="A89" t="str">
        <f t="shared" si="3"/>
        <v>BIO1093001</v>
      </c>
      <c r="B89" s="1" t="str">
        <f>'XCSM Dump'!C88</f>
        <v>BIO</v>
      </c>
      <c r="C89" s="1" t="str">
        <f>IF(LEN('XCSM Dump'!D88)=4,'XCSM Dump'!D88,REPT("0",3-LEN('XCSM Dump'!D88))&amp;'XCSM Dump'!D88)</f>
        <v>109</v>
      </c>
      <c r="D89" s="1">
        <f>'XCSM Dump'!E88</f>
        <v>3001</v>
      </c>
      <c r="E89" t="str">
        <f>'XCSM Dump'!F88</f>
        <v>Human Biology</v>
      </c>
      <c r="F89" s="75">
        <f>'XCSM Dump'!W88</f>
        <v>3</v>
      </c>
      <c r="G89" s="49">
        <f>'XCSM Dump'!I88</f>
        <v>45888</v>
      </c>
      <c r="H89" s="49">
        <f>'XCSM Dump'!J88</f>
        <v>46003</v>
      </c>
      <c r="I89" s="49">
        <f>'XCSM Dump'!BX88</f>
        <v>45893.96</v>
      </c>
      <c r="J89" s="49">
        <f>'XCSM Dump'!BY88</f>
        <v>45900.92</v>
      </c>
      <c r="K89" s="49">
        <f>'XCSM Dump'!BZ88</f>
        <v>45985.599999999999</v>
      </c>
      <c r="L89" s="76">
        <f>'XCSM Dump'!AT88</f>
        <v>480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480</v>
      </c>
    </row>
    <row r="90" spans="1:21" x14ac:dyDescent="0.3">
      <c r="A90" t="str">
        <f t="shared" si="3"/>
        <v>BIO1093002</v>
      </c>
      <c r="B90" s="1" t="str">
        <f>'XCSM Dump'!C89</f>
        <v>BIO</v>
      </c>
      <c r="C90" s="1" t="str">
        <f>IF(LEN('XCSM Dump'!D89)=4,'XCSM Dump'!D89,REPT("0",3-LEN('XCSM Dump'!D89))&amp;'XCSM Dump'!D89)</f>
        <v>109</v>
      </c>
      <c r="D90" s="1">
        <f>'XCSM Dump'!E89</f>
        <v>3002</v>
      </c>
      <c r="E90" t="str">
        <f>'XCSM Dump'!F89</f>
        <v>Human Biology</v>
      </c>
      <c r="F90" s="75">
        <f>'XCSM Dump'!W89</f>
        <v>3</v>
      </c>
      <c r="G90" s="49">
        <f>'XCSM Dump'!I89</f>
        <v>45887</v>
      </c>
      <c r="H90" s="49">
        <f>'XCSM Dump'!J89</f>
        <v>46003</v>
      </c>
      <c r="I90" s="49">
        <f>'XCSM Dump'!BX89</f>
        <v>45893.02</v>
      </c>
      <c r="J90" s="49">
        <f>'XCSM Dump'!BY89</f>
        <v>45900.04</v>
      </c>
      <c r="K90" s="49">
        <f>'XCSM Dump'!BZ89</f>
        <v>45985.440000000002</v>
      </c>
      <c r="L90" s="76">
        <f>'XCSM Dump'!AT89</f>
        <v>480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480</v>
      </c>
    </row>
    <row r="91" spans="1:21" x14ac:dyDescent="0.3">
      <c r="A91" t="str">
        <f t="shared" si="3"/>
        <v>BIO1103001</v>
      </c>
      <c r="B91" s="1" t="str">
        <f>'XCSM Dump'!C90</f>
        <v>BIO</v>
      </c>
      <c r="C91" s="1" t="str">
        <f>IF(LEN('XCSM Dump'!D90)=4,'XCSM Dump'!D90,REPT("0",3-LEN('XCSM Dump'!D90))&amp;'XCSM Dump'!D90)</f>
        <v>110</v>
      </c>
      <c r="D91" s="1">
        <f>'XCSM Dump'!E90</f>
        <v>3001</v>
      </c>
      <c r="E91" t="str">
        <f>'XCSM Dump'!F90</f>
        <v>Human Biology Laboratory</v>
      </c>
      <c r="F91" s="75">
        <f>'XCSM Dump'!W90</f>
        <v>1</v>
      </c>
      <c r="G91" s="49">
        <f>'XCSM Dump'!I90</f>
        <v>45888</v>
      </c>
      <c r="H91" s="49">
        <f>'XCSM Dump'!J90</f>
        <v>46003</v>
      </c>
      <c r="I91" s="49">
        <f>'XCSM Dump'!BX90</f>
        <v>45893.96</v>
      </c>
      <c r="J91" s="49">
        <f>'XCSM Dump'!BY90</f>
        <v>45900.92</v>
      </c>
      <c r="K91" s="49">
        <f>'XCSM Dump'!BZ90</f>
        <v>45985.599999999999</v>
      </c>
      <c r="L91" s="76">
        <f>'XCSM Dump'!AT90</f>
        <v>160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160</v>
      </c>
    </row>
    <row r="92" spans="1:21" x14ac:dyDescent="0.3">
      <c r="A92" t="str">
        <f t="shared" si="3"/>
        <v>BIO1113001</v>
      </c>
      <c r="B92" s="1" t="str">
        <f>'XCSM Dump'!C91</f>
        <v>BIO</v>
      </c>
      <c r="C92" s="1" t="str">
        <f>IF(LEN('XCSM Dump'!D91)=4,'XCSM Dump'!D91,REPT("0",3-LEN('XCSM Dump'!D91))&amp;'XCSM Dump'!D91)</f>
        <v>111</v>
      </c>
      <c r="D92" s="1">
        <f>'XCSM Dump'!E91</f>
        <v>3001</v>
      </c>
      <c r="E92" t="str">
        <f>'XCSM Dump'!F91</f>
        <v>General Biology Lecture &amp; Lab</v>
      </c>
      <c r="F92" s="75">
        <f>'XCSM Dump'!W91</f>
        <v>4</v>
      </c>
      <c r="G92" s="49">
        <f>'XCSM Dump'!I91</f>
        <v>45887</v>
      </c>
      <c r="H92" s="49">
        <f>'XCSM Dump'!J91</f>
        <v>46003</v>
      </c>
      <c r="I92" s="49">
        <f>'XCSM Dump'!BX91</f>
        <v>45893.02</v>
      </c>
      <c r="J92" s="49">
        <f>'XCSM Dump'!BY91</f>
        <v>45900.04</v>
      </c>
      <c r="K92" s="49">
        <f>'XCSM Dump'!BZ91</f>
        <v>45985.440000000002</v>
      </c>
      <c r="L92" s="76">
        <f>'XCSM Dump'!AT91</f>
        <v>640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640</v>
      </c>
    </row>
    <row r="93" spans="1:21" x14ac:dyDescent="0.3">
      <c r="A93" t="str">
        <f t="shared" si="3"/>
        <v>BIO1113002</v>
      </c>
      <c r="B93" s="1" t="str">
        <f>'XCSM Dump'!C92</f>
        <v>BIO</v>
      </c>
      <c r="C93" s="1" t="str">
        <f>IF(LEN('XCSM Dump'!D92)=4,'XCSM Dump'!D92,REPT("0",3-LEN('XCSM Dump'!D92))&amp;'XCSM Dump'!D92)</f>
        <v>111</v>
      </c>
      <c r="D93" s="1">
        <f>'XCSM Dump'!E92</f>
        <v>3002</v>
      </c>
      <c r="E93" t="str">
        <f>'XCSM Dump'!F92</f>
        <v>General Biology Lecture &amp; Lab</v>
      </c>
      <c r="F93" s="75">
        <f>'XCSM Dump'!W92</f>
        <v>4</v>
      </c>
      <c r="G93" s="49">
        <f>'XCSM Dump'!I92</f>
        <v>45887</v>
      </c>
      <c r="H93" s="49">
        <f>'XCSM Dump'!J92</f>
        <v>46003</v>
      </c>
      <c r="I93" s="49">
        <f>'XCSM Dump'!BX92</f>
        <v>45893.02</v>
      </c>
      <c r="J93" s="49">
        <f>'XCSM Dump'!BY92</f>
        <v>45900.04</v>
      </c>
      <c r="K93" s="49">
        <f>'XCSM Dump'!BZ92</f>
        <v>45985.440000000002</v>
      </c>
      <c r="L93" s="76">
        <f>'XCSM Dump'!AT92</f>
        <v>640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640</v>
      </c>
    </row>
    <row r="94" spans="1:21" x14ac:dyDescent="0.3">
      <c r="A94" t="str">
        <f t="shared" si="3"/>
        <v>BIO1113003</v>
      </c>
      <c r="B94" s="1" t="str">
        <f>'XCSM Dump'!C93</f>
        <v>BIO</v>
      </c>
      <c r="C94" s="1" t="str">
        <f>IF(LEN('XCSM Dump'!D93)=4,'XCSM Dump'!D93,REPT("0",3-LEN('XCSM Dump'!D93))&amp;'XCSM Dump'!D93)</f>
        <v>111</v>
      </c>
      <c r="D94" s="1">
        <f>'XCSM Dump'!E93</f>
        <v>3003</v>
      </c>
      <c r="E94" t="str">
        <f>'XCSM Dump'!F93</f>
        <v>General Biology Lecture &amp; Lab</v>
      </c>
      <c r="F94" s="75">
        <f>'XCSM Dump'!W93</f>
        <v>4</v>
      </c>
      <c r="G94" s="49">
        <f>'XCSM Dump'!I93</f>
        <v>45887</v>
      </c>
      <c r="H94" s="49">
        <f>'XCSM Dump'!J93</f>
        <v>46003</v>
      </c>
      <c r="I94" s="49">
        <f>'XCSM Dump'!BX93</f>
        <v>45893.02</v>
      </c>
      <c r="J94" s="49">
        <f>'XCSM Dump'!BY93</f>
        <v>45900.04</v>
      </c>
      <c r="K94" s="49">
        <f>'XCSM Dump'!BZ93</f>
        <v>45985.440000000002</v>
      </c>
      <c r="L94" s="76">
        <f>'XCSM Dump'!AT93</f>
        <v>640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640</v>
      </c>
    </row>
    <row r="95" spans="1:21" x14ac:dyDescent="0.3">
      <c r="A95" t="str">
        <f t="shared" si="3"/>
        <v>BIO1113004</v>
      </c>
      <c r="B95" s="1" t="str">
        <f>'XCSM Dump'!C94</f>
        <v>BIO</v>
      </c>
      <c r="C95" s="1" t="str">
        <f>IF(LEN('XCSM Dump'!D94)=4,'XCSM Dump'!D94,REPT("0",3-LEN('XCSM Dump'!D94))&amp;'XCSM Dump'!D94)</f>
        <v>111</v>
      </c>
      <c r="D95" s="1">
        <f>'XCSM Dump'!E94</f>
        <v>3004</v>
      </c>
      <c r="E95" t="str">
        <f>'XCSM Dump'!F94</f>
        <v>General Biology Lecture &amp; Lab</v>
      </c>
      <c r="F95" s="75">
        <f>'XCSM Dump'!W94</f>
        <v>4</v>
      </c>
      <c r="G95" s="49">
        <f>'XCSM Dump'!I94</f>
        <v>45888</v>
      </c>
      <c r="H95" s="49">
        <f>'XCSM Dump'!J94</f>
        <v>46003</v>
      </c>
      <c r="I95" s="49">
        <f>'XCSM Dump'!BX94</f>
        <v>45893.96</v>
      </c>
      <c r="J95" s="49">
        <f>'XCSM Dump'!BY94</f>
        <v>45900.92</v>
      </c>
      <c r="K95" s="49">
        <f>'XCSM Dump'!BZ94</f>
        <v>45985.599999999999</v>
      </c>
      <c r="L95" s="76">
        <f>'XCSM Dump'!AT94</f>
        <v>640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640</v>
      </c>
    </row>
    <row r="96" spans="1:21" x14ac:dyDescent="0.3">
      <c r="A96" t="str">
        <f t="shared" si="3"/>
        <v>BIO1113005</v>
      </c>
      <c r="B96" s="1" t="str">
        <f>'XCSM Dump'!C95</f>
        <v>BIO</v>
      </c>
      <c r="C96" s="1" t="str">
        <f>IF(LEN('XCSM Dump'!D95)=4,'XCSM Dump'!D95,REPT("0",3-LEN('XCSM Dump'!D95))&amp;'XCSM Dump'!D95)</f>
        <v>111</v>
      </c>
      <c r="D96" s="1">
        <f>'XCSM Dump'!E95</f>
        <v>3005</v>
      </c>
      <c r="E96" t="str">
        <f>'XCSM Dump'!F95</f>
        <v>General Biology Lecture &amp; Lab</v>
      </c>
      <c r="F96" s="75">
        <f>'XCSM Dump'!W95</f>
        <v>4</v>
      </c>
      <c r="G96" s="49">
        <f>'XCSM Dump'!I95</f>
        <v>45887</v>
      </c>
      <c r="H96" s="49">
        <f>'XCSM Dump'!J95</f>
        <v>46003</v>
      </c>
      <c r="I96" s="49">
        <f>'XCSM Dump'!BX95</f>
        <v>45893.02</v>
      </c>
      <c r="J96" s="49">
        <f>'XCSM Dump'!BY95</f>
        <v>45900.04</v>
      </c>
      <c r="K96" s="49">
        <f>'XCSM Dump'!BZ95</f>
        <v>45985.440000000002</v>
      </c>
      <c r="L96" s="76">
        <f>'XCSM Dump'!AT95</f>
        <v>640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640</v>
      </c>
    </row>
    <row r="97" spans="1:21" x14ac:dyDescent="0.3">
      <c r="A97" t="str">
        <f t="shared" si="3"/>
        <v>BIO1113006</v>
      </c>
      <c r="B97" s="1" t="str">
        <f>'XCSM Dump'!C96</f>
        <v>BIO</v>
      </c>
      <c r="C97" s="1" t="str">
        <f>IF(LEN('XCSM Dump'!D96)=4,'XCSM Dump'!D96,REPT("0",3-LEN('XCSM Dump'!D96))&amp;'XCSM Dump'!D96)</f>
        <v>111</v>
      </c>
      <c r="D97" s="1">
        <f>'XCSM Dump'!E96</f>
        <v>3006</v>
      </c>
      <c r="E97" t="str">
        <f>'XCSM Dump'!F96</f>
        <v>General Biology Lecture &amp; Lab</v>
      </c>
      <c r="F97" s="75">
        <f>'XCSM Dump'!W96</f>
        <v>4</v>
      </c>
      <c r="G97" s="49">
        <f>'XCSM Dump'!I96</f>
        <v>45887</v>
      </c>
      <c r="H97" s="49">
        <f>'XCSM Dump'!J96</f>
        <v>46003</v>
      </c>
      <c r="I97" s="49">
        <f>'XCSM Dump'!BX96</f>
        <v>45893.02</v>
      </c>
      <c r="J97" s="49">
        <f>'XCSM Dump'!BY96</f>
        <v>45900.04</v>
      </c>
      <c r="K97" s="49">
        <f>'XCSM Dump'!BZ96</f>
        <v>45985.440000000002</v>
      </c>
      <c r="L97" s="76">
        <f>'XCSM Dump'!AT96</f>
        <v>640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640</v>
      </c>
    </row>
    <row r="98" spans="1:21" x14ac:dyDescent="0.3">
      <c r="A98" t="str">
        <f t="shared" si="3"/>
        <v>BIO1113007</v>
      </c>
      <c r="B98" s="1" t="str">
        <f>'XCSM Dump'!C97</f>
        <v>BIO</v>
      </c>
      <c r="C98" s="1" t="str">
        <f>IF(LEN('XCSM Dump'!D97)=4,'XCSM Dump'!D97,REPT("0",3-LEN('XCSM Dump'!D97))&amp;'XCSM Dump'!D97)</f>
        <v>111</v>
      </c>
      <c r="D98" s="1">
        <f>'XCSM Dump'!E97</f>
        <v>3007</v>
      </c>
      <c r="E98" t="str">
        <f>'XCSM Dump'!F97</f>
        <v>General Biology Lecture &amp; Lab</v>
      </c>
      <c r="F98" s="75">
        <f>'XCSM Dump'!W97</f>
        <v>4</v>
      </c>
      <c r="G98" s="49">
        <f>'XCSM Dump'!I97</f>
        <v>45887</v>
      </c>
      <c r="H98" s="49">
        <f>'XCSM Dump'!J97</f>
        <v>46003</v>
      </c>
      <c r="I98" s="49">
        <f>'XCSM Dump'!BX97</f>
        <v>45893.02</v>
      </c>
      <c r="J98" s="49">
        <f>'XCSM Dump'!BY97</f>
        <v>45900.04</v>
      </c>
      <c r="K98" s="49">
        <f>'XCSM Dump'!BZ97</f>
        <v>45985.440000000002</v>
      </c>
      <c r="L98" s="76">
        <f>'XCSM Dump'!AT97</f>
        <v>640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640</v>
      </c>
    </row>
    <row r="99" spans="1:21" x14ac:dyDescent="0.3">
      <c r="A99" t="str">
        <f t="shared" si="3"/>
        <v>BIO1113081</v>
      </c>
      <c r="B99" s="1" t="str">
        <f>'XCSM Dump'!C98</f>
        <v>BIO</v>
      </c>
      <c r="C99" s="1" t="str">
        <f>IF(LEN('XCSM Dump'!D98)=4,'XCSM Dump'!D98,REPT("0",3-LEN('XCSM Dump'!D98))&amp;'XCSM Dump'!D98)</f>
        <v>111</v>
      </c>
      <c r="D99" s="1">
        <f>'XCSM Dump'!E98</f>
        <v>3081</v>
      </c>
      <c r="E99" t="str">
        <f>'XCSM Dump'!F98</f>
        <v>General Biology Lecture &amp; Lab</v>
      </c>
      <c r="F99" s="75">
        <f>'XCSM Dump'!W98</f>
        <v>4</v>
      </c>
      <c r="G99" s="49">
        <f>'XCSM Dump'!I98</f>
        <v>45887</v>
      </c>
      <c r="H99" s="49">
        <f>'XCSM Dump'!J98</f>
        <v>46003</v>
      </c>
      <c r="I99" s="49">
        <f>'XCSM Dump'!BX98</f>
        <v>45893.02</v>
      </c>
      <c r="J99" s="49">
        <f>'XCSM Dump'!BY98</f>
        <v>45900.04</v>
      </c>
      <c r="K99" s="49">
        <f>'XCSM Dump'!BZ98</f>
        <v>45985.440000000002</v>
      </c>
      <c r="L99" s="76">
        <f>'XCSM Dump'!AT98</f>
        <v>640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640</v>
      </c>
    </row>
    <row r="100" spans="1:21" x14ac:dyDescent="0.3">
      <c r="A100" t="str">
        <f t="shared" si="3"/>
        <v>BIO2013001</v>
      </c>
      <c r="B100" s="1" t="str">
        <f>'XCSM Dump'!C99</f>
        <v>BIO</v>
      </c>
      <c r="C100" s="1" t="str">
        <f>IF(LEN('XCSM Dump'!D99)=4,'XCSM Dump'!D99,REPT("0",3-LEN('XCSM Dump'!D99))&amp;'XCSM Dump'!D99)</f>
        <v>201</v>
      </c>
      <c r="D100" s="1">
        <f>'XCSM Dump'!E99</f>
        <v>3001</v>
      </c>
      <c r="E100" t="str">
        <f>'XCSM Dump'!F99</f>
        <v>Biology Principles I</v>
      </c>
      <c r="F100" s="75">
        <f>'XCSM Dump'!W99</f>
        <v>4</v>
      </c>
      <c r="G100" s="49">
        <f>'XCSM Dump'!I99</f>
        <v>45887</v>
      </c>
      <c r="H100" s="49">
        <f>'XCSM Dump'!J99</f>
        <v>46003</v>
      </c>
      <c r="I100" s="49">
        <f>'XCSM Dump'!BX99</f>
        <v>45893.02</v>
      </c>
      <c r="J100" s="49">
        <f>'XCSM Dump'!BY99</f>
        <v>45900.04</v>
      </c>
      <c r="K100" s="49">
        <f>'XCSM Dump'!BZ99</f>
        <v>45985.440000000002</v>
      </c>
      <c r="L100" s="76">
        <f>'XCSM Dump'!AT99</f>
        <v>640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640</v>
      </c>
    </row>
    <row r="101" spans="1:21" x14ac:dyDescent="0.3">
      <c r="A101" t="str">
        <f t="shared" si="3"/>
        <v>BIO2013002</v>
      </c>
      <c r="B101" s="1" t="str">
        <f>'XCSM Dump'!C100</f>
        <v>BIO</v>
      </c>
      <c r="C101" s="1" t="str">
        <f>IF(LEN('XCSM Dump'!D100)=4,'XCSM Dump'!D100,REPT("0",3-LEN('XCSM Dump'!D100))&amp;'XCSM Dump'!D100)</f>
        <v>201</v>
      </c>
      <c r="D101" s="1">
        <f>'XCSM Dump'!E100</f>
        <v>3002</v>
      </c>
      <c r="E101" t="str">
        <f>'XCSM Dump'!F100</f>
        <v>Biology Principles I</v>
      </c>
      <c r="F101" s="75">
        <f>'XCSM Dump'!W100</f>
        <v>4</v>
      </c>
      <c r="G101" s="49">
        <f>'XCSM Dump'!I100</f>
        <v>45887</v>
      </c>
      <c r="H101" s="49">
        <f>'XCSM Dump'!J100</f>
        <v>46003</v>
      </c>
      <c r="I101" s="49">
        <f>'XCSM Dump'!BX100</f>
        <v>45893.02</v>
      </c>
      <c r="J101" s="49">
        <f>'XCSM Dump'!BY100</f>
        <v>45900.04</v>
      </c>
      <c r="K101" s="49">
        <f>'XCSM Dump'!BZ100</f>
        <v>45985.440000000002</v>
      </c>
      <c r="L101" s="76">
        <f>'XCSM Dump'!AT100</f>
        <v>640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640</v>
      </c>
    </row>
    <row r="102" spans="1:21" x14ac:dyDescent="0.3">
      <c r="A102" t="str">
        <f t="shared" si="3"/>
        <v>BIO2013003</v>
      </c>
      <c r="B102" s="1" t="str">
        <f>'XCSM Dump'!C101</f>
        <v>BIO</v>
      </c>
      <c r="C102" s="1" t="str">
        <f>IF(LEN('XCSM Dump'!D101)=4,'XCSM Dump'!D101,REPT("0",3-LEN('XCSM Dump'!D101))&amp;'XCSM Dump'!D101)</f>
        <v>201</v>
      </c>
      <c r="D102" s="1">
        <f>'XCSM Dump'!E101</f>
        <v>3003</v>
      </c>
      <c r="E102" t="str">
        <f>'XCSM Dump'!F101</f>
        <v>Biology Principles I</v>
      </c>
      <c r="F102" s="75">
        <f>'XCSM Dump'!W101</f>
        <v>4</v>
      </c>
      <c r="G102" s="49">
        <f>'XCSM Dump'!I101</f>
        <v>45888</v>
      </c>
      <c r="H102" s="49">
        <f>'XCSM Dump'!J101</f>
        <v>46003</v>
      </c>
      <c r="I102" s="49">
        <f>'XCSM Dump'!BX101</f>
        <v>45893.96</v>
      </c>
      <c r="J102" s="49">
        <f>'XCSM Dump'!BY101</f>
        <v>45900.92</v>
      </c>
      <c r="K102" s="49">
        <f>'XCSM Dump'!BZ101</f>
        <v>45985.599999999999</v>
      </c>
      <c r="L102" s="76">
        <f>'XCSM Dump'!AT101</f>
        <v>640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640</v>
      </c>
    </row>
    <row r="103" spans="1:21" x14ac:dyDescent="0.3">
      <c r="A103" t="str">
        <f t="shared" si="3"/>
        <v>BIO2131A01</v>
      </c>
      <c r="B103" s="1" t="str">
        <f>'XCSM Dump'!C102</f>
        <v>BIO</v>
      </c>
      <c r="C103" s="1" t="str">
        <f>IF(LEN('XCSM Dump'!D102)=4,'XCSM Dump'!D102,REPT("0",3-LEN('XCSM Dump'!D102))&amp;'XCSM Dump'!D102)</f>
        <v>213</v>
      </c>
      <c r="D103" s="1" t="str">
        <f>'XCSM Dump'!E102</f>
        <v>1A01</v>
      </c>
      <c r="E103" t="str">
        <f>'XCSM Dump'!F102</f>
        <v>Introductory Microbiology</v>
      </c>
      <c r="F103" s="75">
        <f>'XCSM Dump'!W102</f>
        <v>4</v>
      </c>
      <c r="G103" s="49">
        <f>'XCSM Dump'!I102</f>
        <v>45803</v>
      </c>
      <c r="H103" s="49">
        <f>'XCSM Dump'!J102</f>
        <v>45855</v>
      </c>
      <c r="I103" s="49">
        <f>'XCSM Dump'!BX102</f>
        <v>45805.18</v>
      </c>
      <c r="J103" s="49">
        <f>'XCSM Dump'!BY102</f>
        <v>45808.36</v>
      </c>
      <c r="K103" s="49">
        <f>'XCSM Dump'!BZ102</f>
        <v>45846.68</v>
      </c>
      <c r="L103" s="76">
        <f>'XCSM Dump'!AT102</f>
        <v>640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640</v>
      </c>
    </row>
    <row r="104" spans="1:21" x14ac:dyDescent="0.3">
      <c r="A104" t="str">
        <f t="shared" si="3"/>
        <v>BIO2131A02</v>
      </c>
      <c r="B104" s="1" t="str">
        <f>'XCSM Dump'!C103</f>
        <v>BIO</v>
      </c>
      <c r="C104" s="1" t="str">
        <f>IF(LEN('XCSM Dump'!D103)=4,'XCSM Dump'!D103,REPT("0",3-LEN('XCSM Dump'!D103))&amp;'XCSM Dump'!D103)</f>
        <v>213</v>
      </c>
      <c r="D104" s="1" t="str">
        <f>'XCSM Dump'!E103</f>
        <v>1A02</v>
      </c>
      <c r="E104" t="str">
        <f>'XCSM Dump'!F103</f>
        <v>Introductory Microbiology</v>
      </c>
      <c r="F104" s="75">
        <f>'XCSM Dump'!W103</f>
        <v>4</v>
      </c>
      <c r="G104" s="49">
        <f>'XCSM Dump'!I103</f>
        <v>45803</v>
      </c>
      <c r="H104" s="49">
        <f>'XCSM Dump'!J103</f>
        <v>45855</v>
      </c>
      <c r="I104" s="49">
        <f>'XCSM Dump'!BX103</f>
        <v>45805.18</v>
      </c>
      <c r="J104" s="49">
        <f>'XCSM Dump'!BY103</f>
        <v>45808.36</v>
      </c>
      <c r="K104" s="49">
        <f>'XCSM Dump'!BZ103</f>
        <v>45846.68</v>
      </c>
      <c r="L104" s="76">
        <f>'XCSM Dump'!AT103</f>
        <v>640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640</v>
      </c>
    </row>
    <row r="105" spans="1:21" x14ac:dyDescent="0.3">
      <c r="A105" t="str">
        <f t="shared" si="3"/>
        <v>BIO2133001</v>
      </c>
      <c r="B105" s="1" t="str">
        <f>'XCSM Dump'!C104</f>
        <v>BIO</v>
      </c>
      <c r="C105" s="1" t="str">
        <f>IF(LEN('XCSM Dump'!D104)=4,'XCSM Dump'!D104,REPT("0",3-LEN('XCSM Dump'!D104))&amp;'XCSM Dump'!D104)</f>
        <v>213</v>
      </c>
      <c r="D105" s="1">
        <f>'XCSM Dump'!E104</f>
        <v>3001</v>
      </c>
      <c r="E105" t="str">
        <f>'XCSM Dump'!F104</f>
        <v>Introductory Microbiology</v>
      </c>
      <c r="F105" s="75">
        <f>'XCSM Dump'!W104</f>
        <v>4</v>
      </c>
      <c r="G105" s="49">
        <f>'XCSM Dump'!I104</f>
        <v>45888</v>
      </c>
      <c r="H105" s="49">
        <f>'XCSM Dump'!J104</f>
        <v>46003</v>
      </c>
      <c r="I105" s="49">
        <f>'XCSM Dump'!BX104</f>
        <v>45893.96</v>
      </c>
      <c r="J105" s="49">
        <f>'XCSM Dump'!BY104</f>
        <v>45900.92</v>
      </c>
      <c r="K105" s="49">
        <f>'XCSM Dump'!BZ104</f>
        <v>45985.599999999999</v>
      </c>
      <c r="L105" s="76">
        <f>'XCSM Dump'!AT104</f>
        <v>640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640</v>
      </c>
    </row>
    <row r="106" spans="1:21" x14ac:dyDescent="0.3">
      <c r="A106" t="str">
        <f t="shared" si="3"/>
        <v>BIO2133002</v>
      </c>
      <c r="B106" s="1" t="str">
        <f>'XCSM Dump'!C105</f>
        <v>BIO</v>
      </c>
      <c r="C106" s="1" t="str">
        <f>IF(LEN('XCSM Dump'!D105)=4,'XCSM Dump'!D105,REPT("0",3-LEN('XCSM Dump'!D105))&amp;'XCSM Dump'!D105)</f>
        <v>213</v>
      </c>
      <c r="D106" s="1">
        <f>'XCSM Dump'!E105</f>
        <v>3002</v>
      </c>
      <c r="E106" t="str">
        <f>'XCSM Dump'!F105</f>
        <v>Introductory Microbiology</v>
      </c>
      <c r="F106" s="75">
        <f>'XCSM Dump'!W105</f>
        <v>4</v>
      </c>
      <c r="G106" s="49">
        <f>'XCSM Dump'!I105</f>
        <v>45887</v>
      </c>
      <c r="H106" s="49">
        <f>'XCSM Dump'!J105</f>
        <v>46003</v>
      </c>
      <c r="I106" s="49">
        <f>'XCSM Dump'!BX105</f>
        <v>45893.02</v>
      </c>
      <c r="J106" s="49">
        <f>'XCSM Dump'!BY105</f>
        <v>45900.04</v>
      </c>
      <c r="K106" s="49">
        <f>'XCSM Dump'!BZ105</f>
        <v>45985.440000000002</v>
      </c>
      <c r="L106" s="76">
        <f>'XCSM Dump'!AT105</f>
        <v>640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640</v>
      </c>
    </row>
    <row r="107" spans="1:21" x14ac:dyDescent="0.3">
      <c r="A107" t="str">
        <f t="shared" si="3"/>
        <v>BIO2581A01</v>
      </c>
      <c r="B107" s="1" t="str">
        <f>'XCSM Dump'!C106</f>
        <v>BIO</v>
      </c>
      <c r="C107" s="1" t="str">
        <f>IF(LEN('XCSM Dump'!D106)=4,'XCSM Dump'!D106,REPT("0",3-LEN('XCSM Dump'!D106))&amp;'XCSM Dump'!D106)</f>
        <v>258</v>
      </c>
      <c r="D107" s="1" t="str">
        <f>'XCSM Dump'!E106</f>
        <v>1A01</v>
      </c>
      <c r="E107" t="str">
        <f>'XCSM Dump'!F106</f>
        <v>Anatomy and Physiology I</v>
      </c>
      <c r="F107" s="75">
        <f>'XCSM Dump'!W106</f>
        <v>4</v>
      </c>
      <c r="G107" s="49">
        <f>'XCSM Dump'!I106</f>
        <v>45805</v>
      </c>
      <c r="H107" s="49">
        <f>'XCSM Dump'!J106</f>
        <v>45855</v>
      </c>
      <c r="I107" s="49">
        <f>'XCSM Dump'!BX106</f>
        <v>45807.06</v>
      </c>
      <c r="J107" s="49">
        <f>'XCSM Dump'!BY106</f>
        <v>45810.12</v>
      </c>
      <c r="K107" s="49">
        <f>'XCSM Dump'!BZ106</f>
        <v>45847</v>
      </c>
      <c r="L107" s="76">
        <f>'XCSM Dump'!AT106</f>
        <v>640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640</v>
      </c>
    </row>
    <row r="108" spans="1:21" x14ac:dyDescent="0.3">
      <c r="A108" t="str">
        <f t="shared" si="3"/>
        <v>BIO2581A02</v>
      </c>
      <c r="B108" s="1" t="str">
        <f>'XCSM Dump'!C107</f>
        <v>BIO</v>
      </c>
      <c r="C108" s="1" t="str">
        <f>IF(LEN('XCSM Dump'!D107)=4,'XCSM Dump'!D107,REPT("0",3-LEN('XCSM Dump'!D107))&amp;'XCSM Dump'!D107)</f>
        <v>258</v>
      </c>
      <c r="D108" s="1" t="str">
        <f>'XCSM Dump'!E107</f>
        <v>1A02</v>
      </c>
      <c r="E108" t="str">
        <f>'XCSM Dump'!F107</f>
        <v>Anatomy and Physiology I</v>
      </c>
      <c r="F108" s="75">
        <f>'XCSM Dump'!W107</f>
        <v>4</v>
      </c>
      <c r="G108" s="49">
        <f>'XCSM Dump'!I107</f>
        <v>45804</v>
      </c>
      <c r="H108" s="49">
        <f>'XCSM Dump'!J107</f>
        <v>45855</v>
      </c>
      <c r="I108" s="49">
        <f>'XCSM Dump'!BX107</f>
        <v>45806.12</v>
      </c>
      <c r="J108" s="49">
        <f>'XCSM Dump'!BY107</f>
        <v>45809.24</v>
      </c>
      <c r="K108" s="49">
        <f>'XCSM Dump'!BZ107</f>
        <v>45846.84</v>
      </c>
      <c r="L108" s="76">
        <f>'XCSM Dump'!AT107</f>
        <v>640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640</v>
      </c>
    </row>
    <row r="109" spans="1:21" x14ac:dyDescent="0.3">
      <c r="A109" t="str">
        <f t="shared" si="3"/>
        <v>BIO2583001</v>
      </c>
      <c r="B109" s="1" t="str">
        <f>'XCSM Dump'!C108</f>
        <v>BIO</v>
      </c>
      <c r="C109" s="1" t="str">
        <f>IF(LEN('XCSM Dump'!D108)=4,'XCSM Dump'!D108,REPT("0",3-LEN('XCSM Dump'!D108))&amp;'XCSM Dump'!D108)</f>
        <v>258</v>
      </c>
      <c r="D109" s="1">
        <f>'XCSM Dump'!E108</f>
        <v>3001</v>
      </c>
      <c r="E109" t="str">
        <f>'XCSM Dump'!F108</f>
        <v>Anatomy and Physiology I</v>
      </c>
      <c r="F109" s="75">
        <f>'XCSM Dump'!W108</f>
        <v>4</v>
      </c>
      <c r="G109" s="49">
        <f>'XCSM Dump'!I108</f>
        <v>45887</v>
      </c>
      <c r="H109" s="49">
        <f>'XCSM Dump'!J108</f>
        <v>46003</v>
      </c>
      <c r="I109" s="49">
        <f>'XCSM Dump'!BX108</f>
        <v>45893.02</v>
      </c>
      <c r="J109" s="49">
        <f>'XCSM Dump'!BY108</f>
        <v>45900.04</v>
      </c>
      <c r="K109" s="49">
        <f>'XCSM Dump'!BZ108</f>
        <v>45985.440000000002</v>
      </c>
      <c r="L109" s="76">
        <f>'XCSM Dump'!AT108</f>
        <v>640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640</v>
      </c>
    </row>
    <row r="110" spans="1:21" x14ac:dyDescent="0.3">
      <c r="A110" t="str">
        <f t="shared" si="3"/>
        <v>BIO2583002</v>
      </c>
      <c r="B110" s="1" t="str">
        <f>'XCSM Dump'!C109</f>
        <v>BIO</v>
      </c>
      <c r="C110" s="1" t="str">
        <f>IF(LEN('XCSM Dump'!D109)=4,'XCSM Dump'!D109,REPT("0",3-LEN('XCSM Dump'!D109))&amp;'XCSM Dump'!D109)</f>
        <v>258</v>
      </c>
      <c r="D110" s="1">
        <f>'XCSM Dump'!E109</f>
        <v>3002</v>
      </c>
      <c r="E110" t="str">
        <f>'XCSM Dump'!F109</f>
        <v>Anatomy and Physiology I</v>
      </c>
      <c r="F110" s="75">
        <f>'XCSM Dump'!W109</f>
        <v>4</v>
      </c>
      <c r="G110" s="49">
        <f>'XCSM Dump'!I109</f>
        <v>45887</v>
      </c>
      <c r="H110" s="49">
        <f>'XCSM Dump'!J109</f>
        <v>46003</v>
      </c>
      <c r="I110" s="49">
        <f>'XCSM Dump'!BX109</f>
        <v>45893.02</v>
      </c>
      <c r="J110" s="49">
        <f>'XCSM Dump'!BY109</f>
        <v>45900.04</v>
      </c>
      <c r="K110" s="49">
        <f>'XCSM Dump'!BZ109</f>
        <v>45985.440000000002</v>
      </c>
      <c r="L110" s="76">
        <f>'XCSM Dump'!AT109</f>
        <v>640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640</v>
      </c>
    </row>
    <row r="111" spans="1:21" x14ac:dyDescent="0.3">
      <c r="A111" t="str">
        <f t="shared" si="3"/>
        <v>BIO2583003</v>
      </c>
      <c r="B111" s="1" t="str">
        <f>'XCSM Dump'!C110</f>
        <v>BIO</v>
      </c>
      <c r="C111" s="1" t="str">
        <f>IF(LEN('XCSM Dump'!D110)=4,'XCSM Dump'!D110,REPT("0",3-LEN('XCSM Dump'!D110))&amp;'XCSM Dump'!D110)</f>
        <v>258</v>
      </c>
      <c r="D111" s="1">
        <f>'XCSM Dump'!E110</f>
        <v>3003</v>
      </c>
      <c r="E111" t="str">
        <f>'XCSM Dump'!F110</f>
        <v>Anatomy and Physiology I</v>
      </c>
      <c r="F111" s="75">
        <f>'XCSM Dump'!W110</f>
        <v>4</v>
      </c>
      <c r="G111" s="49">
        <f>'XCSM Dump'!I110</f>
        <v>45887</v>
      </c>
      <c r="H111" s="49">
        <f>'XCSM Dump'!J110</f>
        <v>46003</v>
      </c>
      <c r="I111" s="49">
        <f>'XCSM Dump'!BX110</f>
        <v>45893.02</v>
      </c>
      <c r="J111" s="49">
        <f>'XCSM Dump'!BY110</f>
        <v>45900.04</v>
      </c>
      <c r="K111" s="49">
        <f>'XCSM Dump'!BZ110</f>
        <v>45985.440000000002</v>
      </c>
      <c r="L111" s="76">
        <f>'XCSM Dump'!AT110</f>
        <v>640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640</v>
      </c>
    </row>
    <row r="112" spans="1:21" x14ac:dyDescent="0.3">
      <c r="A112" t="str">
        <f t="shared" si="3"/>
        <v>BIO2583081</v>
      </c>
      <c r="B112" s="1" t="str">
        <f>'XCSM Dump'!C111</f>
        <v>BIO</v>
      </c>
      <c r="C112" s="1" t="str">
        <f>IF(LEN('XCSM Dump'!D111)=4,'XCSM Dump'!D111,REPT("0",3-LEN('XCSM Dump'!D111))&amp;'XCSM Dump'!D111)</f>
        <v>258</v>
      </c>
      <c r="D112" s="1">
        <f>'XCSM Dump'!E111</f>
        <v>3081</v>
      </c>
      <c r="E112" t="str">
        <f>'XCSM Dump'!F111</f>
        <v>Anatomy and Physiology I</v>
      </c>
      <c r="F112" s="75">
        <f>'XCSM Dump'!W111</f>
        <v>4</v>
      </c>
      <c r="G112" s="49">
        <f>'XCSM Dump'!I111</f>
        <v>45887</v>
      </c>
      <c r="H112" s="49">
        <f>'XCSM Dump'!J111</f>
        <v>46003</v>
      </c>
      <c r="I112" s="49">
        <f>'XCSM Dump'!BX111</f>
        <v>45893.02</v>
      </c>
      <c r="J112" s="49">
        <f>'XCSM Dump'!BY111</f>
        <v>45900.04</v>
      </c>
      <c r="K112" s="49">
        <f>'XCSM Dump'!BZ111</f>
        <v>45985.440000000002</v>
      </c>
      <c r="L112" s="76">
        <f>'XCSM Dump'!AT111</f>
        <v>640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640</v>
      </c>
    </row>
    <row r="113" spans="1:21" x14ac:dyDescent="0.3">
      <c r="A113" t="str">
        <f t="shared" si="3"/>
        <v>BIO2591A01</v>
      </c>
      <c r="B113" s="1" t="str">
        <f>'XCSM Dump'!C112</f>
        <v>BIO</v>
      </c>
      <c r="C113" s="1" t="str">
        <f>IF(LEN('XCSM Dump'!D112)=4,'XCSM Dump'!D112,REPT("0",3-LEN('XCSM Dump'!D112))&amp;'XCSM Dump'!D112)</f>
        <v>259</v>
      </c>
      <c r="D113" s="1" t="str">
        <f>'XCSM Dump'!E112</f>
        <v>1A01</v>
      </c>
      <c r="E113" t="str">
        <f>'XCSM Dump'!F112</f>
        <v>Anatomy and Physiology II</v>
      </c>
      <c r="F113" s="75">
        <f>'XCSM Dump'!W112</f>
        <v>4</v>
      </c>
      <c r="G113" s="49">
        <f>'XCSM Dump'!I112</f>
        <v>45804</v>
      </c>
      <c r="H113" s="49">
        <f>'XCSM Dump'!J112</f>
        <v>45855</v>
      </c>
      <c r="I113" s="49">
        <f>'XCSM Dump'!BX112</f>
        <v>45806.12</v>
      </c>
      <c r="J113" s="49">
        <f>'XCSM Dump'!BY112</f>
        <v>45809.24</v>
      </c>
      <c r="K113" s="49">
        <f>'XCSM Dump'!BZ112</f>
        <v>45846.84</v>
      </c>
      <c r="L113" s="76">
        <f>'XCSM Dump'!AT112</f>
        <v>640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640</v>
      </c>
    </row>
    <row r="114" spans="1:21" x14ac:dyDescent="0.3">
      <c r="A114" t="str">
        <f t="shared" si="3"/>
        <v>BIO2591A02</v>
      </c>
      <c r="B114" s="1" t="str">
        <f>'XCSM Dump'!C113</f>
        <v>BIO</v>
      </c>
      <c r="C114" s="1" t="str">
        <f>IF(LEN('XCSM Dump'!D113)=4,'XCSM Dump'!D113,REPT("0",3-LEN('XCSM Dump'!D113))&amp;'XCSM Dump'!D113)</f>
        <v>259</v>
      </c>
      <c r="D114" s="1" t="str">
        <f>'XCSM Dump'!E113</f>
        <v>1A02</v>
      </c>
      <c r="E114" t="str">
        <f>'XCSM Dump'!F113</f>
        <v>Anatomy and Physiology II</v>
      </c>
      <c r="F114" s="75">
        <f>'XCSM Dump'!W113</f>
        <v>4</v>
      </c>
      <c r="G114" s="49">
        <f>'XCSM Dump'!I113</f>
        <v>45804</v>
      </c>
      <c r="H114" s="49">
        <f>'XCSM Dump'!J113</f>
        <v>45855</v>
      </c>
      <c r="I114" s="49">
        <f>'XCSM Dump'!BX113</f>
        <v>45806.12</v>
      </c>
      <c r="J114" s="49">
        <f>'XCSM Dump'!BY113</f>
        <v>45809.24</v>
      </c>
      <c r="K114" s="49">
        <f>'XCSM Dump'!BZ113</f>
        <v>45846.84</v>
      </c>
      <c r="L114" s="76">
        <f>'XCSM Dump'!AT113</f>
        <v>640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640</v>
      </c>
    </row>
    <row r="115" spans="1:21" x14ac:dyDescent="0.3">
      <c r="A115" t="str">
        <f t="shared" si="3"/>
        <v>BIO2593001</v>
      </c>
      <c r="B115" s="1" t="str">
        <f>'XCSM Dump'!C114</f>
        <v>BIO</v>
      </c>
      <c r="C115" s="1" t="str">
        <f>IF(LEN('XCSM Dump'!D114)=4,'XCSM Dump'!D114,REPT("0",3-LEN('XCSM Dump'!D114))&amp;'XCSM Dump'!D114)</f>
        <v>259</v>
      </c>
      <c r="D115" s="1">
        <f>'XCSM Dump'!E114</f>
        <v>3001</v>
      </c>
      <c r="E115" t="str">
        <f>'XCSM Dump'!F114</f>
        <v>Anatomy and Physiology II</v>
      </c>
      <c r="F115" s="75">
        <f>'XCSM Dump'!W114</f>
        <v>4</v>
      </c>
      <c r="G115" s="49">
        <f>'XCSM Dump'!I114</f>
        <v>45887</v>
      </c>
      <c r="H115" s="49">
        <f>'XCSM Dump'!J114</f>
        <v>46003</v>
      </c>
      <c r="I115" s="49">
        <f>'XCSM Dump'!BX114</f>
        <v>45893.02</v>
      </c>
      <c r="J115" s="49">
        <f>'XCSM Dump'!BY114</f>
        <v>45900.04</v>
      </c>
      <c r="K115" s="49">
        <f>'XCSM Dump'!BZ114</f>
        <v>45985.440000000002</v>
      </c>
      <c r="L115" s="76">
        <f>'XCSM Dump'!AT114</f>
        <v>640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640</v>
      </c>
    </row>
    <row r="116" spans="1:21" x14ac:dyDescent="0.3">
      <c r="A116" t="str">
        <f t="shared" si="3"/>
        <v>BIO2593002</v>
      </c>
      <c r="B116" s="1" t="str">
        <f>'XCSM Dump'!C115</f>
        <v>BIO</v>
      </c>
      <c r="C116" s="1" t="str">
        <f>IF(LEN('XCSM Dump'!D115)=4,'XCSM Dump'!D115,REPT("0",3-LEN('XCSM Dump'!D115))&amp;'XCSM Dump'!D115)</f>
        <v>259</v>
      </c>
      <c r="D116" s="1">
        <f>'XCSM Dump'!E115</f>
        <v>3002</v>
      </c>
      <c r="E116" t="str">
        <f>'XCSM Dump'!F115</f>
        <v>Anatomy and Physiology II</v>
      </c>
      <c r="F116" s="75">
        <f>'XCSM Dump'!W115</f>
        <v>4</v>
      </c>
      <c r="G116" s="49">
        <f>'XCSM Dump'!I115</f>
        <v>45887</v>
      </c>
      <c r="H116" s="49">
        <f>'XCSM Dump'!J115</f>
        <v>46003</v>
      </c>
      <c r="I116" s="49">
        <f>'XCSM Dump'!BX115</f>
        <v>45893.02</v>
      </c>
      <c r="J116" s="49">
        <f>'XCSM Dump'!BY115</f>
        <v>45900.04</v>
      </c>
      <c r="K116" s="49">
        <f>'XCSM Dump'!BZ115</f>
        <v>45985.440000000002</v>
      </c>
      <c r="L116" s="76">
        <f>'XCSM Dump'!AT115</f>
        <v>640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640</v>
      </c>
    </row>
    <row r="117" spans="1:21" x14ac:dyDescent="0.3">
      <c r="A117" t="str">
        <f t="shared" si="3"/>
        <v>BIO2593003</v>
      </c>
      <c r="B117" s="1" t="str">
        <f>'XCSM Dump'!C116</f>
        <v>BIO</v>
      </c>
      <c r="C117" s="1" t="str">
        <f>IF(LEN('XCSM Dump'!D116)=4,'XCSM Dump'!D116,REPT("0",3-LEN('XCSM Dump'!D116))&amp;'XCSM Dump'!D116)</f>
        <v>259</v>
      </c>
      <c r="D117" s="1">
        <f>'XCSM Dump'!E116</f>
        <v>3003</v>
      </c>
      <c r="E117" t="str">
        <f>'XCSM Dump'!F116</f>
        <v>Anatomy and Physiology II</v>
      </c>
      <c r="F117" s="75">
        <f>'XCSM Dump'!W116</f>
        <v>4</v>
      </c>
      <c r="G117" s="49">
        <f>'XCSM Dump'!I116</f>
        <v>45887</v>
      </c>
      <c r="H117" s="49">
        <f>'XCSM Dump'!J116</f>
        <v>46003</v>
      </c>
      <c r="I117" s="49">
        <f>'XCSM Dump'!BX116</f>
        <v>45893.02</v>
      </c>
      <c r="J117" s="49">
        <f>'XCSM Dump'!BY116</f>
        <v>45900.04</v>
      </c>
      <c r="K117" s="49">
        <f>'XCSM Dump'!BZ116</f>
        <v>45985.440000000002</v>
      </c>
      <c r="L117" s="76">
        <f>'XCSM Dump'!AT116</f>
        <v>640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640</v>
      </c>
    </row>
    <row r="118" spans="1:21" x14ac:dyDescent="0.3">
      <c r="A118" t="str">
        <f t="shared" si="3"/>
        <v>BUS1011A01</v>
      </c>
      <c r="B118" s="1" t="str">
        <f>'XCSM Dump'!C117</f>
        <v>BUS</v>
      </c>
      <c r="C118" s="1" t="str">
        <f>IF(LEN('XCSM Dump'!D117)=4,'XCSM Dump'!D117,REPT("0",3-LEN('XCSM Dump'!D117))&amp;'XCSM Dump'!D117)</f>
        <v>101</v>
      </c>
      <c r="D118" s="1" t="str">
        <f>'XCSM Dump'!E117</f>
        <v>1A01</v>
      </c>
      <c r="E118" t="str">
        <f>'XCSM Dump'!F117</f>
        <v>Introduction to Business</v>
      </c>
      <c r="F118" s="75">
        <f>'XCSM Dump'!W117</f>
        <v>3</v>
      </c>
      <c r="G118" s="49">
        <f>'XCSM Dump'!I117</f>
        <v>45804</v>
      </c>
      <c r="H118" s="49">
        <f>'XCSM Dump'!J117</f>
        <v>45841</v>
      </c>
      <c r="I118" s="49">
        <f>'XCSM Dump'!BX117</f>
        <v>45805.279999999999</v>
      </c>
      <c r="J118" s="49">
        <f>'XCSM Dump'!BY117</f>
        <v>45807.56</v>
      </c>
      <c r="K118" s="49">
        <f>'XCSM Dump'!BZ117</f>
        <v>45835.08</v>
      </c>
      <c r="L118" s="76">
        <f>'XCSM Dump'!AT117</f>
        <v>480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480</v>
      </c>
    </row>
    <row r="119" spans="1:21" x14ac:dyDescent="0.3">
      <c r="A119" t="str">
        <f t="shared" si="3"/>
        <v>BUS1013001</v>
      </c>
      <c r="B119" s="1" t="str">
        <f>'XCSM Dump'!C118</f>
        <v>BUS</v>
      </c>
      <c r="C119" s="1" t="str">
        <f>IF(LEN('XCSM Dump'!D118)=4,'XCSM Dump'!D118,REPT("0",3-LEN('XCSM Dump'!D118))&amp;'XCSM Dump'!D118)</f>
        <v>101</v>
      </c>
      <c r="D119" s="1">
        <f>'XCSM Dump'!E118</f>
        <v>3001</v>
      </c>
      <c r="E119" t="str">
        <f>'XCSM Dump'!F118</f>
        <v>Introduction to Business</v>
      </c>
      <c r="F119" s="75">
        <f>'XCSM Dump'!W118</f>
        <v>3</v>
      </c>
      <c r="G119" s="49">
        <f>'XCSM Dump'!I118</f>
        <v>45887</v>
      </c>
      <c r="H119" s="49">
        <f>'XCSM Dump'!J118</f>
        <v>46003</v>
      </c>
      <c r="I119" s="49">
        <f>'XCSM Dump'!BX118</f>
        <v>45893.02</v>
      </c>
      <c r="J119" s="49">
        <f>'XCSM Dump'!BY118</f>
        <v>45900.04</v>
      </c>
      <c r="K119" s="49">
        <f>'XCSM Dump'!BZ118</f>
        <v>45985.440000000002</v>
      </c>
      <c r="L119" s="76">
        <f>'XCSM Dump'!AT118</f>
        <v>480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480</v>
      </c>
    </row>
    <row r="120" spans="1:21" x14ac:dyDescent="0.3">
      <c r="A120" t="str">
        <f t="shared" si="3"/>
        <v>BUS1013002</v>
      </c>
      <c r="B120" s="1" t="str">
        <f>'XCSM Dump'!C119</f>
        <v>BUS</v>
      </c>
      <c r="C120" s="1" t="str">
        <f>IF(LEN('XCSM Dump'!D119)=4,'XCSM Dump'!D119,REPT("0",3-LEN('XCSM Dump'!D119))&amp;'XCSM Dump'!D119)</f>
        <v>101</v>
      </c>
      <c r="D120" s="1">
        <f>'XCSM Dump'!E119</f>
        <v>3002</v>
      </c>
      <c r="E120" t="str">
        <f>'XCSM Dump'!F119</f>
        <v>Introduction to Business</v>
      </c>
      <c r="F120" s="75">
        <f>'XCSM Dump'!W119</f>
        <v>3</v>
      </c>
      <c r="G120" s="49">
        <f>'XCSM Dump'!I119</f>
        <v>45887</v>
      </c>
      <c r="H120" s="49">
        <f>'XCSM Dump'!J119</f>
        <v>46003</v>
      </c>
      <c r="I120" s="49">
        <f>'XCSM Dump'!BX119</f>
        <v>45893.02</v>
      </c>
      <c r="J120" s="49">
        <f>'XCSM Dump'!BY119</f>
        <v>45900.04</v>
      </c>
      <c r="K120" s="49">
        <f>'XCSM Dump'!BZ119</f>
        <v>45985.440000000002</v>
      </c>
      <c r="L120" s="76">
        <f>'XCSM Dump'!AT119</f>
        <v>480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480</v>
      </c>
    </row>
    <row r="121" spans="1:21" x14ac:dyDescent="0.3">
      <c r="A121" t="str">
        <f t="shared" si="3"/>
        <v>BUS1013003</v>
      </c>
      <c r="B121" s="1" t="str">
        <f>'XCSM Dump'!C120</f>
        <v>BUS</v>
      </c>
      <c r="C121" s="1" t="str">
        <f>IF(LEN('XCSM Dump'!D120)=4,'XCSM Dump'!D120,REPT("0",3-LEN('XCSM Dump'!D120))&amp;'XCSM Dump'!D120)</f>
        <v>101</v>
      </c>
      <c r="D121" s="1">
        <f>'XCSM Dump'!E120</f>
        <v>3003</v>
      </c>
      <c r="E121" t="str">
        <f>'XCSM Dump'!F120</f>
        <v>Introduction to Business</v>
      </c>
      <c r="F121" s="75">
        <f>'XCSM Dump'!W120</f>
        <v>3</v>
      </c>
      <c r="G121" s="49">
        <f>'XCSM Dump'!I120</f>
        <v>45887</v>
      </c>
      <c r="H121" s="49">
        <f>'XCSM Dump'!J120</f>
        <v>46003</v>
      </c>
      <c r="I121" s="49">
        <f>'XCSM Dump'!BX120</f>
        <v>45893.02</v>
      </c>
      <c r="J121" s="49">
        <f>'XCSM Dump'!BY120</f>
        <v>45900.04</v>
      </c>
      <c r="K121" s="49">
        <f>'XCSM Dump'!BZ120</f>
        <v>45985.440000000002</v>
      </c>
      <c r="L121" s="76">
        <f>'XCSM Dump'!AT120</f>
        <v>480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480</v>
      </c>
    </row>
    <row r="122" spans="1:21" x14ac:dyDescent="0.3">
      <c r="A122" t="str">
        <f t="shared" si="3"/>
        <v>BUS1013B04</v>
      </c>
      <c r="B122" s="1" t="str">
        <f>'XCSM Dump'!C121</f>
        <v>BUS</v>
      </c>
      <c r="C122" s="1" t="str">
        <f>IF(LEN('XCSM Dump'!D121)=4,'XCSM Dump'!D121,REPT("0",3-LEN('XCSM Dump'!D121))&amp;'XCSM Dump'!D121)</f>
        <v>101</v>
      </c>
      <c r="D122" s="1" t="str">
        <f>'XCSM Dump'!E121</f>
        <v>3B04</v>
      </c>
      <c r="E122" t="str">
        <f>'XCSM Dump'!F121</f>
        <v>Introduction to Business</v>
      </c>
      <c r="F122" s="75">
        <f>'XCSM Dump'!W121</f>
        <v>3</v>
      </c>
      <c r="G122" s="49">
        <f>'XCSM Dump'!I121</f>
        <v>45943</v>
      </c>
      <c r="H122" s="49">
        <f>'XCSM Dump'!J121</f>
        <v>46003</v>
      </c>
      <c r="I122" s="49">
        <f>'XCSM Dump'!BX121</f>
        <v>45945.66</v>
      </c>
      <c r="J122" s="49">
        <f>'XCSM Dump'!BY121</f>
        <v>45949.32</v>
      </c>
      <c r="K122" s="49">
        <f>'XCSM Dump'!BZ121</f>
        <v>45993.4</v>
      </c>
      <c r="L122" s="76">
        <f>'XCSM Dump'!AT121</f>
        <v>480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480</v>
      </c>
    </row>
    <row r="123" spans="1:21" x14ac:dyDescent="0.3">
      <c r="A123" t="str">
        <f t="shared" si="3"/>
        <v>BUS1073090</v>
      </c>
      <c r="B123" s="1" t="str">
        <f>'XCSM Dump'!C122</f>
        <v>BUS</v>
      </c>
      <c r="C123" s="1" t="str">
        <f>IF(LEN('XCSM Dump'!D122)=4,'XCSM Dump'!D122,REPT("0",3-LEN('XCSM Dump'!D122))&amp;'XCSM Dump'!D122)</f>
        <v>107</v>
      </c>
      <c r="D123" s="1">
        <f>'XCSM Dump'!E122</f>
        <v>3090</v>
      </c>
      <c r="E123" t="str">
        <f>'XCSM Dump'!F122</f>
        <v>Practical Business Principles</v>
      </c>
      <c r="F123" s="75">
        <f>'XCSM Dump'!W122</f>
        <v>3</v>
      </c>
      <c r="G123" s="49">
        <f>'XCSM Dump'!I122</f>
        <v>45888</v>
      </c>
      <c r="H123" s="49">
        <f>'XCSM Dump'!J122</f>
        <v>46171</v>
      </c>
      <c r="I123" s="49">
        <f>'XCSM Dump'!BX122</f>
        <v>45904.04</v>
      </c>
      <c r="J123" s="49">
        <f>'XCSM Dump'!BY122</f>
        <v>45921.08</v>
      </c>
      <c r="K123" s="49">
        <f>'XCSM Dump'!BZ122</f>
        <v>46125.72</v>
      </c>
      <c r="L123" s="76">
        <f>'XCSM Dump'!AT122</f>
        <v>480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480</v>
      </c>
    </row>
    <row r="124" spans="1:21" x14ac:dyDescent="0.3">
      <c r="A124" t="str">
        <f t="shared" si="3"/>
        <v>BUS1073091</v>
      </c>
      <c r="B124" s="1" t="str">
        <f>'XCSM Dump'!C123</f>
        <v>BUS</v>
      </c>
      <c r="C124" s="1" t="str">
        <f>IF(LEN('XCSM Dump'!D123)=4,'XCSM Dump'!D123,REPT("0",3-LEN('XCSM Dump'!D123))&amp;'XCSM Dump'!D123)</f>
        <v>107</v>
      </c>
      <c r="D124" s="1">
        <f>'XCSM Dump'!E123</f>
        <v>3091</v>
      </c>
      <c r="E124" t="str">
        <f>'XCSM Dump'!F123</f>
        <v>Practical Business Principles</v>
      </c>
      <c r="F124" s="75">
        <f>'XCSM Dump'!W123</f>
        <v>3</v>
      </c>
      <c r="G124" s="49">
        <f>'XCSM Dump'!I123</f>
        <v>45888</v>
      </c>
      <c r="H124" s="49">
        <f>'XCSM Dump'!J123</f>
        <v>46171</v>
      </c>
      <c r="I124" s="49">
        <f>'XCSM Dump'!BX123</f>
        <v>45904.04</v>
      </c>
      <c r="J124" s="49">
        <f>'XCSM Dump'!BY123</f>
        <v>45921.08</v>
      </c>
      <c r="K124" s="49">
        <f>'XCSM Dump'!BZ123</f>
        <v>46125.72</v>
      </c>
      <c r="L124" s="76">
        <f>'XCSM Dump'!AT123</f>
        <v>480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480</v>
      </c>
    </row>
    <row r="125" spans="1:21" x14ac:dyDescent="0.3">
      <c r="A125" t="str">
        <f t="shared" si="3"/>
        <v>BUS1073092</v>
      </c>
      <c r="B125" s="1" t="str">
        <f>'XCSM Dump'!C124</f>
        <v>BUS</v>
      </c>
      <c r="C125" s="1" t="str">
        <f>IF(LEN('XCSM Dump'!D124)=4,'XCSM Dump'!D124,REPT("0",3-LEN('XCSM Dump'!D124))&amp;'XCSM Dump'!D124)</f>
        <v>107</v>
      </c>
      <c r="D125" s="1">
        <f>'XCSM Dump'!E124</f>
        <v>3092</v>
      </c>
      <c r="E125" t="str">
        <f>'XCSM Dump'!F124</f>
        <v>Practical Business Principles</v>
      </c>
      <c r="F125" s="75">
        <f>'XCSM Dump'!W124</f>
        <v>3</v>
      </c>
      <c r="G125" s="49">
        <f>'XCSM Dump'!I124</f>
        <v>45888</v>
      </c>
      <c r="H125" s="49">
        <f>'XCSM Dump'!J124</f>
        <v>46171</v>
      </c>
      <c r="I125" s="49">
        <f>'XCSM Dump'!BX124</f>
        <v>45904.04</v>
      </c>
      <c r="J125" s="49">
        <f>'XCSM Dump'!BY124</f>
        <v>45921.08</v>
      </c>
      <c r="K125" s="49">
        <f>'XCSM Dump'!BZ124</f>
        <v>46125.72</v>
      </c>
      <c r="L125" s="76">
        <f>'XCSM Dump'!AT124</f>
        <v>480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480</v>
      </c>
    </row>
    <row r="126" spans="1:21" x14ac:dyDescent="0.3">
      <c r="A126" t="str">
        <f t="shared" si="3"/>
        <v>BUS1073093</v>
      </c>
      <c r="B126" s="1" t="str">
        <f>'XCSM Dump'!C125</f>
        <v>BUS</v>
      </c>
      <c r="C126" s="1" t="str">
        <f>IF(LEN('XCSM Dump'!D125)=4,'XCSM Dump'!D125,REPT("0",3-LEN('XCSM Dump'!D125))&amp;'XCSM Dump'!D125)</f>
        <v>107</v>
      </c>
      <c r="D126" s="1">
        <f>'XCSM Dump'!E125</f>
        <v>3093</v>
      </c>
      <c r="E126" t="str">
        <f>'XCSM Dump'!F125</f>
        <v>Practical Business Principles</v>
      </c>
      <c r="F126" s="75">
        <f>'XCSM Dump'!W125</f>
        <v>3</v>
      </c>
      <c r="G126" s="49">
        <f>'XCSM Dump'!I125</f>
        <v>45888</v>
      </c>
      <c r="H126" s="49">
        <f>'XCSM Dump'!J125</f>
        <v>46171</v>
      </c>
      <c r="I126" s="49">
        <f>'XCSM Dump'!BX125</f>
        <v>45904.04</v>
      </c>
      <c r="J126" s="49">
        <f>'XCSM Dump'!BY125</f>
        <v>45921.08</v>
      </c>
      <c r="K126" s="49">
        <f>'XCSM Dump'!BZ125</f>
        <v>46125.72</v>
      </c>
      <c r="L126" s="76">
        <f>'XCSM Dump'!AT125</f>
        <v>480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480</v>
      </c>
    </row>
    <row r="127" spans="1:21" x14ac:dyDescent="0.3">
      <c r="A127" t="str">
        <f t="shared" si="3"/>
        <v>BUS1073094</v>
      </c>
      <c r="B127" s="1" t="str">
        <f>'XCSM Dump'!C126</f>
        <v>BUS</v>
      </c>
      <c r="C127" s="1" t="str">
        <f>IF(LEN('XCSM Dump'!D126)=4,'XCSM Dump'!D126,REPT("0",3-LEN('XCSM Dump'!D126))&amp;'XCSM Dump'!D126)</f>
        <v>107</v>
      </c>
      <c r="D127" s="1">
        <f>'XCSM Dump'!E126</f>
        <v>3094</v>
      </c>
      <c r="E127" t="str">
        <f>'XCSM Dump'!F126</f>
        <v>Practical Business Principles</v>
      </c>
      <c r="F127" s="75">
        <f>'XCSM Dump'!W126</f>
        <v>3</v>
      </c>
      <c r="G127" s="49">
        <f>'XCSM Dump'!I126</f>
        <v>45888</v>
      </c>
      <c r="H127" s="49">
        <f>'XCSM Dump'!J126</f>
        <v>46171</v>
      </c>
      <c r="I127" s="49">
        <f>'XCSM Dump'!BX126</f>
        <v>45904.04</v>
      </c>
      <c r="J127" s="49">
        <f>'XCSM Dump'!BY126</f>
        <v>45921.08</v>
      </c>
      <c r="K127" s="49">
        <f>'XCSM Dump'!BZ126</f>
        <v>46125.72</v>
      </c>
      <c r="L127" s="76">
        <f>'XCSM Dump'!AT126</f>
        <v>480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480</v>
      </c>
    </row>
    <row r="128" spans="1:21" x14ac:dyDescent="0.3">
      <c r="A128" t="str">
        <f t="shared" si="3"/>
        <v>BUS1203001</v>
      </c>
      <c r="B128" s="1" t="str">
        <f>'XCSM Dump'!C127</f>
        <v>BUS</v>
      </c>
      <c r="C128" s="1" t="str">
        <f>IF(LEN('XCSM Dump'!D127)=4,'XCSM Dump'!D127,REPT("0",3-LEN('XCSM Dump'!D127))&amp;'XCSM Dump'!D127)</f>
        <v>120</v>
      </c>
      <c r="D128" s="1">
        <f>'XCSM Dump'!E127</f>
        <v>3001</v>
      </c>
      <c r="E128" t="str">
        <f>'XCSM Dump'!F127</f>
        <v>Business Mathematics</v>
      </c>
      <c r="F128" s="75">
        <f>'XCSM Dump'!W127</f>
        <v>3</v>
      </c>
      <c r="G128" s="49">
        <f>'XCSM Dump'!I127</f>
        <v>45887</v>
      </c>
      <c r="H128" s="49">
        <f>'XCSM Dump'!J127</f>
        <v>46003</v>
      </c>
      <c r="I128" s="49">
        <f>'XCSM Dump'!BX127</f>
        <v>45893.02</v>
      </c>
      <c r="J128" s="49">
        <f>'XCSM Dump'!BY127</f>
        <v>45900.04</v>
      </c>
      <c r="K128" s="49">
        <f>'XCSM Dump'!BZ127</f>
        <v>45985.440000000002</v>
      </c>
      <c r="L128" s="76">
        <f>'XCSM Dump'!AT127</f>
        <v>480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480</v>
      </c>
    </row>
    <row r="129" spans="1:21" x14ac:dyDescent="0.3">
      <c r="A129" t="str">
        <f t="shared" si="3"/>
        <v>BUS1303001</v>
      </c>
      <c r="B129" s="1" t="str">
        <f>'XCSM Dump'!C128</f>
        <v>BUS</v>
      </c>
      <c r="C129" s="1" t="str">
        <f>IF(LEN('XCSM Dump'!D128)=4,'XCSM Dump'!D128,REPT("0",3-LEN('XCSM Dump'!D128))&amp;'XCSM Dump'!D128)</f>
        <v>130</v>
      </c>
      <c r="D129" s="1">
        <f>'XCSM Dump'!E128</f>
        <v>3001</v>
      </c>
      <c r="E129" t="str">
        <f>'XCSM Dump'!F128</f>
        <v>Human Relations</v>
      </c>
      <c r="F129" s="75">
        <f>'XCSM Dump'!W128</f>
        <v>3</v>
      </c>
      <c r="G129" s="49">
        <f>'XCSM Dump'!I128</f>
        <v>45887</v>
      </c>
      <c r="H129" s="49">
        <f>'XCSM Dump'!J128</f>
        <v>46003</v>
      </c>
      <c r="I129" s="49">
        <f>'XCSM Dump'!BX128</f>
        <v>45893.02</v>
      </c>
      <c r="J129" s="49">
        <f>'XCSM Dump'!BY128</f>
        <v>45900.04</v>
      </c>
      <c r="K129" s="49">
        <f>'XCSM Dump'!BZ128</f>
        <v>45985.440000000002</v>
      </c>
      <c r="L129" s="76">
        <f>'XCSM Dump'!AT128</f>
        <v>480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480</v>
      </c>
    </row>
    <row r="130" spans="1:21" x14ac:dyDescent="0.3">
      <c r="A130" t="str">
        <f t="shared" si="3"/>
        <v>BUS2561B01</v>
      </c>
      <c r="B130" s="1" t="str">
        <f>'XCSM Dump'!C129</f>
        <v>BUS</v>
      </c>
      <c r="C130" s="1" t="str">
        <f>IF(LEN('XCSM Dump'!D129)=4,'XCSM Dump'!D129,REPT("0",3-LEN('XCSM Dump'!D129))&amp;'XCSM Dump'!D129)</f>
        <v>256</v>
      </c>
      <c r="D130" s="1" t="str">
        <f>'XCSM Dump'!E129</f>
        <v>1B01</v>
      </c>
      <c r="E130" t="str">
        <f>'XCSM Dump'!F129</f>
        <v>Business Law</v>
      </c>
      <c r="F130" s="75">
        <f>'XCSM Dump'!W129</f>
        <v>3</v>
      </c>
      <c r="G130" s="49">
        <f>'XCSM Dump'!I129</f>
        <v>45817</v>
      </c>
      <c r="H130" s="49">
        <f>'XCSM Dump'!J129</f>
        <v>45869</v>
      </c>
      <c r="I130" s="49">
        <f>'XCSM Dump'!BX129</f>
        <v>45819.18</v>
      </c>
      <c r="J130" s="49">
        <f>'XCSM Dump'!BY129</f>
        <v>45822.36</v>
      </c>
      <c r="K130" s="49">
        <f>'XCSM Dump'!BZ129</f>
        <v>45860.68</v>
      </c>
      <c r="L130" s="76">
        <f>'XCSM Dump'!AT129</f>
        <v>480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480</v>
      </c>
    </row>
    <row r="131" spans="1:21" x14ac:dyDescent="0.3">
      <c r="A131" t="str">
        <f t="shared" si="3"/>
        <v>BUS2563001</v>
      </c>
      <c r="B131" s="1" t="str">
        <f>'XCSM Dump'!C130</f>
        <v>BUS</v>
      </c>
      <c r="C131" s="1" t="str">
        <f>IF(LEN('XCSM Dump'!D130)=4,'XCSM Dump'!D130,REPT("0",3-LEN('XCSM Dump'!D130))&amp;'XCSM Dump'!D130)</f>
        <v>256</v>
      </c>
      <c r="D131" s="1">
        <f>'XCSM Dump'!E130</f>
        <v>3001</v>
      </c>
      <c r="E131" t="str">
        <f>'XCSM Dump'!F130</f>
        <v>Business Law</v>
      </c>
      <c r="F131" s="75">
        <f>'XCSM Dump'!W130</f>
        <v>3</v>
      </c>
      <c r="G131" s="49">
        <f>'XCSM Dump'!I130</f>
        <v>45887</v>
      </c>
      <c r="H131" s="49">
        <f>'XCSM Dump'!J130</f>
        <v>46003</v>
      </c>
      <c r="I131" s="49">
        <f>'XCSM Dump'!BX130</f>
        <v>45893.02</v>
      </c>
      <c r="J131" s="49">
        <f>'XCSM Dump'!BY130</f>
        <v>45900.04</v>
      </c>
      <c r="K131" s="49">
        <f>'XCSM Dump'!BZ130</f>
        <v>45985.440000000002</v>
      </c>
      <c r="L131" s="76">
        <f>'XCSM Dump'!AT130</f>
        <v>480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480</v>
      </c>
    </row>
    <row r="132" spans="1:21" x14ac:dyDescent="0.3">
      <c r="A132" t="str">
        <f t="shared" si="3"/>
        <v>CAD1413090</v>
      </c>
      <c r="B132" s="1" t="str">
        <f>'XCSM Dump'!C131</f>
        <v>CAD</v>
      </c>
      <c r="C132" s="1" t="str">
        <f>IF(LEN('XCSM Dump'!D131)=4,'XCSM Dump'!D131,REPT("0",3-LEN('XCSM Dump'!D131))&amp;'XCSM Dump'!D131)</f>
        <v>141</v>
      </c>
      <c r="D132" s="1">
        <f>'XCSM Dump'!E131</f>
        <v>3090</v>
      </c>
      <c r="E132" t="str">
        <f>'XCSM Dump'!F131</f>
        <v>Technical Drafting CAD</v>
      </c>
      <c r="F132" s="75">
        <f>'XCSM Dump'!W131</f>
        <v>4</v>
      </c>
      <c r="G132" s="49">
        <f>'XCSM Dump'!I131</f>
        <v>45882</v>
      </c>
      <c r="H132" s="49">
        <f>'XCSM Dump'!J131</f>
        <v>46010</v>
      </c>
      <c r="I132" s="49">
        <f>'XCSM Dump'!BX131</f>
        <v>45888.74</v>
      </c>
      <c r="J132" s="49">
        <f>'XCSM Dump'!BY131</f>
        <v>45896.480000000003</v>
      </c>
      <c r="K132" s="49">
        <f>'XCSM Dump'!BZ131</f>
        <v>45989.52</v>
      </c>
      <c r="L132" s="76">
        <f>'XCSM Dump'!AT131</f>
        <v>640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640</v>
      </c>
    </row>
    <row r="133" spans="1:21" x14ac:dyDescent="0.3">
      <c r="A133" t="str">
        <f t="shared" si="3"/>
        <v>CAD1413091</v>
      </c>
      <c r="B133" s="1" t="str">
        <f>'XCSM Dump'!C132</f>
        <v>CAD</v>
      </c>
      <c r="C133" s="1" t="str">
        <f>IF(LEN('XCSM Dump'!D132)=4,'XCSM Dump'!D132,REPT("0",3-LEN('XCSM Dump'!D132))&amp;'XCSM Dump'!D132)</f>
        <v>141</v>
      </c>
      <c r="D133" s="1">
        <f>'XCSM Dump'!E132</f>
        <v>3091</v>
      </c>
      <c r="E133" t="str">
        <f>'XCSM Dump'!F132</f>
        <v>Technical Drafting CAD</v>
      </c>
      <c r="F133" s="75">
        <f>'XCSM Dump'!W132</f>
        <v>4</v>
      </c>
      <c r="G133" s="49">
        <f>'XCSM Dump'!I132</f>
        <v>45882</v>
      </c>
      <c r="H133" s="49">
        <f>'XCSM Dump'!J132</f>
        <v>46010</v>
      </c>
      <c r="I133" s="49">
        <f>'XCSM Dump'!BX132</f>
        <v>45888.74</v>
      </c>
      <c r="J133" s="49">
        <f>'XCSM Dump'!BY132</f>
        <v>45896.480000000003</v>
      </c>
      <c r="K133" s="49">
        <f>'XCSM Dump'!BZ132</f>
        <v>45989.52</v>
      </c>
      <c r="L133" s="76">
        <f>'XCSM Dump'!AT132</f>
        <v>640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640</v>
      </c>
    </row>
    <row r="134" spans="1:21" x14ac:dyDescent="0.3">
      <c r="A134" t="str">
        <f t="shared" si="3"/>
        <v>CHE1101A01</v>
      </c>
      <c r="B134" s="1" t="str">
        <f>'XCSM Dump'!C133</f>
        <v>CHE</v>
      </c>
      <c r="C134" s="1" t="str">
        <f>IF(LEN('XCSM Dump'!D133)=4,'XCSM Dump'!D133,REPT("0",3-LEN('XCSM Dump'!D133))&amp;'XCSM Dump'!D133)</f>
        <v>110</v>
      </c>
      <c r="D134" s="1" t="str">
        <f>'XCSM Dump'!E133</f>
        <v>1A01</v>
      </c>
      <c r="E134" t="str">
        <f>'XCSM Dump'!F133</f>
        <v>Basic Chemistry</v>
      </c>
      <c r="F134" s="75">
        <f>'XCSM Dump'!W133</f>
        <v>3</v>
      </c>
      <c r="G134" s="49">
        <f>'XCSM Dump'!I133</f>
        <v>45804</v>
      </c>
      <c r="H134" s="49">
        <f>'XCSM Dump'!J133</f>
        <v>45855</v>
      </c>
      <c r="I134" s="49">
        <f>'XCSM Dump'!BX133</f>
        <v>45806.12</v>
      </c>
      <c r="J134" s="49">
        <f>'XCSM Dump'!BY133</f>
        <v>45809.24</v>
      </c>
      <c r="K134" s="49">
        <f>'XCSM Dump'!BZ133</f>
        <v>45846.84</v>
      </c>
      <c r="L134" s="76">
        <f>'XCSM Dump'!AT133</f>
        <v>480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480</v>
      </c>
    </row>
    <row r="135" spans="1:21" x14ac:dyDescent="0.3">
      <c r="A135" t="str">
        <f t="shared" si="3"/>
        <v>CHE1101A02</v>
      </c>
      <c r="B135" s="1" t="str">
        <f>'XCSM Dump'!C134</f>
        <v>CHE</v>
      </c>
      <c r="C135" s="1" t="str">
        <f>IF(LEN('XCSM Dump'!D134)=4,'XCSM Dump'!D134,REPT("0",3-LEN('XCSM Dump'!D134))&amp;'XCSM Dump'!D134)</f>
        <v>110</v>
      </c>
      <c r="D135" s="1" t="str">
        <f>'XCSM Dump'!E134</f>
        <v>1A02</v>
      </c>
      <c r="E135" t="str">
        <f>'XCSM Dump'!F134</f>
        <v>Basic Chemistry</v>
      </c>
      <c r="F135" s="75">
        <f>'XCSM Dump'!W134</f>
        <v>3</v>
      </c>
      <c r="G135" s="49">
        <f>'XCSM Dump'!I134</f>
        <v>45804</v>
      </c>
      <c r="H135" s="49">
        <f>'XCSM Dump'!J134</f>
        <v>45855</v>
      </c>
      <c r="I135" s="49">
        <f>'XCSM Dump'!BX134</f>
        <v>45806.12</v>
      </c>
      <c r="J135" s="49">
        <f>'XCSM Dump'!BY134</f>
        <v>45809.24</v>
      </c>
      <c r="K135" s="49">
        <f>'XCSM Dump'!BZ134</f>
        <v>45846.84</v>
      </c>
      <c r="L135" s="76">
        <f>'XCSM Dump'!AT134</f>
        <v>480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480</v>
      </c>
    </row>
    <row r="136" spans="1:21" x14ac:dyDescent="0.3">
      <c r="A136" t="str">
        <f t="shared" ref="A136:A196" si="5">B136&amp;C136&amp;D136</f>
        <v>CHE1103001</v>
      </c>
      <c r="B136" s="1" t="str">
        <f>'XCSM Dump'!C135</f>
        <v>CHE</v>
      </c>
      <c r="C136" s="1" t="str">
        <f>IF(LEN('XCSM Dump'!D135)=4,'XCSM Dump'!D135,REPT("0",3-LEN('XCSM Dump'!D135))&amp;'XCSM Dump'!D135)</f>
        <v>110</v>
      </c>
      <c r="D136" s="1">
        <f>'XCSM Dump'!E135</f>
        <v>3001</v>
      </c>
      <c r="E136" t="str">
        <f>'XCSM Dump'!F135</f>
        <v>Basic Chemistry</v>
      </c>
      <c r="F136" s="75">
        <f>'XCSM Dump'!W135</f>
        <v>3</v>
      </c>
      <c r="G136" s="49">
        <f>'XCSM Dump'!I135</f>
        <v>45888</v>
      </c>
      <c r="H136" s="49">
        <f>'XCSM Dump'!J135</f>
        <v>46003</v>
      </c>
      <c r="I136" s="49">
        <f>'XCSM Dump'!BX135</f>
        <v>45893.96</v>
      </c>
      <c r="J136" s="49">
        <f>'XCSM Dump'!BY135</f>
        <v>45900.92</v>
      </c>
      <c r="K136" s="49">
        <f>'XCSM Dump'!BZ135</f>
        <v>45985.599999999999</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480</v>
      </c>
    </row>
    <row r="137" spans="1:21" x14ac:dyDescent="0.3">
      <c r="A137" t="str">
        <f t="shared" si="5"/>
        <v>CHE1103002</v>
      </c>
      <c r="B137" s="1" t="str">
        <f>'XCSM Dump'!C136</f>
        <v>CHE</v>
      </c>
      <c r="C137" s="1" t="str">
        <f>IF(LEN('XCSM Dump'!D136)=4,'XCSM Dump'!D136,REPT("0",3-LEN('XCSM Dump'!D136))&amp;'XCSM Dump'!D136)</f>
        <v>110</v>
      </c>
      <c r="D137" s="1">
        <f>'XCSM Dump'!E136</f>
        <v>3002</v>
      </c>
      <c r="E137" t="str">
        <f>'XCSM Dump'!F136</f>
        <v>Basic Chemistry</v>
      </c>
      <c r="F137" s="75">
        <f>'XCSM Dump'!W136</f>
        <v>3</v>
      </c>
      <c r="G137" s="49">
        <f>'XCSM Dump'!I136</f>
        <v>45887</v>
      </c>
      <c r="H137" s="49">
        <f>'XCSM Dump'!J136</f>
        <v>46003</v>
      </c>
      <c r="I137" s="49">
        <f>'XCSM Dump'!BX136</f>
        <v>45893.02</v>
      </c>
      <c r="J137" s="49">
        <f>'XCSM Dump'!BY136</f>
        <v>45900.04</v>
      </c>
      <c r="K137" s="49">
        <f>'XCSM Dump'!BZ136</f>
        <v>45985.440000000002</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6" si="6">SUM(L137:T137)</f>
        <v>480</v>
      </c>
    </row>
    <row r="138" spans="1:21" x14ac:dyDescent="0.3">
      <c r="A138" t="str">
        <f t="shared" si="5"/>
        <v>CHE1103003</v>
      </c>
      <c r="B138" s="1" t="str">
        <f>'XCSM Dump'!C137</f>
        <v>CHE</v>
      </c>
      <c r="C138" s="1" t="str">
        <f>IF(LEN('XCSM Dump'!D137)=4,'XCSM Dump'!D137,REPT("0",3-LEN('XCSM Dump'!D137))&amp;'XCSM Dump'!D137)</f>
        <v>110</v>
      </c>
      <c r="D138" s="1">
        <f>'XCSM Dump'!E137</f>
        <v>3003</v>
      </c>
      <c r="E138" t="str">
        <f>'XCSM Dump'!F137</f>
        <v>Basic Chemistry</v>
      </c>
      <c r="F138" s="75">
        <f>'XCSM Dump'!W137</f>
        <v>3</v>
      </c>
      <c r="G138" s="49">
        <f>'XCSM Dump'!I137</f>
        <v>45887</v>
      </c>
      <c r="H138" s="49">
        <f>'XCSM Dump'!J137</f>
        <v>46003</v>
      </c>
      <c r="I138" s="49">
        <f>'XCSM Dump'!BX137</f>
        <v>45893.02</v>
      </c>
      <c r="J138" s="49">
        <f>'XCSM Dump'!BY137</f>
        <v>45900.04</v>
      </c>
      <c r="K138" s="49">
        <f>'XCSM Dump'!BZ137</f>
        <v>45985.440000000002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row>
    <row r="139" spans="1:21" x14ac:dyDescent="0.3">
      <c r="A139" t="str">
        <f t="shared" si="5"/>
        <v>CHE1103004</v>
      </c>
      <c r="B139" s="1" t="str">
        <f>'XCSM Dump'!C138</f>
        <v>CHE</v>
      </c>
      <c r="C139" s="1" t="str">
        <f>IF(LEN('XCSM Dump'!D138)=4,'XCSM Dump'!D138,REPT("0",3-LEN('XCSM Dump'!D138))&amp;'XCSM Dump'!D138)</f>
        <v>110</v>
      </c>
      <c r="D139" s="1">
        <f>'XCSM Dump'!E138</f>
        <v>3004</v>
      </c>
      <c r="E139" t="str">
        <f>'XCSM Dump'!F138</f>
        <v>Basic Chemistry</v>
      </c>
      <c r="F139" s="75">
        <f>'XCSM Dump'!W138</f>
        <v>3</v>
      </c>
      <c r="G139" s="49">
        <f>'XCSM Dump'!I138</f>
        <v>45887</v>
      </c>
      <c r="H139" s="49">
        <f>'XCSM Dump'!J138</f>
        <v>46003</v>
      </c>
      <c r="I139" s="49">
        <f>'XCSM Dump'!BX138</f>
        <v>45893.02</v>
      </c>
      <c r="J139" s="49">
        <f>'XCSM Dump'!BY138</f>
        <v>45900.04</v>
      </c>
      <c r="K139" s="49">
        <f>'XCSM Dump'!BZ138</f>
        <v>45985.440000000002</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row>
    <row r="140" spans="1:21" x14ac:dyDescent="0.3">
      <c r="A140" t="str">
        <f t="shared" si="5"/>
        <v>CHE1103005</v>
      </c>
      <c r="B140" s="1" t="str">
        <f>'XCSM Dump'!C139</f>
        <v>CHE</v>
      </c>
      <c r="C140" s="1" t="str">
        <f>IF(LEN('XCSM Dump'!D139)=4,'XCSM Dump'!D139,REPT("0",3-LEN('XCSM Dump'!D139))&amp;'XCSM Dump'!D139)</f>
        <v>110</v>
      </c>
      <c r="D140" s="1">
        <f>'XCSM Dump'!E139</f>
        <v>3005</v>
      </c>
      <c r="E140" t="str">
        <f>'XCSM Dump'!F139</f>
        <v>Basic Chemistry</v>
      </c>
      <c r="F140" s="75">
        <f>'XCSM Dump'!W139</f>
        <v>3</v>
      </c>
      <c r="G140" s="49">
        <f>'XCSM Dump'!I139</f>
        <v>45887</v>
      </c>
      <c r="H140" s="49">
        <f>'XCSM Dump'!J139</f>
        <v>46003</v>
      </c>
      <c r="I140" s="49">
        <f>'XCSM Dump'!BX139</f>
        <v>45893.02</v>
      </c>
      <c r="J140" s="49">
        <f>'XCSM Dump'!BY139</f>
        <v>45900.04</v>
      </c>
      <c r="K140" s="49">
        <f>'XCSM Dump'!BZ139</f>
        <v>45985.440000000002</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row>
    <row r="141" spans="1:21" x14ac:dyDescent="0.3">
      <c r="A141" t="str">
        <f t="shared" si="5"/>
        <v>CHE1103090</v>
      </c>
      <c r="B141" s="1" t="str">
        <f>'XCSM Dump'!C140</f>
        <v>CHE</v>
      </c>
      <c r="C141" s="1" t="str">
        <f>IF(LEN('XCSM Dump'!D140)=4,'XCSM Dump'!D140,REPT("0",3-LEN('XCSM Dump'!D140))&amp;'XCSM Dump'!D140)</f>
        <v>110</v>
      </c>
      <c r="D141" s="1">
        <f>'XCSM Dump'!E140</f>
        <v>3090</v>
      </c>
      <c r="E141" t="str">
        <f>'XCSM Dump'!F140</f>
        <v>Basic Chemistry</v>
      </c>
      <c r="F141" s="75">
        <f>'XCSM Dump'!W140</f>
        <v>3</v>
      </c>
      <c r="G141" s="49">
        <f>'XCSM Dump'!I140</f>
        <v>45882</v>
      </c>
      <c r="H141" s="49">
        <f>'XCSM Dump'!J140</f>
        <v>46010</v>
      </c>
      <c r="I141" s="49">
        <f>'XCSM Dump'!BX140</f>
        <v>45888.74</v>
      </c>
      <c r="J141" s="49">
        <f>'XCSM Dump'!BY140</f>
        <v>45896.480000000003</v>
      </c>
      <c r="K141" s="49">
        <f>'XCSM Dump'!BZ140</f>
        <v>45989.52</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row>
    <row r="142" spans="1:21" x14ac:dyDescent="0.3">
      <c r="A142" t="str">
        <f t="shared" si="5"/>
        <v>CHE1111A01</v>
      </c>
      <c r="B142" s="1" t="str">
        <f>'XCSM Dump'!C141</f>
        <v>CHE</v>
      </c>
      <c r="C142" s="1" t="str">
        <f>IF(LEN('XCSM Dump'!D141)=4,'XCSM Dump'!D141,REPT("0",3-LEN('XCSM Dump'!D141))&amp;'XCSM Dump'!D141)</f>
        <v>111</v>
      </c>
      <c r="D142" s="1" t="str">
        <f>'XCSM Dump'!E141</f>
        <v>1A01</v>
      </c>
      <c r="E142" t="str">
        <f>'XCSM Dump'!F141</f>
        <v>Basic Chemistry Lab</v>
      </c>
      <c r="F142" s="75">
        <f>'XCSM Dump'!W141</f>
        <v>1</v>
      </c>
      <c r="G142" s="49">
        <f>'XCSM Dump'!I141</f>
        <v>45804</v>
      </c>
      <c r="H142" s="49">
        <f>'XCSM Dump'!J141</f>
        <v>45855</v>
      </c>
      <c r="I142" s="49">
        <f>'XCSM Dump'!BX141</f>
        <v>45806.12</v>
      </c>
      <c r="J142" s="49">
        <f>'XCSM Dump'!BY141</f>
        <v>45809.24</v>
      </c>
      <c r="K142" s="49">
        <f>'XCSM Dump'!BZ141</f>
        <v>45846.84</v>
      </c>
      <c r="L142" s="76">
        <f>'XCSM Dump'!AT141</f>
        <v>160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160</v>
      </c>
    </row>
    <row r="143" spans="1:21" x14ac:dyDescent="0.3">
      <c r="A143" t="str">
        <f t="shared" si="5"/>
        <v>CHE1113001</v>
      </c>
      <c r="B143" s="1" t="str">
        <f>'XCSM Dump'!C142</f>
        <v>CHE</v>
      </c>
      <c r="C143" s="1" t="str">
        <f>IF(LEN('XCSM Dump'!D142)=4,'XCSM Dump'!D142,REPT("0",3-LEN('XCSM Dump'!D142))&amp;'XCSM Dump'!D142)</f>
        <v>111</v>
      </c>
      <c r="D143" s="1">
        <f>'XCSM Dump'!E142</f>
        <v>3001</v>
      </c>
      <c r="E143" t="str">
        <f>'XCSM Dump'!F142</f>
        <v>Basic Chemistry Lab</v>
      </c>
      <c r="F143" s="75">
        <f>'XCSM Dump'!W142</f>
        <v>1</v>
      </c>
      <c r="G143" s="49">
        <f>'XCSM Dump'!I142</f>
        <v>45888</v>
      </c>
      <c r="H143" s="49">
        <f>'XCSM Dump'!J142</f>
        <v>46003</v>
      </c>
      <c r="I143" s="49">
        <f>'XCSM Dump'!BX142</f>
        <v>45893.96</v>
      </c>
      <c r="J143" s="49">
        <f>'XCSM Dump'!BY142</f>
        <v>45900.92</v>
      </c>
      <c r="K143" s="49">
        <f>'XCSM Dump'!BZ142</f>
        <v>45985.599999999999</v>
      </c>
      <c r="L143" s="76">
        <f>'XCSM Dump'!AT142</f>
        <v>160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160</v>
      </c>
    </row>
    <row r="144" spans="1:21" x14ac:dyDescent="0.3">
      <c r="A144" t="str">
        <f t="shared" si="5"/>
        <v>CHE1113002</v>
      </c>
      <c r="B144" s="1" t="str">
        <f>'XCSM Dump'!C143</f>
        <v>CHE</v>
      </c>
      <c r="C144" s="1" t="str">
        <f>IF(LEN('XCSM Dump'!D143)=4,'XCSM Dump'!D143,REPT("0",3-LEN('XCSM Dump'!D143))&amp;'XCSM Dump'!D143)</f>
        <v>111</v>
      </c>
      <c r="D144" s="1">
        <f>'XCSM Dump'!E143</f>
        <v>3002</v>
      </c>
      <c r="E144" t="str">
        <f>'XCSM Dump'!F143</f>
        <v>Basic Chemistry Lab</v>
      </c>
      <c r="F144" s="75">
        <f>'XCSM Dump'!W143</f>
        <v>1</v>
      </c>
      <c r="G144" s="49">
        <f>'XCSM Dump'!I143</f>
        <v>45887</v>
      </c>
      <c r="H144" s="49">
        <f>'XCSM Dump'!J143</f>
        <v>46003</v>
      </c>
      <c r="I144" s="49">
        <f>'XCSM Dump'!BX143</f>
        <v>45893.02</v>
      </c>
      <c r="J144" s="49">
        <f>'XCSM Dump'!BY143</f>
        <v>45900.04</v>
      </c>
      <c r="K144" s="49">
        <f>'XCSM Dump'!BZ143</f>
        <v>45985.440000000002</v>
      </c>
      <c r="L144" s="76">
        <f>'XCSM Dump'!AT143</f>
        <v>160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160</v>
      </c>
    </row>
    <row r="145" spans="1:21" x14ac:dyDescent="0.3">
      <c r="A145" t="str">
        <f t="shared" si="5"/>
        <v>CHE1113003</v>
      </c>
      <c r="B145" s="1" t="str">
        <f>'XCSM Dump'!C144</f>
        <v>CHE</v>
      </c>
      <c r="C145" s="1" t="str">
        <f>IF(LEN('XCSM Dump'!D144)=4,'XCSM Dump'!D144,REPT("0",3-LEN('XCSM Dump'!D144))&amp;'XCSM Dump'!D144)</f>
        <v>111</v>
      </c>
      <c r="D145" s="1">
        <f>'XCSM Dump'!E144</f>
        <v>3003</v>
      </c>
      <c r="E145" t="str">
        <f>'XCSM Dump'!F144</f>
        <v>Basic Chemistry Lab</v>
      </c>
      <c r="F145" s="75">
        <f>'XCSM Dump'!W144</f>
        <v>1</v>
      </c>
      <c r="G145" s="49">
        <f>'XCSM Dump'!I144</f>
        <v>45890</v>
      </c>
      <c r="H145" s="49">
        <f>'XCSM Dump'!J144</f>
        <v>46003</v>
      </c>
      <c r="I145" s="49">
        <f>'XCSM Dump'!BX144</f>
        <v>45895.839999999997</v>
      </c>
      <c r="J145" s="49">
        <f>'XCSM Dump'!BY144</f>
        <v>45902.68</v>
      </c>
      <c r="K145" s="49">
        <f>'XCSM Dump'!BZ144</f>
        <v>45985.919999999998</v>
      </c>
      <c r="L145" s="76">
        <f>'XCSM Dump'!AT144</f>
        <v>160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160</v>
      </c>
    </row>
    <row r="146" spans="1:21" x14ac:dyDescent="0.3">
      <c r="A146" t="str">
        <f t="shared" si="5"/>
        <v>CHE1113090</v>
      </c>
      <c r="B146" s="1" t="str">
        <f>'XCSM Dump'!C145</f>
        <v>CHE</v>
      </c>
      <c r="C146" s="1" t="str">
        <f>IF(LEN('XCSM Dump'!D145)=4,'XCSM Dump'!D145,REPT("0",3-LEN('XCSM Dump'!D145))&amp;'XCSM Dump'!D145)</f>
        <v>111</v>
      </c>
      <c r="D146" s="1">
        <f>'XCSM Dump'!E145</f>
        <v>3090</v>
      </c>
      <c r="E146" t="str">
        <f>'XCSM Dump'!F145</f>
        <v>Basic Chemistry Lab</v>
      </c>
      <c r="F146" s="75">
        <f>'XCSM Dump'!W145</f>
        <v>1</v>
      </c>
      <c r="G146" s="49">
        <f>'XCSM Dump'!I145</f>
        <v>45882</v>
      </c>
      <c r="H146" s="49">
        <f>'XCSM Dump'!J145</f>
        <v>46010</v>
      </c>
      <c r="I146" s="49">
        <f>'XCSM Dump'!BX145</f>
        <v>45888.74</v>
      </c>
      <c r="J146" s="49">
        <f>'XCSM Dump'!BY145</f>
        <v>45896.480000000003</v>
      </c>
      <c r="K146" s="49">
        <f>'XCSM Dump'!BZ145</f>
        <v>45989.52</v>
      </c>
      <c r="L146" s="76">
        <f>'XCSM Dump'!AT145</f>
        <v>160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160</v>
      </c>
    </row>
    <row r="147" spans="1:21" x14ac:dyDescent="0.3">
      <c r="A147" t="str">
        <f t="shared" si="5"/>
        <v>CHE2101A01</v>
      </c>
      <c r="B147" s="1" t="str">
        <f>'XCSM Dump'!C146</f>
        <v>CHE</v>
      </c>
      <c r="C147" s="1" t="str">
        <f>IF(LEN('XCSM Dump'!D146)=4,'XCSM Dump'!D146,REPT("0",3-LEN('XCSM Dump'!D146))&amp;'XCSM Dump'!D146)</f>
        <v>210</v>
      </c>
      <c r="D147" s="1" t="str">
        <f>'XCSM Dump'!E146</f>
        <v>1A01</v>
      </c>
      <c r="E147" t="str">
        <f>'XCSM Dump'!F146</f>
        <v>General Chemistry I</v>
      </c>
      <c r="F147" s="75">
        <f>'XCSM Dump'!W146</f>
        <v>5</v>
      </c>
      <c r="G147" s="49">
        <f>'XCSM Dump'!I146</f>
        <v>45804</v>
      </c>
      <c r="H147" s="49">
        <f>'XCSM Dump'!J146</f>
        <v>45855</v>
      </c>
      <c r="I147" s="49">
        <f>'XCSM Dump'!BX146</f>
        <v>45806.12</v>
      </c>
      <c r="J147" s="49">
        <f>'XCSM Dump'!BY146</f>
        <v>45809.24</v>
      </c>
      <c r="K147" s="49">
        <f>'XCSM Dump'!BZ146</f>
        <v>45846.84</v>
      </c>
      <c r="L147" s="76">
        <f>'XCSM Dump'!AT146</f>
        <v>800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800</v>
      </c>
    </row>
    <row r="148" spans="1:21" x14ac:dyDescent="0.3">
      <c r="A148" t="str">
        <f t="shared" si="5"/>
        <v>CHE2103001</v>
      </c>
      <c r="B148" s="1" t="str">
        <f>'XCSM Dump'!C147</f>
        <v>CHE</v>
      </c>
      <c r="C148" s="1" t="str">
        <f>IF(LEN('XCSM Dump'!D147)=4,'XCSM Dump'!D147,REPT("0",3-LEN('XCSM Dump'!D147))&amp;'XCSM Dump'!D147)</f>
        <v>210</v>
      </c>
      <c r="D148" s="1">
        <f>'XCSM Dump'!E147</f>
        <v>3001</v>
      </c>
      <c r="E148" t="str">
        <f>'XCSM Dump'!F147</f>
        <v>General Chemistry I</v>
      </c>
      <c r="F148" s="75">
        <f>'XCSM Dump'!W147</f>
        <v>5</v>
      </c>
      <c r="G148" s="49">
        <f>'XCSM Dump'!I147</f>
        <v>45888</v>
      </c>
      <c r="H148" s="49">
        <f>'XCSM Dump'!J147</f>
        <v>46003</v>
      </c>
      <c r="I148" s="49">
        <f>'XCSM Dump'!BX147</f>
        <v>45893.96</v>
      </c>
      <c r="J148" s="49">
        <f>'XCSM Dump'!BY147</f>
        <v>45900.92</v>
      </c>
      <c r="K148" s="49">
        <f>'XCSM Dump'!BZ147</f>
        <v>45985.599999999999</v>
      </c>
      <c r="L148" s="76">
        <f>'XCSM Dump'!AT147</f>
        <v>800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800</v>
      </c>
    </row>
    <row r="149" spans="1:21" x14ac:dyDescent="0.3">
      <c r="A149" t="str">
        <f t="shared" si="5"/>
        <v>CHE2103002</v>
      </c>
      <c r="B149" s="1" t="str">
        <f>'XCSM Dump'!C148</f>
        <v>CHE</v>
      </c>
      <c r="C149" s="1" t="str">
        <f>IF(LEN('XCSM Dump'!D148)=4,'XCSM Dump'!D148,REPT("0",3-LEN('XCSM Dump'!D148))&amp;'XCSM Dump'!D148)</f>
        <v>210</v>
      </c>
      <c r="D149" s="1">
        <f>'XCSM Dump'!E148</f>
        <v>3002</v>
      </c>
      <c r="E149" t="str">
        <f>'XCSM Dump'!F148</f>
        <v>General Chemistry I</v>
      </c>
      <c r="F149" s="75">
        <f>'XCSM Dump'!W148</f>
        <v>5</v>
      </c>
      <c r="G149" s="49">
        <f>'XCSM Dump'!I148</f>
        <v>45888</v>
      </c>
      <c r="H149" s="49">
        <f>'XCSM Dump'!J148</f>
        <v>46003</v>
      </c>
      <c r="I149" s="49">
        <f>'XCSM Dump'!BX148</f>
        <v>45893.96</v>
      </c>
      <c r="J149" s="49">
        <f>'XCSM Dump'!BY148</f>
        <v>45900.92</v>
      </c>
      <c r="K149" s="49">
        <f>'XCSM Dump'!BZ148</f>
        <v>45985.599999999999</v>
      </c>
      <c r="L149" s="76">
        <f>'XCSM Dump'!AT148</f>
        <v>800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800</v>
      </c>
    </row>
    <row r="150" spans="1:21" x14ac:dyDescent="0.3">
      <c r="A150" t="str">
        <f t="shared" si="5"/>
        <v>CHE2103003</v>
      </c>
      <c r="B150" s="1" t="str">
        <f>'XCSM Dump'!C149</f>
        <v>CHE</v>
      </c>
      <c r="C150" s="1" t="str">
        <f>IF(LEN('XCSM Dump'!D149)=4,'XCSM Dump'!D149,REPT("0",3-LEN('XCSM Dump'!D149))&amp;'XCSM Dump'!D149)</f>
        <v>210</v>
      </c>
      <c r="D150" s="1">
        <f>'XCSM Dump'!E149</f>
        <v>3003</v>
      </c>
      <c r="E150" t="str">
        <f>'XCSM Dump'!F149</f>
        <v>General Chemistry I</v>
      </c>
      <c r="F150" s="75">
        <f>'XCSM Dump'!W149</f>
        <v>5</v>
      </c>
      <c r="G150" s="49">
        <f>'XCSM Dump'!I149</f>
        <v>45888</v>
      </c>
      <c r="H150" s="49">
        <f>'XCSM Dump'!J149</f>
        <v>46003</v>
      </c>
      <c r="I150" s="49">
        <f>'XCSM Dump'!BX149</f>
        <v>45893.96</v>
      </c>
      <c r="J150" s="49">
        <f>'XCSM Dump'!BY149</f>
        <v>45900.92</v>
      </c>
      <c r="K150" s="49">
        <f>'XCSM Dump'!BZ149</f>
        <v>45985.599999999999</v>
      </c>
      <c r="L150" s="76">
        <f>'XCSM Dump'!AT149</f>
        <v>800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800</v>
      </c>
    </row>
    <row r="151" spans="1:21" x14ac:dyDescent="0.3">
      <c r="A151" t="str">
        <f t="shared" si="5"/>
        <v>CHE2103004</v>
      </c>
      <c r="B151" s="1" t="str">
        <f>'XCSM Dump'!C150</f>
        <v>CHE</v>
      </c>
      <c r="C151" s="1" t="str">
        <f>IF(LEN('XCSM Dump'!D150)=4,'XCSM Dump'!D150,REPT("0",3-LEN('XCSM Dump'!D150))&amp;'XCSM Dump'!D150)</f>
        <v>210</v>
      </c>
      <c r="D151" s="1">
        <f>'XCSM Dump'!E150</f>
        <v>3004</v>
      </c>
      <c r="E151" t="str">
        <f>'XCSM Dump'!F150</f>
        <v>General Chemistry I</v>
      </c>
      <c r="F151" s="75">
        <f>'XCSM Dump'!W150</f>
        <v>5</v>
      </c>
      <c r="G151" s="49">
        <f>'XCSM Dump'!I150</f>
        <v>45888</v>
      </c>
      <c r="H151" s="49">
        <f>'XCSM Dump'!J150</f>
        <v>46003</v>
      </c>
      <c r="I151" s="49">
        <f>'XCSM Dump'!BX150</f>
        <v>45893.96</v>
      </c>
      <c r="J151" s="49">
        <f>'XCSM Dump'!BY150</f>
        <v>45900.92</v>
      </c>
      <c r="K151" s="49">
        <f>'XCSM Dump'!BZ150</f>
        <v>45985.599999999999</v>
      </c>
      <c r="L151" s="76">
        <f>'XCSM Dump'!AT150</f>
        <v>800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800</v>
      </c>
    </row>
    <row r="152" spans="1:21" x14ac:dyDescent="0.3">
      <c r="A152" t="str">
        <f t="shared" si="5"/>
        <v>CHE2111A01</v>
      </c>
      <c r="B152" s="1" t="str">
        <f>'XCSM Dump'!C151</f>
        <v>CHE</v>
      </c>
      <c r="C152" s="1" t="str">
        <f>IF(LEN('XCSM Dump'!D151)=4,'XCSM Dump'!D151,REPT("0",3-LEN('XCSM Dump'!D151))&amp;'XCSM Dump'!D151)</f>
        <v>211</v>
      </c>
      <c r="D152" s="1" t="str">
        <f>'XCSM Dump'!E151</f>
        <v>1A01</v>
      </c>
      <c r="E152" t="str">
        <f>'XCSM Dump'!F151</f>
        <v>General Chemistry II</v>
      </c>
      <c r="F152" s="75">
        <f>'XCSM Dump'!W151</f>
        <v>5</v>
      </c>
      <c r="G152" s="49">
        <f>'XCSM Dump'!I151</f>
        <v>45805</v>
      </c>
      <c r="H152" s="49">
        <f>'XCSM Dump'!J151</f>
        <v>45855</v>
      </c>
      <c r="I152" s="49">
        <f>'XCSM Dump'!BX151</f>
        <v>45807.06</v>
      </c>
      <c r="J152" s="49">
        <f>'XCSM Dump'!BY151</f>
        <v>45810.12</v>
      </c>
      <c r="K152" s="49">
        <f>'XCSM Dump'!BZ151</f>
        <v>45847</v>
      </c>
      <c r="L152" s="76">
        <f>'XCSM Dump'!AT151</f>
        <v>800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800</v>
      </c>
    </row>
    <row r="153" spans="1:21" x14ac:dyDescent="0.3">
      <c r="A153" t="str">
        <f t="shared" si="5"/>
        <v>CHE2703001</v>
      </c>
      <c r="B153" s="1" t="str">
        <f>'XCSM Dump'!C152</f>
        <v>CHE</v>
      </c>
      <c r="C153" s="1" t="str">
        <f>IF(LEN('XCSM Dump'!D152)=4,'XCSM Dump'!D152,REPT("0",3-LEN('XCSM Dump'!D152))&amp;'XCSM Dump'!D152)</f>
        <v>270</v>
      </c>
      <c r="D153" s="1">
        <f>'XCSM Dump'!E152</f>
        <v>3001</v>
      </c>
      <c r="E153" t="str">
        <f>'XCSM Dump'!F152</f>
        <v>Organic Chemistry I</v>
      </c>
      <c r="F153" s="75">
        <f>'XCSM Dump'!W152</f>
        <v>3</v>
      </c>
      <c r="G153" s="49">
        <f>'XCSM Dump'!I152</f>
        <v>45887</v>
      </c>
      <c r="H153" s="49">
        <f>'XCSM Dump'!J152</f>
        <v>46003</v>
      </c>
      <c r="I153" s="49">
        <f>'XCSM Dump'!BX152</f>
        <v>45893.02</v>
      </c>
      <c r="J153" s="49">
        <f>'XCSM Dump'!BY152</f>
        <v>45900.04</v>
      </c>
      <c r="K153" s="49">
        <f>'XCSM Dump'!BZ152</f>
        <v>45985.440000000002</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CHE2723001</v>
      </c>
      <c r="B154" s="1" t="str">
        <f>'XCSM Dump'!C153</f>
        <v>CHE</v>
      </c>
      <c r="C154" s="1" t="str">
        <f>IF(LEN('XCSM Dump'!D153)=4,'XCSM Dump'!D153,REPT("0",3-LEN('XCSM Dump'!D153))&amp;'XCSM Dump'!D153)</f>
        <v>272</v>
      </c>
      <c r="D154" s="1">
        <f>'XCSM Dump'!E153</f>
        <v>3001</v>
      </c>
      <c r="E154" t="str">
        <f>'XCSM Dump'!F153</f>
        <v>Organic Chemistry Lab I</v>
      </c>
      <c r="F154" s="75">
        <f>'XCSM Dump'!W153</f>
        <v>2</v>
      </c>
      <c r="G154" s="49">
        <f>'XCSM Dump'!I153</f>
        <v>45887</v>
      </c>
      <c r="H154" s="49">
        <f>'XCSM Dump'!J153</f>
        <v>46003</v>
      </c>
      <c r="I154" s="49">
        <f>'XCSM Dump'!BX153</f>
        <v>45893.02</v>
      </c>
      <c r="J154" s="49">
        <f>'XCSM Dump'!BY153</f>
        <v>45900.04</v>
      </c>
      <c r="K154" s="49">
        <f>'XCSM Dump'!BZ153</f>
        <v>45985.440000000002</v>
      </c>
      <c r="L154" s="76">
        <f>'XCSM Dump'!AT153</f>
        <v>320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320</v>
      </c>
    </row>
    <row r="155" spans="1:21" x14ac:dyDescent="0.3">
      <c r="A155" t="str">
        <f t="shared" si="5"/>
        <v>CIS1011B01</v>
      </c>
      <c r="B155" s="1" t="str">
        <f>'XCSM Dump'!C154</f>
        <v>CIS</v>
      </c>
      <c r="C155" s="1" t="str">
        <f>IF(LEN('XCSM Dump'!D154)=4,'XCSM Dump'!D154,REPT("0",3-LEN('XCSM Dump'!D154))&amp;'XCSM Dump'!D154)</f>
        <v>101</v>
      </c>
      <c r="D155" s="1" t="str">
        <f>'XCSM Dump'!E154</f>
        <v>1B01</v>
      </c>
      <c r="E155" t="str">
        <f>'XCSM Dump'!F154</f>
        <v>Introduction to Computers</v>
      </c>
      <c r="F155" s="75">
        <f>'XCSM Dump'!W154</f>
        <v>3</v>
      </c>
      <c r="G155" s="49">
        <f>'XCSM Dump'!I154</f>
        <v>45817</v>
      </c>
      <c r="H155" s="49">
        <f>'XCSM Dump'!J154</f>
        <v>45869</v>
      </c>
      <c r="I155" s="49">
        <f>'XCSM Dump'!BX154</f>
        <v>45819.18</v>
      </c>
      <c r="J155" s="49">
        <f>'XCSM Dump'!BY154</f>
        <v>45822.36</v>
      </c>
      <c r="K155" s="49">
        <f>'XCSM Dump'!BZ154</f>
        <v>45860.68</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3">
      <c r="A156" t="str">
        <f t="shared" si="5"/>
        <v>CIS1013001</v>
      </c>
      <c r="B156" s="1" t="str">
        <f>'XCSM Dump'!C155</f>
        <v>CIS</v>
      </c>
      <c r="C156" s="1" t="str">
        <f>IF(LEN('XCSM Dump'!D155)=4,'XCSM Dump'!D155,REPT("0",3-LEN('XCSM Dump'!D155))&amp;'XCSM Dump'!D155)</f>
        <v>101</v>
      </c>
      <c r="D156" s="1">
        <f>'XCSM Dump'!E155</f>
        <v>3001</v>
      </c>
      <c r="E156" t="str">
        <f>'XCSM Dump'!F155</f>
        <v>Introduction to Computers</v>
      </c>
      <c r="F156" s="75">
        <f>'XCSM Dump'!W155</f>
        <v>3</v>
      </c>
      <c r="G156" s="49">
        <f>'XCSM Dump'!I155</f>
        <v>45887</v>
      </c>
      <c r="H156" s="49">
        <f>'XCSM Dump'!J155</f>
        <v>46003</v>
      </c>
      <c r="I156" s="49">
        <f>'XCSM Dump'!BX155</f>
        <v>45893.02</v>
      </c>
      <c r="J156" s="49">
        <f>'XCSM Dump'!BY155</f>
        <v>45900.04</v>
      </c>
      <c r="K156" s="49">
        <f>'XCSM Dump'!BZ155</f>
        <v>45985.440000000002</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row>
    <row r="157" spans="1:21" x14ac:dyDescent="0.3">
      <c r="A157" t="str">
        <f t="shared" si="5"/>
        <v>CIS1013002</v>
      </c>
      <c r="B157" s="1" t="str">
        <f>'XCSM Dump'!C156</f>
        <v>CIS</v>
      </c>
      <c r="C157" s="1" t="str">
        <f>IF(LEN('XCSM Dump'!D156)=4,'XCSM Dump'!D156,REPT("0",3-LEN('XCSM Dump'!D156))&amp;'XCSM Dump'!D156)</f>
        <v>101</v>
      </c>
      <c r="D157" s="1">
        <f>'XCSM Dump'!E156</f>
        <v>3002</v>
      </c>
      <c r="E157" t="str">
        <f>'XCSM Dump'!F156</f>
        <v>Introduction to Computers</v>
      </c>
      <c r="F157" s="75">
        <f>'XCSM Dump'!W156</f>
        <v>3</v>
      </c>
      <c r="G157" s="49">
        <f>'XCSM Dump'!I156</f>
        <v>45887</v>
      </c>
      <c r="H157" s="49">
        <f>'XCSM Dump'!J156</f>
        <v>46003</v>
      </c>
      <c r="I157" s="49">
        <f>'XCSM Dump'!BX156</f>
        <v>45893.02</v>
      </c>
      <c r="J157" s="49">
        <f>'XCSM Dump'!BY156</f>
        <v>45900.04</v>
      </c>
      <c r="K157" s="49">
        <f>'XCSM Dump'!BZ156</f>
        <v>45985.440000000002</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row>
    <row r="158" spans="1:21" x14ac:dyDescent="0.3">
      <c r="A158" t="str">
        <f t="shared" si="5"/>
        <v>CIS1113001</v>
      </c>
      <c r="B158" s="1" t="str">
        <f>'XCSM Dump'!C157</f>
        <v>CIS</v>
      </c>
      <c r="C158" s="1" t="str">
        <f>IF(LEN('XCSM Dump'!D157)=4,'XCSM Dump'!D157,REPT("0",3-LEN('XCSM Dump'!D157))&amp;'XCSM Dump'!D157)</f>
        <v>111</v>
      </c>
      <c r="D158" s="1">
        <f>'XCSM Dump'!E157</f>
        <v>3001</v>
      </c>
      <c r="E158" t="str">
        <f>'XCSM Dump'!F157</f>
        <v>Intro to Programming: Python</v>
      </c>
      <c r="F158" s="75">
        <f>'XCSM Dump'!W157</f>
        <v>3</v>
      </c>
      <c r="G158" s="49">
        <f>'XCSM Dump'!I157</f>
        <v>45888</v>
      </c>
      <c r="H158" s="49">
        <f>'XCSM Dump'!J157</f>
        <v>46003</v>
      </c>
      <c r="I158" s="49">
        <f>'XCSM Dump'!BX157</f>
        <v>45893.96</v>
      </c>
      <c r="J158" s="49">
        <f>'XCSM Dump'!BY157</f>
        <v>45900.92</v>
      </c>
      <c r="K158" s="49">
        <f>'XCSM Dump'!BZ157</f>
        <v>45985.599999999999</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row>
    <row r="159" spans="1:21" x14ac:dyDescent="0.3">
      <c r="A159" t="str">
        <f t="shared" si="5"/>
        <v>CIS1183001</v>
      </c>
      <c r="B159" s="1" t="str">
        <f>'XCSM Dump'!C158</f>
        <v>CIS</v>
      </c>
      <c r="C159" s="1" t="str">
        <f>IF(LEN('XCSM Dump'!D158)=4,'XCSM Dump'!D158,REPT("0",3-LEN('XCSM Dump'!D158))&amp;'XCSM Dump'!D158)</f>
        <v>118</v>
      </c>
      <c r="D159" s="1">
        <f>'XCSM Dump'!E158</f>
        <v>3001</v>
      </c>
      <c r="E159" t="str">
        <f>'XCSM Dump'!F158</f>
        <v>Web Site Development</v>
      </c>
      <c r="F159" s="75">
        <f>'XCSM Dump'!W158</f>
        <v>3</v>
      </c>
      <c r="G159" s="49">
        <f>'XCSM Dump'!I158</f>
        <v>45887</v>
      </c>
      <c r="H159" s="49">
        <f>'XCSM Dump'!J158</f>
        <v>46003</v>
      </c>
      <c r="I159" s="49">
        <f>'XCSM Dump'!BX158</f>
        <v>45893.02</v>
      </c>
      <c r="J159" s="49">
        <f>'XCSM Dump'!BY158</f>
        <v>45900.04</v>
      </c>
      <c r="K159" s="49">
        <f>'XCSM Dump'!BZ158</f>
        <v>45985.440000000002</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row>
    <row r="160" spans="1:21" x14ac:dyDescent="0.3">
      <c r="A160" t="str">
        <f t="shared" si="5"/>
        <v>CIS1233001</v>
      </c>
      <c r="B160" s="1" t="str">
        <f>'XCSM Dump'!C159</f>
        <v>CIS</v>
      </c>
      <c r="C160" s="1" t="str">
        <f>IF(LEN('XCSM Dump'!D159)=4,'XCSM Dump'!D159,REPT("0",3-LEN('XCSM Dump'!D159))&amp;'XCSM Dump'!D159)</f>
        <v>123</v>
      </c>
      <c r="D160" s="1">
        <f>'XCSM Dump'!E159</f>
        <v>3001</v>
      </c>
      <c r="E160" t="str">
        <f>'XCSM Dump'!F159</f>
        <v>Management Information Systems</v>
      </c>
      <c r="F160" s="75">
        <f>'XCSM Dump'!W159</f>
        <v>3</v>
      </c>
      <c r="G160" s="49">
        <f>'XCSM Dump'!I159</f>
        <v>45887</v>
      </c>
      <c r="H160" s="49">
        <f>'XCSM Dump'!J159</f>
        <v>46003</v>
      </c>
      <c r="I160" s="49">
        <f>'XCSM Dump'!BX159</f>
        <v>45893.02</v>
      </c>
      <c r="J160" s="49">
        <f>'XCSM Dump'!BY159</f>
        <v>45900.04</v>
      </c>
      <c r="K160" s="49">
        <f>'XCSM Dump'!BZ159</f>
        <v>45985.440000000002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row>
    <row r="161" spans="1:21" x14ac:dyDescent="0.3">
      <c r="A161" t="str">
        <f t="shared" si="5"/>
        <v>CIS1233002</v>
      </c>
      <c r="B161" s="1" t="str">
        <f>'XCSM Dump'!C160</f>
        <v>CIS</v>
      </c>
      <c r="C161" s="1" t="str">
        <f>IF(LEN('XCSM Dump'!D160)=4,'XCSM Dump'!D160,REPT("0",3-LEN('XCSM Dump'!D160))&amp;'XCSM Dump'!D160)</f>
        <v>123</v>
      </c>
      <c r="D161" s="1">
        <f>'XCSM Dump'!E160</f>
        <v>3002</v>
      </c>
      <c r="E161" t="str">
        <f>'XCSM Dump'!F160</f>
        <v>Management Information Systems</v>
      </c>
      <c r="F161" s="75">
        <f>'XCSM Dump'!W160</f>
        <v>3</v>
      </c>
      <c r="G161" s="49">
        <f>'XCSM Dump'!I160</f>
        <v>45887</v>
      </c>
      <c r="H161" s="49">
        <f>'XCSM Dump'!J160</f>
        <v>46003</v>
      </c>
      <c r="I161" s="49">
        <f>'XCSM Dump'!BX160</f>
        <v>45893.02</v>
      </c>
      <c r="J161" s="49">
        <f>'XCSM Dump'!BY160</f>
        <v>45900.04</v>
      </c>
      <c r="K161" s="49">
        <f>'XCSM Dump'!BZ160</f>
        <v>45985.440000000002</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row>
    <row r="162" spans="1:21" x14ac:dyDescent="0.3">
      <c r="A162" t="str">
        <f t="shared" si="5"/>
        <v>CIS1403001</v>
      </c>
      <c r="B162" s="1" t="str">
        <f>'XCSM Dump'!C161</f>
        <v>CIS</v>
      </c>
      <c r="C162" s="1" t="str">
        <f>IF(LEN('XCSM Dump'!D161)=4,'XCSM Dump'!D161,REPT("0",3-LEN('XCSM Dump'!D161))&amp;'XCSM Dump'!D161)</f>
        <v>140</v>
      </c>
      <c r="D162" s="1">
        <f>'XCSM Dump'!E161</f>
        <v>3001</v>
      </c>
      <c r="E162" t="str">
        <f>'XCSM Dump'!F161</f>
        <v>Networking Fundamentals</v>
      </c>
      <c r="F162" s="75">
        <f>'XCSM Dump'!W161</f>
        <v>4</v>
      </c>
      <c r="G162" s="49">
        <f>'XCSM Dump'!I161</f>
        <v>45887</v>
      </c>
      <c r="H162" s="49">
        <f>'XCSM Dump'!J161</f>
        <v>46003</v>
      </c>
      <c r="I162" s="49">
        <f>'XCSM Dump'!BX161</f>
        <v>45893.02</v>
      </c>
      <c r="J162" s="49">
        <f>'XCSM Dump'!BY161</f>
        <v>45900.04</v>
      </c>
      <c r="K162" s="49">
        <f>'XCSM Dump'!BZ161</f>
        <v>45985.440000000002</v>
      </c>
      <c r="L162" s="76">
        <f>'XCSM Dump'!AT161</f>
        <v>640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640</v>
      </c>
    </row>
    <row r="163" spans="1:21" x14ac:dyDescent="0.3">
      <c r="A163" t="str">
        <f t="shared" si="5"/>
        <v>CIS1403002</v>
      </c>
      <c r="B163" s="1" t="str">
        <f>'XCSM Dump'!C162</f>
        <v>CIS</v>
      </c>
      <c r="C163" s="1" t="str">
        <f>IF(LEN('XCSM Dump'!D162)=4,'XCSM Dump'!D162,REPT("0",3-LEN('XCSM Dump'!D162))&amp;'XCSM Dump'!D162)</f>
        <v>140</v>
      </c>
      <c r="D163" s="1">
        <f>'XCSM Dump'!E162</f>
        <v>3002</v>
      </c>
      <c r="E163" t="str">
        <f>'XCSM Dump'!F162</f>
        <v>Networking Fundamentals</v>
      </c>
      <c r="F163" s="75">
        <f>'XCSM Dump'!W162</f>
        <v>4</v>
      </c>
      <c r="G163" s="49">
        <f>'XCSM Dump'!I162</f>
        <v>45887</v>
      </c>
      <c r="H163" s="49">
        <f>'XCSM Dump'!J162</f>
        <v>46003</v>
      </c>
      <c r="I163" s="49">
        <f>'XCSM Dump'!BX162</f>
        <v>45893.02</v>
      </c>
      <c r="J163" s="49">
        <f>'XCSM Dump'!BY162</f>
        <v>45900.04</v>
      </c>
      <c r="K163" s="49">
        <f>'XCSM Dump'!BZ162</f>
        <v>45985.440000000002</v>
      </c>
      <c r="L163" s="76">
        <f>'XCSM Dump'!AT162</f>
        <v>640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640</v>
      </c>
    </row>
    <row r="164" spans="1:21" x14ac:dyDescent="0.3">
      <c r="A164" t="str">
        <f t="shared" si="5"/>
        <v>CIS1503001</v>
      </c>
      <c r="B164" s="1" t="str">
        <f>'XCSM Dump'!C163</f>
        <v>CIS</v>
      </c>
      <c r="C164" s="1" t="str">
        <f>IF(LEN('XCSM Dump'!D163)=4,'XCSM Dump'!D163,REPT("0",3-LEN('XCSM Dump'!D163))&amp;'XCSM Dump'!D163)</f>
        <v>150</v>
      </c>
      <c r="D164" s="1">
        <f>'XCSM Dump'!E163</f>
        <v>3001</v>
      </c>
      <c r="E164" t="str">
        <f>'XCSM Dump'!F163</f>
        <v>C++ Programming I</v>
      </c>
      <c r="F164" s="75">
        <f>'XCSM Dump'!W163</f>
        <v>3</v>
      </c>
      <c r="G164" s="49">
        <f>'XCSM Dump'!I163</f>
        <v>45887</v>
      </c>
      <c r="H164" s="49">
        <f>'XCSM Dump'!J163</f>
        <v>46003</v>
      </c>
      <c r="I164" s="49">
        <f>'XCSM Dump'!BX163</f>
        <v>45893.02</v>
      </c>
      <c r="J164" s="49">
        <f>'XCSM Dump'!BY163</f>
        <v>45900.04</v>
      </c>
      <c r="K164" s="49">
        <f>'XCSM Dump'!BZ163</f>
        <v>45985.440000000002</v>
      </c>
      <c r="L164" s="76">
        <f>'XCSM Dump'!AT163</f>
        <v>480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480</v>
      </c>
    </row>
    <row r="165" spans="1:21" x14ac:dyDescent="0.3">
      <c r="A165" t="str">
        <f t="shared" si="5"/>
        <v>CIS1503002</v>
      </c>
      <c r="B165" s="1" t="str">
        <f>'XCSM Dump'!C164</f>
        <v>CIS</v>
      </c>
      <c r="C165" s="1" t="str">
        <f>IF(LEN('XCSM Dump'!D164)=4,'XCSM Dump'!D164,REPT("0",3-LEN('XCSM Dump'!D164))&amp;'XCSM Dump'!D164)</f>
        <v>150</v>
      </c>
      <c r="D165" s="1">
        <f>'XCSM Dump'!E164</f>
        <v>3002</v>
      </c>
      <c r="E165" t="str">
        <f>'XCSM Dump'!F164</f>
        <v>C++ Programming I</v>
      </c>
      <c r="F165" s="75">
        <f>'XCSM Dump'!W164</f>
        <v>3</v>
      </c>
      <c r="G165" s="49">
        <f>'XCSM Dump'!I164</f>
        <v>45887</v>
      </c>
      <c r="H165" s="49">
        <f>'XCSM Dump'!J164</f>
        <v>46003</v>
      </c>
      <c r="I165" s="49">
        <f>'XCSM Dump'!BX164</f>
        <v>45893.02</v>
      </c>
      <c r="J165" s="49">
        <f>'XCSM Dump'!BY164</f>
        <v>45900.04</v>
      </c>
      <c r="K165" s="49">
        <f>'XCSM Dump'!BZ164</f>
        <v>45985.440000000002</v>
      </c>
      <c r="L165" s="76">
        <f>'XCSM Dump'!AT164</f>
        <v>480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480</v>
      </c>
    </row>
    <row r="166" spans="1:21" x14ac:dyDescent="0.3">
      <c r="A166" t="str">
        <f t="shared" si="5"/>
        <v>CIS1603001</v>
      </c>
      <c r="B166" s="1" t="str">
        <f>'XCSM Dump'!C165</f>
        <v>CIS</v>
      </c>
      <c r="C166" s="1" t="str">
        <f>IF(LEN('XCSM Dump'!D165)=4,'XCSM Dump'!D165,REPT("0",3-LEN('XCSM Dump'!D165))&amp;'XCSM Dump'!D165)</f>
        <v>160</v>
      </c>
      <c r="D166" s="1">
        <f>'XCSM Dump'!E165</f>
        <v>3001</v>
      </c>
      <c r="E166" t="str">
        <f>'XCSM Dump'!F165</f>
        <v>Java Programming I</v>
      </c>
      <c r="F166" s="75">
        <f>'XCSM Dump'!W165</f>
        <v>3</v>
      </c>
      <c r="G166" s="49">
        <f>'XCSM Dump'!I165</f>
        <v>45887</v>
      </c>
      <c r="H166" s="49">
        <f>'XCSM Dump'!J165</f>
        <v>46003</v>
      </c>
      <c r="I166" s="49">
        <f>'XCSM Dump'!BX165</f>
        <v>45893.02</v>
      </c>
      <c r="J166" s="49">
        <f>'XCSM Dump'!BY165</f>
        <v>45900.04</v>
      </c>
      <c r="K166" s="49">
        <f>'XCSM Dump'!BZ165</f>
        <v>45985.440000000002</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row>
    <row r="167" spans="1:21" x14ac:dyDescent="0.3">
      <c r="A167" t="str">
        <f t="shared" si="5"/>
        <v>CIS1823001</v>
      </c>
      <c r="B167" s="1" t="str">
        <f>'XCSM Dump'!C166</f>
        <v>CIS</v>
      </c>
      <c r="C167" s="1" t="str">
        <f>IF(LEN('XCSM Dump'!D166)=4,'XCSM Dump'!D166,REPT("0",3-LEN('XCSM Dump'!D166))&amp;'XCSM Dump'!D166)</f>
        <v>182</v>
      </c>
      <c r="D167" s="1">
        <f>'XCSM Dump'!E166</f>
        <v>3001</v>
      </c>
      <c r="E167" t="str">
        <f>'XCSM Dump'!F166</f>
        <v>Windows Server Fundamentals I</v>
      </c>
      <c r="F167" s="75">
        <f>'XCSM Dump'!W166</f>
        <v>3</v>
      </c>
      <c r="G167" s="49">
        <f>'XCSM Dump'!I166</f>
        <v>45887</v>
      </c>
      <c r="H167" s="49">
        <f>'XCSM Dump'!J166</f>
        <v>46003</v>
      </c>
      <c r="I167" s="49">
        <f>'XCSM Dump'!BX166</f>
        <v>45893.02</v>
      </c>
      <c r="J167" s="49">
        <f>'XCSM Dump'!BY166</f>
        <v>45900.04</v>
      </c>
      <c r="K167" s="49">
        <f>'XCSM Dump'!BZ166</f>
        <v>45985.440000000002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row>
    <row r="168" spans="1:21" x14ac:dyDescent="0.3">
      <c r="A168" t="str">
        <f t="shared" si="5"/>
        <v>CIS1823002</v>
      </c>
      <c r="B168" s="1" t="str">
        <f>'XCSM Dump'!C167</f>
        <v>CIS</v>
      </c>
      <c r="C168" s="1" t="str">
        <f>IF(LEN('XCSM Dump'!D167)=4,'XCSM Dump'!D167,REPT("0",3-LEN('XCSM Dump'!D167))&amp;'XCSM Dump'!D167)</f>
        <v>182</v>
      </c>
      <c r="D168" s="1">
        <f>'XCSM Dump'!E167</f>
        <v>3002</v>
      </c>
      <c r="E168" t="str">
        <f>'XCSM Dump'!F167</f>
        <v>Windows Server Fundamentals I</v>
      </c>
      <c r="F168" s="75">
        <f>'XCSM Dump'!W167</f>
        <v>3</v>
      </c>
      <c r="G168" s="49">
        <f>'XCSM Dump'!I167</f>
        <v>45887</v>
      </c>
      <c r="H168" s="49">
        <f>'XCSM Dump'!J167</f>
        <v>46003</v>
      </c>
      <c r="I168" s="49">
        <f>'XCSM Dump'!BX167</f>
        <v>45893.02</v>
      </c>
      <c r="J168" s="49">
        <f>'XCSM Dump'!BY167</f>
        <v>45900.04</v>
      </c>
      <c r="K168" s="49">
        <f>'XCSM Dump'!BZ167</f>
        <v>45985.440000000002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3">
      <c r="A169" t="str">
        <f t="shared" si="5"/>
        <v>CIS1903001</v>
      </c>
      <c r="B169" s="1" t="str">
        <f>'XCSM Dump'!C168</f>
        <v>CIS</v>
      </c>
      <c r="C169" s="1" t="str">
        <f>IF(LEN('XCSM Dump'!D168)=4,'XCSM Dump'!D168,REPT("0",3-LEN('XCSM Dump'!D168))&amp;'XCSM Dump'!D168)</f>
        <v>190</v>
      </c>
      <c r="D169" s="1">
        <f>'XCSM Dump'!E168</f>
        <v>3001</v>
      </c>
      <c r="E169" t="str">
        <f>'XCSM Dump'!F168</f>
        <v>Google IT Support</v>
      </c>
      <c r="F169" s="75">
        <f>'XCSM Dump'!W168</f>
        <v>6</v>
      </c>
      <c r="G169" s="49">
        <f>'XCSM Dump'!I168</f>
        <v>45887</v>
      </c>
      <c r="H169" s="49">
        <f>'XCSM Dump'!J168</f>
        <v>46003</v>
      </c>
      <c r="I169" s="49">
        <f>'XCSM Dump'!BX168</f>
        <v>45893.02</v>
      </c>
      <c r="J169" s="49">
        <f>'XCSM Dump'!BY168</f>
        <v>45900.04</v>
      </c>
      <c r="K169" s="49">
        <f>'XCSM Dump'!BZ168</f>
        <v>45985.440000000002</v>
      </c>
      <c r="L169" s="76">
        <f>'XCSM Dump'!AT168</f>
        <v>960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960</v>
      </c>
    </row>
    <row r="170" spans="1:21" x14ac:dyDescent="0.3">
      <c r="A170" t="str">
        <f t="shared" si="5"/>
        <v>CIS2363001</v>
      </c>
      <c r="B170" s="1" t="str">
        <f>'XCSM Dump'!C169</f>
        <v>CIS</v>
      </c>
      <c r="C170" s="1" t="str">
        <f>IF(LEN('XCSM Dump'!D169)=4,'XCSM Dump'!D169,REPT("0",3-LEN('XCSM Dump'!D169))&amp;'XCSM Dump'!D169)</f>
        <v>236</v>
      </c>
      <c r="D170" s="1">
        <f>'XCSM Dump'!E169</f>
        <v>3001</v>
      </c>
      <c r="E170" t="str">
        <f>'XCSM Dump'!F169</f>
        <v>CIS Project</v>
      </c>
      <c r="F170" s="75">
        <f>'XCSM Dump'!W169</f>
        <v>3</v>
      </c>
      <c r="G170" s="49">
        <f>'XCSM Dump'!I169</f>
        <v>45887</v>
      </c>
      <c r="H170" s="49">
        <f>'XCSM Dump'!J169</f>
        <v>46003</v>
      </c>
      <c r="I170" s="49">
        <f>'XCSM Dump'!BX169</f>
        <v>45893.02</v>
      </c>
      <c r="J170" s="49">
        <f>'XCSM Dump'!BY169</f>
        <v>45900.04</v>
      </c>
      <c r="K170" s="49">
        <f>'XCSM Dump'!BZ169</f>
        <v>45985.440000000002</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row>
    <row r="171" spans="1:21" x14ac:dyDescent="0.3">
      <c r="A171" t="str">
        <f t="shared" si="5"/>
        <v>CIS2853001</v>
      </c>
      <c r="B171" s="1" t="str">
        <f>'XCSM Dump'!C170</f>
        <v>CIS</v>
      </c>
      <c r="C171" s="1" t="str">
        <f>IF(LEN('XCSM Dump'!D170)=4,'XCSM Dump'!D170,REPT("0",3-LEN('XCSM Dump'!D170))&amp;'XCSM Dump'!D170)</f>
        <v>285</v>
      </c>
      <c r="D171" s="1">
        <f>'XCSM Dump'!E170</f>
        <v>3001</v>
      </c>
      <c r="E171" t="str">
        <f>'XCSM Dump'!F170</f>
        <v>Cybersecurity</v>
      </c>
      <c r="F171" s="75">
        <f>'XCSM Dump'!W170</f>
        <v>3</v>
      </c>
      <c r="G171" s="49">
        <f>'XCSM Dump'!I170</f>
        <v>45887</v>
      </c>
      <c r="H171" s="49">
        <f>'XCSM Dump'!J170</f>
        <v>46003</v>
      </c>
      <c r="I171" s="49">
        <f>'XCSM Dump'!BX170</f>
        <v>45893.02</v>
      </c>
      <c r="J171" s="49">
        <f>'XCSM Dump'!BY170</f>
        <v>45900.04</v>
      </c>
      <c r="K171" s="49">
        <f>'XCSM Dump'!BZ170</f>
        <v>45985.440000000002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3">
      <c r="A172" t="str">
        <f t="shared" si="5"/>
        <v>CIS2963001</v>
      </c>
      <c r="B172" s="1" t="str">
        <f>'XCSM Dump'!C171</f>
        <v>CIS</v>
      </c>
      <c r="C172" s="1" t="str">
        <f>IF(LEN('XCSM Dump'!D171)=4,'XCSM Dump'!D171,REPT("0",3-LEN('XCSM Dump'!D171))&amp;'XCSM Dump'!D171)</f>
        <v>296</v>
      </c>
      <c r="D172" s="1">
        <f>'XCSM Dump'!E171</f>
        <v>3001</v>
      </c>
      <c r="E172" t="str">
        <f>'XCSM Dump'!F171</f>
        <v>CIS Internship</v>
      </c>
      <c r="F172" s="75">
        <f>'XCSM Dump'!W171</f>
        <v>3</v>
      </c>
      <c r="G172" s="49">
        <f>'XCSM Dump'!I171</f>
        <v>45887</v>
      </c>
      <c r="H172" s="49">
        <f>'XCSM Dump'!J171</f>
        <v>46003</v>
      </c>
      <c r="I172" s="49">
        <f>'XCSM Dump'!BX171</f>
        <v>45893.02</v>
      </c>
      <c r="J172" s="49">
        <f>'XCSM Dump'!BY171</f>
        <v>45900.04</v>
      </c>
      <c r="K172" s="49">
        <f>'XCSM Dump'!BZ171</f>
        <v>45985.440000000002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3">
      <c r="A173" t="str">
        <f t="shared" si="5"/>
        <v>COM1001090</v>
      </c>
      <c r="B173" s="1" t="str">
        <f>'XCSM Dump'!C172</f>
        <v>COM</v>
      </c>
      <c r="C173" s="1" t="str">
        <f>IF(LEN('XCSM Dump'!D172)=4,'XCSM Dump'!D172,REPT("0",3-LEN('XCSM Dump'!D172))&amp;'XCSM Dump'!D172)</f>
        <v>100</v>
      </c>
      <c r="D173" s="1">
        <f>'XCSM Dump'!E172</f>
        <v>1090</v>
      </c>
      <c r="E173" t="str">
        <f>'XCSM Dump'!F172</f>
        <v>Oral Communication</v>
      </c>
      <c r="F173" s="75">
        <f>'XCSM Dump'!W172</f>
        <v>3</v>
      </c>
      <c r="G173" s="49">
        <f>'XCSM Dump'!I172</f>
        <v>45812</v>
      </c>
      <c r="H173" s="49">
        <f>'XCSM Dump'!J172</f>
        <v>45834</v>
      </c>
      <c r="I173" s="49">
        <f>'XCSM Dump'!BX172</f>
        <v>45812.38</v>
      </c>
      <c r="J173" s="49">
        <f>'XCSM Dump'!BY172</f>
        <v>45813.760000000002</v>
      </c>
      <c r="K173" s="49">
        <f>'XCSM Dump'!BZ172</f>
        <v>45831.48</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row>
    <row r="174" spans="1:21" x14ac:dyDescent="0.3">
      <c r="A174" t="str">
        <f t="shared" si="5"/>
        <v>COM1001A01</v>
      </c>
      <c r="B174" s="1" t="str">
        <f>'XCSM Dump'!C173</f>
        <v>COM</v>
      </c>
      <c r="C174" s="1" t="str">
        <f>IF(LEN('XCSM Dump'!D173)=4,'XCSM Dump'!D173,REPT("0",3-LEN('XCSM Dump'!D173))&amp;'XCSM Dump'!D173)</f>
        <v>100</v>
      </c>
      <c r="D174" s="1" t="str">
        <f>'XCSM Dump'!E173</f>
        <v>1A01</v>
      </c>
      <c r="E174" t="str">
        <f>'XCSM Dump'!F173</f>
        <v>Oral Communication</v>
      </c>
      <c r="F174" s="75">
        <f>'XCSM Dump'!W173</f>
        <v>3</v>
      </c>
      <c r="G174" s="49">
        <f>'XCSM Dump'!I173</f>
        <v>45804</v>
      </c>
      <c r="H174" s="49">
        <f>'XCSM Dump'!J173</f>
        <v>45855</v>
      </c>
      <c r="I174" s="49">
        <f>'XCSM Dump'!BX173</f>
        <v>45806.12</v>
      </c>
      <c r="J174" s="49">
        <f>'XCSM Dump'!BY173</f>
        <v>45809.24</v>
      </c>
      <c r="K174" s="49">
        <f>'XCSM Dump'!BZ173</f>
        <v>45846.84</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row>
    <row r="175" spans="1:21" x14ac:dyDescent="0.3">
      <c r="A175" t="str">
        <f t="shared" si="5"/>
        <v>COM1001B01</v>
      </c>
      <c r="B175" s="1" t="str">
        <f>'XCSM Dump'!C174</f>
        <v>COM</v>
      </c>
      <c r="C175" s="1" t="str">
        <f>IF(LEN('XCSM Dump'!D174)=4,'XCSM Dump'!D174,REPT("0",3-LEN('XCSM Dump'!D174))&amp;'XCSM Dump'!D174)</f>
        <v>100</v>
      </c>
      <c r="D175" s="1" t="str">
        <f>'XCSM Dump'!E174</f>
        <v>1B01</v>
      </c>
      <c r="E175" t="str">
        <f>'XCSM Dump'!F174</f>
        <v>Oral Communication</v>
      </c>
      <c r="F175" s="75">
        <f>'XCSM Dump'!W174</f>
        <v>3</v>
      </c>
      <c r="G175" s="49">
        <f>'XCSM Dump'!I174</f>
        <v>45838</v>
      </c>
      <c r="H175" s="49">
        <f>'XCSM Dump'!J174</f>
        <v>45869</v>
      </c>
      <c r="I175" s="49">
        <f>'XCSM Dump'!BX174</f>
        <v>45838.92</v>
      </c>
      <c r="J175" s="49">
        <f>'XCSM Dump'!BY174</f>
        <v>45840.84</v>
      </c>
      <c r="K175" s="49">
        <f>'XCSM Dump'!BZ174</f>
        <v>45866.04</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row>
    <row r="176" spans="1:21" x14ac:dyDescent="0.3">
      <c r="A176" t="str">
        <f t="shared" si="5"/>
        <v>COM1001B02</v>
      </c>
      <c r="B176" s="1" t="str">
        <f>'XCSM Dump'!C175</f>
        <v>COM</v>
      </c>
      <c r="C176" s="1" t="str">
        <f>IF(LEN('XCSM Dump'!D175)=4,'XCSM Dump'!D175,REPT("0",3-LEN('XCSM Dump'!D175))&amp;'XCSM Dump'!D175)</f>
        <v>100</v>
      </c>
      <c r="D176" s="1" t="str">
        <f>'XCSM Dump'!E175</f>
        <v>1B02</v>
      </c>
      <c r="E176" t="str">
        <f>'XCSM Dump'!F175</f>
        <v>Oral Communication</v>
      </c>
      <c r="F176" s="75">
        <f>'XCSM Dump'!W175</f>
        <v>3</v>
      </c>
      <c r="G176" s="49">
        <f>'XCSM Dump'!I175</f>
        <v>45817</v>
      </c>
      <c r="H176" s="49">
        <f>'XCSM Dump'!J175</f>
        <v>45869</v>
      </c>
      <c r="I176" s="49">
        <f>'XCSM Dump'!BX175</f>
        <v>45819.18</v>
      </c>
      <c r="J176" s="49">
        <f>'XCSM Dump'!BY175</f>
        <v>45822.36</v>
      </c>
      <c r="K176" s="49">
        <f>'XCSM Dump'!BZ175</f>
        <v>45860.68</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row>
    <row r="177" spans="1:21" x14ac:dyDescent="0.3">
      <c r="A177" t="str">
        <f t="shared" si="5"/>
        <v>COM1003001</v>
      </c>
      <c r="B177" s="1" t="str">
        <f>'XCSM Dump'!C176</f>
        <v>COM</v>
      </c>
      <c r="C177" s="1" t="str">
        <f>IF(LEN('XCSM Dump'!D176)=4,'XCSM Dump'!D176,REPT("0",3-LEN('XCSM Dump'!D176))&amp;'XCSM Dump'!D176)</f>
        <v>100</v>
      </c>
      <c r="D177" s="1">
        <f>'XCSM Dump'!E176</f>
        <v>3001</v>
      </c>
      <c r="E177" t="str">
        <f>'XCSM Dump'!F176</f>
        <v>Oral Communication</v>
      </c>
      <c r="F177" s="75">
        <f>'XCSM Dump'!W176</f>
        <v>3</v>
      </c>
      <c r="G177" s="49">
        <f>'XCSM Dump'!I176</f>
        <v>45888</v>
      </c>
      <c r="H177" s="49">
        <f>'XCSM Dump'!J176</f>
        <v>46003</v>
      </c>
      <c r="I177" s="49">
        <f>'XCSM Dump'!BX176</f>
        <v>45893.96</v>
      </c>
      <c r="J177" s="49">
        <f>'XCSM Dump'!BY176</f>
        <v>45900.92</v>
      </c>
      <c r="K177" s="49">
        <f>'XCSM Dump'!BZ176</f>
        <v>45985.599999999999</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row>
    <row r="178" spans="1:21" x14ac:dyDescent="0.3">
      <c r="A178" t="str">
        <f t="shared" si="5"/>
        <v>COM1003002</v>
      </c>
      <c r="B178" s="1" t="str">
        <f>'XCSM Dump'!C177</f>
        <v>COM</v>
      </c>
      <c r="C178" s="1" t="str">
        <f>IF(LEN('XCSM Dump'!D177)=4,'XCSM Dump'!D177,REPT("0",3-LEN('XCSM Dump'!D177))&amp;'XCSM Dump'!D177)</f>
        <v>100</v>
      </c>
      <c r="D178" s="1">
        <f>'XCSM Dump'!E177</f>
        <v>3002</v>
      </c>
      <c r="E178" t="str">
        <f>'XCSM Dump'!F177</f>
        <v>Oral Communication</v>
      </c>
      <c r="F178" s="75">
        <f>'XCSM Dump'!W177</f>
        <v>3</v>
      </c>
      <c r="G178" s="49">
        <f>'XCSM Dump'!I177</f>
        <v>45888</v>
      </c>
      <c r="H178" s="49">
        <f>'XCSM Dump'!J177</f>
        <v>46003</v>
      </c>
      <c r="I178" s="49">
        <f>'XCSM Dump'!BX177</f>
        <v>45893.96</v>
      </c>
      <c r="J178" s="49">
        <f>'XCSM Dump'!BY177</f>
        <v>45900.92</v>
      </c>
      <c r="K178" s="49">
        <f>'XCSM Dump'!BZ177</f>
        <v>45985.599999999999</v>
      </c>
      <c r="L178" s="76">
        <f>'XCSM Dump'!AT177</f>
        <v>480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480</v>
      </c>
    </row>
    <row r="179" spans="1:21" x14ac:dyDescent="0.3">
      <c r="A179" t="str">
        <f t="shared" si="5"/>
        <v>COM1003003</v>
      </c>
      <c r="B179" s="1" t="str">
        <f>'XCSM Dump'!C178</f>
        <v>COM</v>
      </c>
      <c r="C179" s="1" t="str">
        <f>IF(LEN('XCSM Dump'!D178)=4,'XCSM Dump'!D178,REPT("0",3-LEN('XCSM Dump'!D178))&amp;'XCSM Dump'!D178)</f>
        <v>100</v>
      </c>
      <c r="D179" s="1">
        <f>'XCSM Dump'!E178</f>
        <v>3003</v>
      </c>
      <c r="E179" t="str">
        <f>'XCSM Dump'!F178</f>
        <v>Oral Communication</v>
      </c>
      <c r="F179" s="75">
        <f>'XCSM Dump'!W178</f>
        <v>3</v>
      </c>
      <c r="G179" s="49">
        <f>'XCSM Dump'!I178</f>
        <v>45887</v>
      </c>
      <c r="H179" s="49">
        <f>'XCSM Dump'!J178</f>
        <v>46003</v>
      </c>
      <c r="I179" s="49">
        <f>'XCSM Dump'!BX178</f>
        <v>45893.02</v>
      </c>
      <c r="J179" s="49">
        <f>'XCSM Dump'!BY178</f>
        <v>45900.04</v>
      </c>
      <c r="K179" s="49">
        <f>'XCSM Dump'!BZ178</f>
        <v>45985.440000000002</v>
      </c>
      <c r="L179" s="76">
        <f>'XCSM Dump'!AT178</f>
        <v>480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480</v>
      </c>
    </row>
    <row r="180" spans="1:21" x14ac:dyDescent="0.3">
      <c r="A180" t="str">
        <f t="shared" si="5"/>
        <v>COM1003004</v>
      </c>
      <c r="B180" s="1" t="str">
        <f>'XCSM Dump'!C179</f>
        <v>COM</v>
      </c>
      <c r="C180" s="1" t="str">
        <f>IF(LEN('XCSM Dump'!D179)=4,'XCSM Dump'!D179,REPT("0",3-LEN('XCSM Dump'!D179))&amp;'XCSM Dump'!D179)</f>
        <v>100</v>
      </c>
      <c r="D180" s="1">
        <f>'XCSM Dump'!E179</f>
        <v>3004</v>
      </c>
      <c r="E180" t="str">
        <f>'XCSM Dump'!F179</f>
        <v>Oral Communication</v>
      </c>
      <c r="F180" s="75">
        <f>'XCSM Dump'!W179</f>
        <v>3</v>
      </c>
      <c r="G180" s="49">
        <f>'XCSM Dump'!I179</f>
        <v>45887</v>
      </c>
      <c r="H180" s="49">
        <f>'XCSM Dump'!J179</f>
        <v>46003</v>
      </c>
      <c r="I180" s="49">
        <f>'XCSM Dump'!BX179</f>
        <v>45893.02</v>
      </c>
      <c r="J180" s="49">
        <f>'XCSM Dump'!BY179</f>
        <v>45900.04</v>
      </c>
      <c r="K180" s="49">
        <f>'XCSM Dump'!BZ179</f>
        <v>45985.440000000002</v>
      </c>
      <c r="L180" s="76">
        <f>'XCSM Dump'!AT179</f>
        <v>480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480</v>
      </c>
    </row>
    <row r="181" spans="1:21" x14ac:dyDescent="0.3">
      <c r="A181" t="str">
        <f t="shared" si="5"/>
        <v>COM1003005</v>
      </c>
      <c r="B181" s="1" t="str">
        <f>'XCSM Dump'!C180</f>
        <v>COM</v>
      </c>
      <c r="C181" s="1" t="str">
        <f>IF(LEN('XCSM Dump'!D180)=4,'XCSM Dump'!D180,REPT("0",3-LEN('XCSM Dump'!D180))&amp;'XCSM Dump'!D180)</f>
        <v>100</v>
      </c>
      <c r="D181" s="1">
        <f>'XCSM Dump'!E180</f>
        <v>3005</v>
      </c>
      <c r="E181" t="str">
        <f>'XCSM Dump'!F180</f>
        <v>Oral Communication</v>
      </c>
      <c r="F181" s="75">
        <f>'XCSM Dump'!W180</f>
        <v>3</v>
      </c>
      <c r="G181" s="49">
        <f>'XCSM Dump'!I180</f>
        <v>45888</v>
      </c>
      <c r="H181" s="49">
        <f>'XCSM Dump'!J180</f>
        <v>46003</v>
      </c>
      <c r="I181" s="49">
        <f>'XCSM Dump'!BX180</f>
        <v>45893.96</v>
      </c>
      <c r="J181" s="49">
        <f>'XCSM Dump'!BY180</f>
        <v>45900.92</v>
      </c>
      <c r="K181" s="49">
        <f>'XCSM Dump'!BZ180</f>
        <v>45985.599999999999</v>
      </c>
      <c r="L181" s="76">
        <f>'XCSM Dump'!AT180</f>
        <v>480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480</v>
      </c>
    </row>
    <row r="182" spans="1:21" x14ac:dyDescent="0.3">
      <c r="A182" t="str">
        <f t="shared" si="5"/>
        <v>COM1003006</v>
      </c>
      <c r="B182" s="1" t="str">
        <f>'XCSM Dump'!C181</f>
        <v>COM</v>
      </c>
      <c r="C182" s="1" t="str">
        <f>IF(LEN('XCSM Dump'!D181)=4,'XCSM Dump'!D181,REPT("0",3-LEN('XCSM Dump'!D181))&amp;'XCSM Dump'!D181)</f>
        <v>100</v>
      </c>
      <c r="D182" s="1">
        <f>'XCSM Dump'!E181</f>
        <v>3006</v>
      </c>
      <c r="E182" t="str">
        <f>'XCSM Dump'!F181</f>
        <v>Oral Communication</v>
      </c>
      <c r="F182" s="75">
        <f>'XCSM Dump'!W181</f>
        <v>3</v>
      </c>
      <c r="G182" s="49">
        <f>'XCSM Dump'!I181</f>
        <v>45887</v>
      </c>
      <c r="H182" s="49">
        <f>'XCSM Dump'!J181</f>
        <v>46003</v>
      </c>
      <c r="I182" s="49">
        <f>'XCSM Dump'!BX181</f>
        <v>45893.02</v>
      </c>
      <c r="J182" s="49">
        <f>'XCSM Dump'!BY181</f>
        <v>45900.04</v>
      </c>
      <c r="K182" s="49">
        <f>'XCSM Dump'!BZ181</f>
        <v>45985.440000000002</v>
      </c>
      <c r="L182" s="76">
        <f>'XCSM Dump'!AT181</f>
        <v>480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480</v>
      </c>
    </row>
    <row r="183" spans="1:21" x14ac:dyDescent="0.3">
      <c r="A183" t="str">
        <f t="shared" si="5"/>
        <v>COM1003007</v>
      </c>
      <c r="B183" s="1" t="str">
        <f>'XCSM Dump'!C182</f>
        <v>COM</v>
      </c>
      <c r="C183" s="1" t="str">
        <f>IF(LEN('XCSM Dump'!D182)=4,'XCSM Dump'!D182,REPT("0",3-LEN('XCSM Dump'!D182))&amp;'XCSM Dump'!D182)</f>
        <v>100</v>
      </c>
      <c r="D183" s="1">
        <f>'XCSM Dump'!E182</f>
        <v>3007</v>
      </c>
      <c r="E183" t="str">
        <f>'XCSM Dump'!F182</f>
        <v>Oral Communication</v>
      </c>
      <c r="F183" s="75">
        <f>'XCSM Dump'!W182</f>
        <v>3</v>
      </c>
      <c r="G183" s="49">
        <f>'XCSM Dump'!I182</f>
        <v>45887</v>
      </c>
      <c r="H183" s="49">
        <f>'XCSM Dump'!J182</f>
        <v>46003</v>
      </c>
      <c r="I183" s="49">
        <f>'XCSM Dump'!BX182</f>
        <v>45893.02</v>
      </c>
      <c r="J183" s="49">
        <f>'XCSM Dump'!BY182</f>
        <v>45900.04</v>
      </c>
      <c r="K183" s="49">
        <f>'XCSM Dump'!BZ182</f>
        <v>45985.440000000002</v>
      </c>
      <c r="L183" s="76">
        <f>'XCSM Dump'!AT182</f>
        <v>480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480</v>
      </c>
    </row>
    <row r="184" spans="1:21" x14ac:dyDescent="0.3">
      <c r="A184" t="str">
        <f t="shared" si="5"/>
        <v>COM1003008</v>
      </c>
      <c r="B184" s="1" t="str">
        <f>'XCSM Dump'!C183</f>
        <v>COM</v>
      </c>
      <c r="C184" s="1" t="str">
        <f>IF(LEN('XCSM Dump'!D183)=4,'XCSM Dump'!D183,REPT("0",3-LEN('XCSM Dump'!D183))&amp;'XCSM Dump'!D183)</f>
        <v>100</v>
      </c>
      <c r="D184" s="1">
        <f>'XCSM Dump'!E183</f>
        <v>3008</v>
      </c>
      <c r="E184" t="str">
        <f>'XCSM Dump'!F183</f>
        <v>Oral Communication</v>
      </c>
      <c r="F184" s="75">
        <f>'XCSM Dump'!W183</f>
        <v>3</v>
      </c>
      <c r="G184" s="49">
        <f>'XCSM Dump'!I183</f>
        <v>45887</v>
      </c>
      <c r="H184" s="49">
        <f>'XCSM Dump'!J183</f>
        <v>46003</v>
      </c>
      <c r="I184" s="49">
        <f>'XCSM Dump'!BX183</f>
        <v>45893.02</v>
      </c>
      <c r="J184" s="49">
        <f>'XCSM Dump'!BY183</f>
        <v>45900.04</v>
      </c>
      <c r="K184" s="49">
        <f>'XCSM Dump'!BZ183</f>
        <v>45985.440000000002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480</v>
      </c>
    </row>
    <row r="185" spans="1:21" x14ac:dyDescent="0.3">
      <c r="A185" t="str">
        <f t="shared" si="5"/>
        <v>COM1003009</v>
      </c>
      <c r="B185" s="1" t="str">
        <f>'XCSM Dump'!C184</f>
        <v>COM</v>
      </c>
      <c r="C185" s="1" t="str">
        <f>IF(LEN('XCSM Dump'!D184)=4,'XCSM Dump'!D184,REPT("0",3-LEN('XCSM Dump'!D184))&amp;'XCSM Dump'!D184)</f>
        <v>100</v>
      </c>
      <c r="D185" s="1">
        <f>'XCSM Dump'!E184</f>
        <v>3009</v>
      </c>
      <c r="E185" t="str">
        <f>'XCSM Dump'!F184</f>
        <v>Oral Communication</v>
      </c>
      <c r="F185" s="75">
        <f>'XCSM Dump'!W184</f>
        <v>3</v>
      </c>
      <c r="G185" s="49">
        <f>'XCSM Dump'!I184</f>
        <v>45887</v>
      </c>
      <c r="H185" s="49">
        <f>'XCSM Dump'!J184</f>
        <v>46003</v>
      </c>
      <c r="I185" s="49">
        <f>'XCSM Dump'!BX184</f>
        <v>45893.02</v>
      </c>
      <c r="J185" s="49">
        <f>'XCSM Dump'!BY184</f>
        <v>45900.04</v>
      </c>
      <c r="K185" s="49">
        <f>'XCSM Dump'!BZ184</f>
        <v>45985.440000000002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480</v>
      </c>
    </row>
    <row r="186" spans="1:21" x14ac:dyDescent="0.3">
      <c r="A186" t="str">
        <f t="shared" si="5"/>
        <v>COM1003010</v>
      </c>
      <c r="B186" s="1" t="str">
        <f>'XCSM Dump'!C185</f>
        <v>COM</v>
      </c>
      <c r="C186" s="1" t="str">
        <f>IF(LEN('XCSM Dump'!D185)=4,'XCSM Dump'!D185,REPT("0",3-LEN('XCSM Dump'!D185))&amp;'XCSM Dump'!D185)</f>
        <v>100</v>
      </c>
      <c r="D186" s="1">
        <f>'XCSM Dump'!E185</f>
        <v>3010</v>
      </c>
      <c r="E186" t="str">
        <f>'XCSM Dump'!F185</f>
        <v>Oral Communication</v>
      </c>
      <c r="F186" s="75">
        <f>'XCSM Dump'!W185</f>
        <v>3</v>
      </c>
      <c r="G186" s="49">
        <f>'XCSM Dump'!I185</f>
        <v>45887</v>
      </c>
      <c r="H186" s="49">
        <f>'XCSM Dump'!J185</f>
        <v>46003</v>
      </c>
      <c r="I186" s="49">
        <f>'XCSM Dump'!BX185</f>
        <v>45893.02</v>
      </c>
      <c r="J186" s="49">
        <f>'XCSM Dump'!BY185</f>
        <v>45900.04</v>
      </c>
      <c r="K186" s="49">
        <f>'XCSM Dump'!BZ185</f>
        <v>45985.440000000002</v>
      </c>
      <c r="L186" s="76">
        <f>'XCSM Dump'!AT185</f>
        <v>480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480</v>
      </c>
    </row>
    <row r="187" spans="1:21" x14ac:dyDescent="0.3">
      <c r="A187" t="str">
        <f t="shared" si="5"/>
        <v>COM1003011</v>
      </c>
      <c r="B187" s="1" t="str">
        <f>'XCSM Dump'!C186</f>
        <v>COM</v>
      </c>
      <c r="C187" s="1" t="str">
        <f>IF(LEN('XCSM Dump'!D186)=4,'XCSM Dump'!D186,REPT("0",3-LEN('XCSM Dump'!D186))&amp;'XCSM Dump'!D186)</f>
        <v>100</v>
      </c>
      <c r="D187" s="1">
        <f>'XCSM Dump'!E186</f>
        <v>3011</v>
      </c>
      <c r="E187" t="str">
        <f>'XCSM Dump'!F186</f>
        <v>Oral Communication</v>
      </c>
      <c r="F187" s="75">
        <f>'XCSM Dump'!W186</f>
        <v>3</v>
      </c>
      <c r="G187" s="49">
        <f>'XCSM Dump'!I186</f>
        <v>45887</v>
      </c>
      <c r="H187" s="49">
        <f>'XCSM Dump'!J186</f>
        <v>46003</v>
      </c>
      <c r="I187" s="49">
        <f>'XCSM Dump'!BX186</f>
        <v>45893.02</v>
      </c>
      <c r="J187" s="49">
        <f>'XCSM Dump'!BY186</f>
        <v>45900.04</v>
      </c>
      <c r="K187" s="49">
        <f>'XCSM Dump'!BZ186</f>
        <v>45985.440000000002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row>
    <row r="188" spans="1:21" x14ac:dyDescent="0.3">
      <c r="A188" t="str">
        <f t="shared" si="5"/>
        <v>COM1003081</v>
      </c>
      <c r="B188" s="1" t="str">
        <f>'XCSM Dump'!C187</f>
        <v>COM</v>
      </c>
      <c r="C188" s="1" t="str">
        <f>IF(LEN('XCSM Dump'!D187)=4,'XCSM Dump'!D187,REPT("0",3-LEN('XCSM Dump'!D187))&amp;'XCSM Dump'!D187)</f>
        <v>100</v>
      </c>
      <c r="D188" s="1">
        <f>'XCSM Dump'!E187</f>
        <v>3081</v>
      </c>
      <c r="E188" t="str">
        <f>'XCSM Dump'!F187</f>
        <v>Oral Communication</v>
      </c>
      <c r="F188" s="75">
        <f>'XCSM Dump'!W187</f>
        <v>3</v>
      </c>
      <c r="G188" s="49">
        <f>'XCSM Dump'!I187</f>
        <v>45887</v>
      </c>
      <c r="H188" s="49">
        <f>'XCSM Dump'!J187</f>
        <v>46003</v>
      </c>
      <c r="I188" s="49">
        <f>'XCSM Dump'!BX187</f>
        <v>45893.02</v>
      </c>
      <c r="J188" s="49">
        <f>'XCSM Dump'!BY187</f>
        <v>45900.04</v>
      </c>
      <c r="K188" s="49">
        <f>'XCSM Dump'!BZ187</f>
        <v>45985.440000000002</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480</v>
      </c>
    </row>
    <row r="189" spans="1:21" x14ac:dyDescent="0.3">
      <c r="A189" t="str">
        <f t="shared" si="5"/>
        <v>COM1003090</v>
      </c>
      <c r="B189" s="1" t="str">
        <f>'XCSM Dump'!C188</f>
        <v>COM</v>
      </c>
      <c r="C189" s="1" t="str">
        <f>IF(LEN('XCSM Dump'!D188)=4,'XCSM Dump'!D188,REPT("0",3-LEN('XCSM Dump'!D188))&amp;'XCSM Dump'!D188)</f>
        <v>100</v>
      </c>
      <c r="D189" s="1">
        <f>'XCSM Dump'!E188</f>
        <v>3090</v>
      </c>
      <c r="E189" t="str">
        <f>'XCSM Dump'!F188</f>
        <v>Oral Communication</v>
      </c>
      <c r="F189" s="75">
        <f>'XCSM Dump'!W188</f>
        <v>3</v>
      </c>
      <c r="G189" s="49">
        <f>'XCSM Dump'!I188</f>
        <v>45882</v>
      </c>
      <c r="H189" s="49">
        <f>'XCSM Dump'!J188</f>
        <v>46010</v>
      </c>
      <c r="I189" s="49">
        <f>'XCSM Dump'!BX188</f>
        <v>45888.74</v>
      </c>
      <c r="J189" s="49">
        <f>'XCSM Dump'!BY188</f>
        <v>45896.480000000003</v>
      </c>
      <c r="K189" s="49">
        <f>'XCSM Dump'!BZ188</f>
        <v>45989.52</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row>
    <row r="190" spans="1:21" x14ac:dyDescent="0.3">
      <c r="A190" t="str">
        <f t="shared" si="5"/>
        <v>COM1003091</v>
      </c>
      <c r="B190" s="1" t="str">
        <f>'XCSM Dump'!C189</f>
        <v>COM</v>
      </c>
      <c r="C190" s="1" t="str">
        <f>IF(LEN('XCSM Dump'!D189)=4,'XCSM Dump'!D189,REPT("0",3-LEN('XCSM Dump'!D189))&amp;'XCSM Dump'!D189)</f>
        <v>100</v>
      </c>
      <c r="D190" s="1">
        <f>'XCSM Dump'!E189</f>
        <v>3091</v>
      </c>
      <c r="E190" t="str">
        <f>'XCSM Dump'!F189</f>
        <v>Oral Communication</v>
      </c>
      <c r="F190" s="75">
        <f>'XCSM Dump'!W189</f>
        <v>3</v>
      </c>
      <c r="G190" s="49">
        <f>'XCSM Dump'!I189</f>
        <v>45882</v>
      </c>
      <c r="H190" s="49">
        <f>'XCSM Dump'!J189</f>
        <v>46010</v>
      </c>
      <c r="I190" s="49">
        <f>'XCSM Dump'!BX189</f>
        <v>45888.74</v>
      </c>
      <c r="J190" s="49">
        <f>'XCSM Dump'!BY189</f>
        <v>45896.480000000003</v>
      </c>
      <c r="K190" s="49">
        <f>'XCSM Dump'!BZ189</f>
        <v>45989.52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row>
    <row r="191" spans="1:21" x14ac:dyDescent="0.3">
      <c r="A191" t="str">
        <f t="shared" si="5"/>
        <v>COM1003092</v>
      </c>
      <c r="B191" s="1" t="str">
        <f>'XCSM Dump'!C190</f>
        <v>COM</v>
      </c>
      <c r="C191" s="1" t="str">
        <f>IF(LEN('XCSM Dump'!D190)=4,'XCSM Dump'!D190,REPT("0",3-LEN('XCSM Dump'!D190))&amp;'XCSM Dump'!D190)</f>
        <v>100</v>
      </c>
      <c r="D191" s="1">
        <f>'XCSM Dump'!E190</f>
        <v>3092</v>
      </c>
      <c r="E191" t="str">
        <f>'XCSM Dump'!F190</f>
        <v>Oral Communication</v>
      </c>
      <c r="F191" s="75">
        <f>'XCSM Dump'!W190</f>
        <v>3</v>
      </c>
      <c r="G191" s="49">
        <f>'XCSM Dump'!I190</f>
        <v>45882</v>
      </c>
      <c r="H191" s="49">
        <f>'XCSM Dump'!J190</f>
        <v>46010</v>
      </c>
      <c r="I191" s="49">
        <f>'XCSM Dump'!BX190</f>
        <v>45888.74</v>
      </c>
      <c r="J191" s="49">
        <f>'XCSM Dump'!BY190</f>
        <v>45896.480000000003</v>
      </c>
      <c r="K191" s="49">
        <f>'XCSM Dump'!BZ190</f>
        <v>45989.52</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row>
    <row r="192" spans="1:21" x14ac:dyDescent="0.3">
      <c r="A192" t="str">
        <f t="shared" si="5"/>
        <v>COM1003093</v>
      </c>
      <c r="B192" s="1" t="str">
        <f>'XCSM Dump'!C191</f>
        <v>COM</v>
      </c>
      <c r="C192" s="1" t="str">
        <f>IF(LEN('XCSM Dump'!D191)=4,'XCSM Dump'!D191,REPT("0",3-LEN('XCSM Dump'!D191))&amp;'XCSM Dump'!D191)</f>
        <v>100</v>
      </c>
      <c r="D192" s="1">
        <f>'XCSM Dump'!E191</f>
        <v>3093</v>
      </c>
      <c r="E192" t="str">
        <f>'XCSM Dump'!F191</f>
        <v>Oral Communication</v>
      </c>
      <c r="F192" s="75">
        <f>'XCSM Dump'!W191</f>
        <v>3</v>
      </c>
      <c r="G192" s="49">
        <f>'XCSM Dump'!I191</f>
        <v>45882</v>
      </c>
      <c r="H192" s="49">
        <f>'XCSM Dump'!J191</f>
        <v>46010</v>
      </c>
      <c r="I192" s="49">
        <f>'XCSM Dump'!BX191</f>
        <v>45888.74</v>
      </c>
      <c r="J192" s="49">
        <f>'XCSM Dump'!BY191</f>
        <v>45896.480000000003</v>
      </c>
      <c r="K192" s="49">
        <f>'XCSM Dump'!BZ191</f>
        <v>45989.52</v>
      </c>
      <c r="L192" s="76">
        <f>'XCSM Dump'!AT191</f>
        <v>480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480</v>
      </c>
    </row>
    <row r="193" spans="1:21" x14ac:dyDescent="0.3">
      <c r="A193" t="str">
        <f t="shared" si="5"/>
        <v>COM1003B01</v>
      </c>
      <c r="B193" s="1" t="str">
        <f>'XCSM Dump'!C192</f>
        <v>COM</v>
      </c>
      <c r="C193" s="1" t="str">
        <f>IF(LEN('XCSM Dump'!D192)=4,'XCSM Dump'!D192,REPT("0",3-LEN('XCSM Dump'!D192))&amp;'XCSM Dump'!D192)</f>
        <v>100</v>
      </c>
      <c r="D193" s="1" t="str">
        <f>'XCSM Dump'!E192</f>
        <v>3B01</v>
      </c>
      <c r="E193" t="str">
        <f>'XCSM Dump'!F192</f>
        <v>Oral Communication</v>
      </c>
      <c r="F193" s="75">
        <f>'XCSM Dump'!W192</f>
        <v>3</v>
      </c>
      <c r="G193" s="49">
        <f>'XCSM Dump'!I192</f>
        <v>45943</v>
      </c>
      <c r="H193" s="49">
        <f>'XCSM Dump'!J192</f>
        <v>46003</v>
      </c>
      <c r="I193" s="49">
        <f>'XCSM Dump'!BX192</f>
        <v>45945.66</v>
      </c>
      <c r="J193" s="49">
        <f>'XCSM Dump'!BY192</f>
        <v>45949.32</v>
      </c>
      <c r="K193" s="49">
        <f>'XCSM Dump'!BZ192</f>
        <v>45993.4</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row>
    <row r="194" spans="1:21" x14ac:dyDescent="0.3">
      <c r="A194" t="str">
        <f t="shared" si="5"/>
        <v>COM1003B02</v>
      </c>
      <c r="B194" s="1" t="str">
        <f>'XCSM Dump'!C193</f>
        <v>COM</v>
      </c>
      <c r="C194" s="1" t="str">
        <f>IF(LEN('XCSM Dump'!D193)=4,'XCSM Dump'!D193,REPT("0",3-LEN('XCSM Dump'!D193))&amp;'XCSM Dump'!D193)</f>
        <v>100</v>
      </c>
      <c r="D194" s="1" t="str">
        <f>'XCSM Dump'!E193</f>
        <v>3B02</v>
      </c>
      <c r="E194" t="str">
        <f>'XCSM Dump'!F193</f>
        <v>Oral Communication</v>
      </c>
      <c r="F194" s="75">
        <f>'XCSM Dump'!W193</f>
        <v>3</v>
      </c>
      <c r="G194" s="49">
        <f>'XCSM Dump'!I193</f>
        <v>45943</v>
      </c>
      <c r="H194" s="49">
        <f>'XCSM Dump'!J193</f>
        <v>46003</v>
      </c>
      <c r="I194" s="49">
        <f>'XCSM Dump'!BX193</f>
        <v>45945.66</v>
      </c>
      <c r="J194" s="49">
        <f>'XCSM Dump'!BY193</f>
        <v>45949.32</v>
      </c>
      <c r="K194" s="49">
        <f>'XCSM Dump'!BZ193</f>
        <v>45993.4</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row>
    <row r="195" spans="1:21" x14ac:dyDescent="0.3">
      <c r="A195" t="str">
        <f t="shared" si="5"/>
        <v>COM1083001</v>
      </c>
      <c r="B195" s="1" t="str">
        <f>'XCSM Dump'!C194</f>
        <v>COM</v>
      </c>
      <c r="C195" s="1" t="str">
        <f>IF(LEN('XCSM Dump'!D194)=4,'XCSM Dump'!D194,REPT("0",3-LEN('XCSM Dump'!D194))&amp;'XCSM Dump'!D194)</f>
        <v>108</v>
      </c>
      <c r="D195" s="1">
        <f>'XCSM Dump'!E194</f>
        <v>3001</v>
      </c>
      <c r="E195" t="str">
        <f>'XCSM Dump'!F194</f>
        <v>Communication in the Workplace</v>
      </c>
      <c r="F195" s="75">
        <f>'XCSM Dump'!W194</f>
        <v>3</v>
      </c>
      <c r="G195" s="49">
        <f>'XCSM Dump'!I194</f>
        <v>45887</v>
      </c>
      <c r="H195" s="49">
        <f>'XCSM Dump'!J194</f>
        <v>46003</v>
      </c>
      <c r="I195" s="49">
        <f>'XCSM Dump'!BX194</f>
        <v>45893.02</v>
      </c>
      <c r="J195" s="49">
        <f>'XCSM Dump'!BY194</f>
        <v>45900.04</v>
      </c>
      <c r="K195" s="49">
        <f>'XCSM Dump'!BZ194</f>
        <v>45985.440000000002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row>
    <row r="196" spans="1:21" x14ac:dyDescent="0.3">
      <c r="A196" t="str">
        <f t="shared" si="5"/>
        <v>COM1083002</v>
      </c>
      <c r="B196" s="1" t="str">
        <f>'XCSM Dump'!C195</f>
        <v>COM</v>
      </c>
      <c r="C196" s="1" t="str">
        <f>IF(LEN('XCSM Dump'!D195)=4,'XCSM Dump'!D195,REPT("0",3-LEN('XCSM Dump'!D195))&amp;'XCSM Dump'!D195)</f>
        <v>108</v>
      </c>
      <c r="D196" s="1">
        <f>'XCSM Dump'!E195</f>
        <v>3002</v>
      </c>
      <c r="E196" t="str">
        <f>'XCSM Dump'!F195</f>
        <v>Communication in the Workplace</v>
      </c>
      <c r="F196" s="75">
        <f>'XCSM Dump'!W195</f>
        <v>3</v>
      </c>
      <c r="G196" s="49">
        <f>'XCSM Dump'!I195</f>
        <v>45887</v>
      </c>
      <c r="H196" s="49">
        <f>'XCSM Dump'!J195</f>
        <v>46003</v>
      </c>
      <c r="I196" s="49">
        <f>'XCSM Dump'!BX195</f>
        <v>45893.02</v>
      </c>
      <c r="J196" s="49">
        <f>'XCSM Dump'!BY195</f>
        <v>45900.04</v>
      </c>
      <c r="K196" s="49">
        <f>'XCSM Dump'!BZ195</f>
        <v>45985.440000000002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row>
    <row r="197" spans="1:21" x14ac:dyDescent="0.3">
      <c r="A197" t="str">
        <f t="shared" ref="A197:A259" si="7">B197&amp;C197&amp;D197</f>
        <v>CRJ1011B01</v>
      </c>
      <c r="B197" s="1" t="str">
        <f>'XCSM Dump'!C196</f>
        <v>CRJ</v>
      </c>
      <c r="C197" s="1" t="str">
        <f>IF(LEN('XCSM Dump'!D196)=4,'XCSM Dump'!D196,REPT("0",3-LEN('XCSM Dump'!D196))&amp;'XCSM Dump'!D196)</f>
        <v>101</v>
      </c>
      <c r="D197" s="1" t="str">
        <f>'XCSM Dump'!E196</f>
        <v>1B01</v>
      </c>
      <c r="E197" t="str">
        <f>'XCSM Dump'!F196</f>
        <v>Intro to Criminal Justice</v>
      </c>
      <c r="F197" s="75">
        <f>'XCSM Dump'!W196</f>
        <v>3</v>
      </c>
      <c r="G197" s="49">
        <f>'XCSM Dump'!I196</f>
        <v>45817</v>
      </c>
      <c r="H197" s="49">
        <f>'XCSM Dump'!J196</f>
        <v>45869</v>
      </c>
      <c r="I197" s="49">
        <f>'XCSM Dump'!BX196</f>
        <v>45819.18</v>
      </c>
      <c r="J197" s="49">
        <f>'XCSM Dump'!BY196</f>
        <v>45822.36</v>
      </c>
      <c r="K197" s="49">
        <f>'XCSM Dump'!BZ196</f>
        <v>45860.68</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ref="U197:U260" si="8">SUM(L197:T197)</f>
        <v>480</v>
      </c>
    </row>
    <row r="198" spans="1:21" x14ac:dyDescent="0.3">
      <c r="A198" t="str">
        <f t="shared" si="7"/>
        <v>CRJ1013A01</v>
      </c>
      <c r="B198" s="1" t="str">
        <f>'XCSM Dump'!C197</f>
        <v>CRJ</v>
      </c>
      <c r="C198" s="1" t="str">
        <f>IF(LEN('XCSM Dump'!D197)=4,'XCSM Dump'!D197,REPT("0",3-LEN('XCSM Dump'!D197))&amp;'XCSM Dump'!D197)</f>
        <v>101</v>
      </c>
      <c r="D198" s="1" t="str">
        <f>'XCSM Dump'!E197</f>
        <v>3A01</v>
      </c>
      <c r="E198" t="str">
        <f>'XCSM Dump'!F197</f>
        <v>Intro to Criminal Justice</v>
      </c>
      <c r="F198" s="75">
        <f>'XCSM Dump'!W197</f>
        <v>3</v>
      </c>
      <c r="G198" s="49">
        <f>'XCSM Dump'!I197</f>
        <v>45887</v>
      </c>
      <c r="H198" s="49">
        <f>'XCSM Dump'!J197</f>
        <v>45940</v>
      </c>
      <c r="I198" s="49">
        <f>'XCSM Dump'!BX197</f>
        <v>45889.24</v>
      </c>
      <c r="J198" s="49">
        <f>'XCSM Dump'!BY197</f>
        <v>45892.480000000003</v>
      </c>
      <c r="K198" s="49">
        <f>'XCSM Dump'!BZ197</f>
        <v>45931.519999999997</v>
      </c>
      <c r="L198" s="76">
        <f>'XCSM Dump'!AT197</f>
        <v>480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8"/>
        <v>480</v>
      </c>
    </row>
    <row r="199" spans="1:21" x14ac:dyDescent="0.3">
      <c r="A199" t="str">
        <f t="shared" si="7"/>
        <v>CRJ1073A01</v>
      </c>
      <c r="B199" s="1" t="str">
        <f>'XCSM Dump'!C198</f>
        <v>CRJ</v>
      </c>
      <c r="C199" s="1" t="str">
        <f>IF(LEN('XCSM Dump'!D198)=4,'XCSM Dump'!D198,REPT("0",3-LEN('XCSM Dump'!D198))&amp;'XCSM Dump'!D198)</f>
        <v>107</v>
      </c>
      <c r="D199" s="1" t="str">
        <f>'XCSM Dump'!E198</f>
        <v>3A01</v>
      </c>
      <c r="E199" t="str">
        <f>'XCSM Dump'!F198</f>
        <v>Criminal Law I</v>
      </c>
      <c r="F199" s="75">
        <f>'XCSM Dump'!W198</f>
        <v>3</v>
      </c>
      <c r="G199" s="49">
        <f>'XCSM Dump'!I198</f>
        <v>45887</v>
      </c>
      <c r="H199" s="49">
        <f>'XCSM Dump'!J198</f>
        <v>45940</v>
      </c>
      <c r="I199" s="49">
        <f>'XCSM Dump'!BX198</f>
        <v>45889.24</v>
      </c>
      <c r="J199" s="49">
        <f>'XCSM Dump'!BY198</f>
        <v>45892.480000000003</v>
      </c>
      <c r="K199" s="49">
        <f>'XCSM Dump'!BZ198</f>
        <v>45931.519999999997</v>
      </c>
      <c r="L199" s="76">
        <f>'XCSM Dump'!AT198</f>
        <v>480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8"/>
        <v>480</v>
      </c>
    </row>
    <row r="200" spans="1:21" x14ac:dyDescent="0.3">
      <c r="A200" t="str">
        <f t="shared" si="7"/>
        <v>CRJ1093B01</v>
      </c>
      <c r="B200" s="1" t="str">
        <f>'XCSM Dump'!C199</f>
        <v>CRJ</v>
      </c>
      <c r="C200" s="1" t="str">
        <f>IF(LEN('XCSM Dump'!D199)=4,'XCSM Dump'!D199,REPT("0",3-LEN('XCSM Dump'!D199))&amp;'XCSM Dump'!D199)</f>
        <v>109</v>
      </c>
      <c r="D200" s="1" t="str">
        <f>'XCSM Dump'!E199</f>
        <v>3B01</v>
      </c>
      <c r="E200" t="str">
        <f>'XCSM Dump'!F199</f>
        <v>Traffic Law Enforcement</v>
      </c>
      <c r="F200" s="75">
        <f>'XCSM Dump'!W199</f>
        <v>3</v>
      </c>
      <c r="G200" s="49">
        <f>'XCSM Dump'!I199</f>
        <v>45943</v>
      </c>
      <c r="H200" s="49">
        <f>'XCSM Dump'!J199</f>
        <v>46003</v>
      </c>
      <c r="I200" s="49">
        <f>'XCSM Dump'!BX199</f>
        <v>45945.66</v>
      </c>
      <c r="J200" s="49">
        <f>'XCSM Dump'!BY199</f>
        <v>45949.32</v>
      </c>
      <c r="K200" s="49">
        <f>'XCSM Dump'!BZ199</f>
        <v>45993.4</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si="8"/>
        <v>480</v>
      </c>
    </row>
    <row r="201" spans="1:21" x14ac:dyDescent="0.3">
      <c r="A201" t="str">
        <f t="shared" si="7"/>
        <v>CRJ1523B01</v>
      </c>
      <c r="B201" s="1" t="str">
        <f>'XCSM Dump'!C200</f>
        <v>CRJ</v>
      </c>
      <c r="C201" s="1" t="str">
        <f>IF(LEN('XCSM Dump'!D200)=4,'XCSM Dump'!D200,REPT("0",3-LEN('XCSM Dump'!D200))&amp;'XCSM Dump'!D200)</f>
        <v>152</v>
      </c>
      <c r="D201" s="1" t="str">
        <f>'XCSM Dump'!E200</f>
        <v>3B01</v>
      </c>
      <c r="E201" t="str">
        <f>'XCSM Dump'!F200</f>
        <v>Community Oriented Policing</v>
      </c>
      <c r="F201" s="75">
        <f>'XCSM Dump'!W200</f>
        <v>3</v>
      </c>
      <c r="G201" s="49">
        <f>'XCSM Dump'!I200</f>
        <v>45943</v>
      </c>
      <c r="H201" s="49">
        <f>'XCSM Dump'!J200</f>
        <v>46003</v>
      </c>
      <c r="I201" s="49">
        <f>'XCSM Dump'!BX200</f>
        <v>45945.66</v>
      </c>
      <c r="J201" s="49">
        <f>'XCSM Dump'!BY200</f>
        <v>45949.32</v>
      </c>
      <c r="K201" s="49">
        <f>'XCSM Dump'!BZ200</f>
        <v>45993.4</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CRJ1703B01</v>
      </c>
      <c r="B202" s="1" t="str">
        <f>'XCSM Dump'!C201</f>
        <v>CRJ</v>
      </c>
      <c r="C202" s="1" t="str">
        <f>IF(LEN('XCSM Dump'!D201)=4,'XCSM Dump'!D201,REPT("0",3-LEN('XCSM Dump'!D201))&amp;'XCSM Dump'!D201)</f>
        <v>170</v>
      </c>
      <c r="D202" s="1" t="str">
        <f>'XCSM Dump'!E201</f>
        <v>3B01</v>
      </c>
      <c r="E202" t="str">
        <f>'XCSM Dump'!F201</f>
        <v>Crisis/Conflict Mediation</v>
      </c>
      <c r="F202" s="75">
        <f>'XCSM Dump'!W201</f>
        <v>3</v>
      </c>
      <c r="G202" s="49">
        <f>'XCSM Dump'!I201</f>
        <v>45943</v>
      </c>
      <c r="H202" s="49">
        <f>'XCSM Dump'!J201</f>
        <v>46003</v>
      </c>
      <c r="I202" s="49">
        <f>'XCSM Dump'!BX201</f>
        <v>45945.66</v>
      </c>
      <c r="J202" s="49">
        <f>'XCSM Dump'!BY201</f>
        <v>45949.32</v>
      </c>
      <c r="K202" s="49">
        <f>'XCSM Dump'!BZ201</f>
        <v>45993.4</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CRJ2013B01</v>
      </c>
      <c r="B203" s="1" t="str">
        <f>'XCSM Dump'!C202</f>
        <v>CRJ</v>
      </c>
      <c r="C203" s="1" t="str">
        <f>IF(LEN('XCSM Dump'!D202)=4,'XCSM Dump'!D202,REPT("0",3-LEN('XCSM Dump'!D202))&amp;'XCSM Dump'!D202)</f>
        <v>201</v>
      </c>
      <c r="D203" s="1" t="str">
        <f>'XCSM Dump'!E202</f>
        <v>3B01</v>
      </c>
      <c r="E203" t="str">
        <f>'XCSM Dump'!F202</f>
        <v>Criminal Investigation</v>
      </c>
      <c r="F203" s="75">
        <f>'XCSM Dump'!W202</f>
        <v>3</v>
      </c>
      <c r="G203" s="49">
        <f>'XCSM Dump'!I202</f>
        <v>45943</v>
      </c>
      <c r="H203" s="49">
        <f>'XCSM Dump'!J202</f>
        <v>46003</v>
      </c>
      <c r="I203" s="49">
        <f>'XCSM Dump'!BX202</f>
        <v>45945.66</v>
      </c>
      <c r="J203" s="49">
        <f>'XCSM Dump'!BY202</f>
        <v>45949.32</v>
      </c>
      <c r="K203" s="49">
        <f>'XCSM Dump'!BZ202</f>
        <v>45993.4</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CRJ2113B01</v>
      </c>
      <c r="B204" s="1" t="str">
        <f>'XCSM Dump'!C203</f>
        <v>CRJ</v>
      </c>
      <c r="C204" s="1" t="str">
        <f>IF(LEN('XCSM Dump'!D203)=4,'XCSM Dump'!D203,REPT("0",3-LEN('XCSM Dump'!D203))&amp;'XCSM Dump'!D203)</f>
        <v>211</v>
      </c>
      <c r="D204" s="1" t="str">
        <f>'XCSM Dump'!E203</f>
        <v>3B01</v>
      </c>
      <c r="E204" t="str">
        <f>'XCSM Dump'!F203</f>
        <v>Introduction to Corrections</v>
      </c>
      <c r="F204" s="75">
        <f>'XCSM Dump'!W203</f>
        <v>3</v>
      </c>
      <c r="G204" s="49">
        <f>'XCSM Dump'!I203</f>
        <v>45943</v>
      </c>
      <c r="H204" s="49">
        <f>'XCSM Dump'!J203</f>
        <v>46003</v>
      </c>
      <c r="I204" s="49">
        <f>'XCSM Dump'!BX203</f>
        <v>45945.66</v>
      </c>
      <c r="J204" s="49">
        <f>'XCSM Dump'!BY203</f>
        <v>45949.32</v>
      </c>
      <c r="K204" s="49">
        <f>'XCSM Dump'!BZ203</f>
        <v>45993.4</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CRJ2213A01</v>
      </c>
      <c r="B205" s="1" t="str">
        <f>'XCSM Dump'!C204</f>
        <v>CRJ</v>
      </c>
      <c r="C205" s="1" t="str">
        <f>IF(LEN('XCSM Dump'!D204)=4,'XCSM Dump'!D204,REPT("0",3-LEN('XCSM Dump'!D204))&amp;'XCSM Dump'!D204)</f>
        <v>221</v>
      </c>
      <c r="D205" s="1" t="str">
        <f>'XCSM Dump'!E204</f>
        <v>3A01</v>
      </c>
      <c r="E205" t="str">
        <f>'XCSM Dump'!F204</f>
        <v>Constitutional Law for Police</v>
      </c>
      <c r="F205" s="75">
        <f>'XCSM Dump'!W204</f>
        <v>3</v>
      </c>
      <c r="G205" s="49">
        <f>'XCSM Dump'!I204</f>
        <v>45887</v>
      </c>
      <c r="H205" s="49">
        <f>'XCSM Dump'!J204</f>
        <v>45940</v>
      </c>
      <c r="I205" s="49">
        <f>'XCSM Dump'!BX204</f>
        <v>45889.24</v>
      </c>
      <c r="J205" s="49">
        <f>'XCSM Dump'!BY204</f>
        <v>45892.480000000003</v>
      </c>
      <c r="K205" s="49">
        <f>'XCSM Dump'!BZ204</f>
        <v>45931.519999999997</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row>
    <row r="206" spans="1:21" x14ac:dyDescent="0.3">
      <c r="A206" t="str">
        <f t="shared" si="7"/>
        <v>CRJ2503A01</v>
      </c>
      <c r="B206" s="1" t="str">
        <f>'XCSM Dump'!C205</f>
        <v>CRJ</v>
      </c>
      <c r="C206" s="1" t="str">
        <f>IF(LEN('XCSM Dump'!D205)=4,'XCSM Dump'!D205,REPT("0",3-LEN('XCSM Dump'!D205))&amp;'XCSM Dump'!D205)</f>
        <v>250</v>
      </c>
      <c r="D206" s="1" t="str">
        <f>'XCSM Dump'!E205</f>
        <v>3A01</v>
      </c>
      <c r="E206" t="str">
        <f>'XCSM Dump'!F205</f>
        <v>Criminialistics I</v>
      </c>
      <c r="F206" s="75">
        <f>'XCSM Dump'!W205</f>
        <v>3</v>
      </c>
      <c r="G206" s="49">
        <f>'XCSM Dump'!I205</f>
        <v>45887</v>
      </c>
      <c r="H206" s="49">
        <f>'XCSM Dump'!J205</f>
        <v>45940</v>
      </c>
      <c r="I206" s="49">
        <f>'XCSM Dump'!BX205</f>
        <v>45889.24</v>
      </c>
      <c r="J206" s="49">
        <f>'XCSM Dump'!BY205</f>
        <v>45892.480000000003</v>
      </c>
      <c r="K206" s="49">
        <f>'XCSM Dump'!BZ205</f>
        <v>45931.519999999997</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row>
    <row r="207" spans="1:21" x14ac:dyDescent="0.3">
      <c r="A207" t="str">
        <f t="shared" si="7"/>
        <v>CRJ2901001</v>
      </c>
      <c r="B207" s="1" t="str">
        <f>'XCSM Dump'!C206</f>
        <v>CRJ</v>
      </c>
      <c r="C207" s="1" t="str">
        <f>IF(LEN('XCSM Dump'!D206)=4,'XCSM Dump'!D206,REPT("0",3-LEN('XCSM Dump'!D206))&amp;'XCSM Dump'!D206)</f>
        <v>290</v>
      </c>
      <c r="D207" s="1">
        <f>'XCSM Dump'!E206</f>
        <v>1001</v>
      </c>
      <c r="E207" t="str">
        <f>'XCSM Dump'!F206</f>
        <v>CRJ Internship</v>
      </c>
      <c r="F207" s="75">
        <f>'XCSM Dump'!W206</f>
        <v>3</v>
      </c>
      <c r="G207" s="49">
        <f>'XCSM Dump'!I206</f>
        <v>45804</v>
      </c>
      <c r="H207" s="49">
        <f>'XCSM Dump'!J206</f>
        <v>45869</v>
      </c>
      <c r="I207" s="49">
        <f>'XCSM Dump'!BX206</f>
        <v>45806.96</v>
      </c>
      <c r="J207" s="49">
        <f>'XCSM Dump'!BY206</f>
        <v>45810.92</v>
      </c>
      <c r="K207" s="49">
        <f>'XCSM Dump'!BZ206</f>
        <v>45859.6</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CRJ2903001</v>
      </c>
      <c r="B208" s="1" t="str">
        <f>'XCSM Dump'!C207</f>
        <v>CRJ</v>
      </c>
      <c r="C208" s="1" t="str">
        <f>IF(LEN('XCSM Dump'!D207)=4,'XCSM Dump'!D207,REPT("0",3-LEN('XCSM Dump'!D207))&amp;'XCSM Dump'!D207)</f>
        <v>290</v>
      </c>
      <c r="D208" s="1">
        <f>'XCSM Dump'!E207</f>
        <v>3001</v>
      </c>
      <c r="E208" t="str">
        <f>'XCSM Dump'!F207</f>
        <v>CRJ Internship</v>
      </c>
      <c r="F208" s="75">
        <f>'XCSM Dump'!W207</f>
        <v>3</v>
      </c>
      <c r="G208" s="49">
        <f>'XCSM Dump'!I207</f>
        <v>45887</v>
      </c>
      <c r="H208" s="49">
        <f>'XCSM Dump'!J207</f>
        <v>46003</v>
      </c>
      <c r="I208" s="49">
        <f>'XCSM Dump'!BX207</f>
        <v>45893.02</v>
      </c>
      <c r="J208" s="49">
        <f>'XCSM Dump'!BY207</f>
        <v>45900.04</v>
      </c>
      <c r="K208" s="49">
        <f>'XCSM Dump'!BZ207</f>
        <v>45985.440000000002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row>
    <row r="209" spans="1:21" x14ac:dyDescent="0.3">
      <c r="A209" t="str">
        <f t="shared" si="7"/>
        <v>CSD1001B01</v>
      </c>
      <c r="B209" s="1" t="str">
        <f>'XCSM Dump'!C208</f>
        <v>CSD</v>
      </c>
      <c r="C209" s="1" t="str">
        <f>IF(LEN('XCSM Dump'!D208)=4,'XCSM Dump'!D208,REPT("0",3-LEN('XCSM Dump'!D208))&amp;'XCSM Dump'!D208)</f>
        <v>100</v>
      </c>
      <c r="D209" s="1" t="str">
        <f>'XCSM Dump'!E208</f>
        <v>1B01</v>
      </c>
      <c r="E209" t="str">
        <f>'XCSM Dump'!F208</f>
        <v>The College Experience</v>
      </c>
      <c r="F209" s="75">
        <f>'XCSM Dump'!W208</f>
        <v>2</v>
      </c>
      <c r="G209" s="49">
        <f>'XCSM Dump'!I208</f>
        <v>45817</v>
      </c>
      <c r="H209" s="49">
        <f>'XCSM Dump'!J208</f>
        <v>45869</v>
      </c>
      <c r="I209" s="49">
        <f>'XCSM Dump'!BX208</f>
        <v>45819.18</v>
      </c>
      <c r="J209" s="49">
        <f>'XCSM Dump'!BY208</f>
        <v>45822.36</v>
      </c>
      <c r="K209" s="49">
        <f>'XCSM Dump'!BZ208</f>
        <v>45860.68</v>
      </c>
      <c r="L209" s="76">
        <f>'XCSM Dump'!AT208</f>
        <v>320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320</v>
      </c>
    </row>
    <row r="210" spans="1:21" x14ac:dyDescent="0.3">
      <c r="A210" t="str">
        <f t="shared" si="7"/>
        <v>CSD1001B02</v>
      </c>
      <c r="B210" s="1" t="str">
        <f>'XCSM Dump'!C209</f>
        <v>CSD</v>
      </c>
      <c r="C210" s="1" t="str">
        <f>IF(LEN('XCSM Dump'!D209)=4,'XCSM Dump'!D209,REPT("0",3-LEN('XCSM Dump'!D209))&amp;'XCSM Dump'!D209)</f>
        <v>100</v>
      </c>
      <c r="D210" s="1" t="str">
        <f>'XCSM Dump'!E209</f>
        <v>1B02</v>
      </c>
      <c r="E210" t="str">
        <f>'XCSM Dump'!F209</f>
        <v>The College Experience</v>
      </c>
      <c r="F210" s="75">
        <f>'XCSM Dump'!W209</f>
        <v>2</v>
      </c>
      <c r="G210" s="49">
        <f>'XCSM Dump'!I209</f>
        <v>45817</v>
      </c>
      <c r="H210" s="49">
        <f>'XCSM Dump'!J209</f>
        <v>45869</v>
      </c>
      <c r="I210" s="49">
        <f>'XCSM Dump'!BX209</f>
        <v>45819.18</v>
      </c>
      <c r="J210" s="49">
        <f>'XCSM Dump'!BY209</f>
        <v>45822.36</v>
      </c>
      <c r="K210" s="49">
        <f>'XCSM Dump'!BZ209</f>
        <v>45860.68</v>
      </c>
      <c r="L210" s="76">
        <f>'XCSM Dump'!AT209</f>
        <v>320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320</v>
      </c>
    </row>
    <row r="211" spans="1:21" x14ac:dyDescent="0.3">
      <c r="A211" t="str">
        <f t="shared" si="7"/>
        <v>CSD1001B81</v>
      </c>
      <c r="B211" s="1" t="str">
        <f>'XCSM Dump'!C210</f>
        <v>CSD</v>
      </c>
      <c r="C211" s="1" t="str">
        <f>IF(LEN('XCSM Dump'!D210)=4,'XCSM Dump'!D210,REPT("0",3-LEN('XCSM Dump'!D210))&amp;'XCSM Dump'!D210)</f>
        <v>100</v>
      </c>
      <c r="D211" s="1" t="str">
        <f>'XCSM Dump'!E210</f>
        <v>1B81</v>
      </c>
      <c r="E211" t="str">
        <f>'XCSM Dump'!F210</f>
        <v>The College Experience</v>
      </c>
      <c r="F211" s="75">
        <f>'XCSM Dump'!W210</f>
        <v>2</v>
      </c>
      <c r="G211" s="49">
        <f>'XCSM Dump'!I210</f>
        <v>45817</v>
      </c>
      <c r="H211" s="49">
        <f>'XCSM Dump'!J210</f>
        <v>45869</v>
      </c>
      <c r="I211" s="49">
        <f>'XCSM Dump'!BX210</f>
        <v>45819.18</v>
      </c>
      <c r="J211" s="49">
        <f>'XCSM Dump'!BY210</f>
        <v>45822.36</v>
      </c>
      <c r="K211" s="49">
        <f>'XCSM Dump'!BZ210</f>
        <v>45860.68</v>
      </c>
      <c r="L211" s="76">
        <f>'XCSM Dump'!AT210</f>
        <v>320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320</v>
      </c>
    </row>
    <row r="212" spans="1:21" x14ac:dyDescent="0.3">
      <c r="A212" t="str">
        <f t="shared" si="7"/>
        <v>CSD1003A01</v>
      </c>
      <c r="B212" s="1" t="str">
        <f>'XCSM Dump'!C211</f>
        <v>CSD</v>
      </c>
      <c r="C212" s="1" t="str">
        <f>IF(LEN('XCSM Dump'!D211)=4,'XCSM Dump'!D211,REPT("0",3-LEN('XCSM Dump'!D211))&amp;'XCSM Dump'!D211)</f>
        <v>100</v>
      </c>
      <c r="D212" s="1" t="str">
        <f>'XCSM Dump'!E211</f>
        <v>3A01</v>
      </c>
      <c r="E212" t="str">
        <f>'XCSM Dump'!F211</f>
        <v>The College Experience</v>
      </c>
      <c r="F212" s="75">
        <f>'XCSM Dump'!W211</f>
        <v>2</v>
      </c>
      <c r="G212" s="49">
        <f>'XCSM Dump'!I211</f>
        <v>45888</v>
      </c>
      <c r="H212" s="49">
        <f>'XCSM Dump'!J211</f>
        <v>45940</v>
      </c>
      <c r="I212" s="49">
        <f>'XCSM Dump'!BX211</f>
        <v>45890.18</v>
      </c>
      <c r="J212" s="49">
        <f>'XCSM Dump'!BY211</f>
        <v>45893.36</v>
      </c>
      <c r="K212" s="49">
        <f>'XCSM Dump'!BZ211</f>
        <v>45931.68</v>
      </c>
      <c r="L212" s="76">
        <f>'XCSM Dump'!AT211</f>
        <v>320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320</v>
      </c>
    </row>
    <row r="213" spans="1:21" x14ac:dyDescent="0.3">
      <c r="A213" t="str">
        <f t="shared" si="7"/>
        <v>CSD1003A02</v>
      </c>
      <c r="B213" s="1" t="str">
        <f>'XCSM Dump'!C212</f>
        <v>CSD</v>
      </c>
      <c r="C213" s="1" t="str">
        <f>IF(LEN('XCSM Dump'!D212)=4,'XCSM Dump'!D212,REPT("0",3-LEN('XCSM Dump'!D212))&amp;'XCSM Dump'!D212)</f>
        <v>100</v>
      </c>
      <c r="D213" s="1" t="str">
        <f>'XCSM Dump'!E212</f>
        <v>3A02</v>
      </c>
      <c r="E213" t="str">
        <f>'XCSM Dump'!F212</f>
        <v>The College Experience</v>
      </c>
      <c r="F213" s="75">
        <f>'XCSM Dump'!W212</f>
        <v>2</v>
      </c>
      <c r="G213" s="49">
        <f>'XCSM Dump'!I212</f>
        <v>45887</v>
      </c>
      <c r="H213" s="49">
        <f>'XCSM Dump'!J212</f>
        <v>45940</v>
      </c>
      <c r="I213" s="49">
        <f>'XCSM Dump'!BX212</f>
        <v>45889.24</v>
      </c>
      <c r="J213" s="49">
        <f>'XCSM Dump'!BY212</f>
        <v>45892.480000000003</v>
      </c>
      <c r="K213" s="49">
        <f>'XCSM Dump'!BZ212</f>
        <v>45931.519999999997</v>
      </c>
      <c r="L213" s="76">
        <f>'XCSM Dump'!AT212</f>
        <v>320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320</v>
      </c>
    </row>
    <row r="214" spans="1:21" x14ac:dyDescent="0.3">
      <c r="A214" t="str">
        <f t="shared" si="7"/>
        <v>CSD1003A03</v>
      </c>
      <c r="B214" s="1" t="str">
        <f>'XCSM Dump'!C213</f>
        <v>CSD</v>
      </c>
      <c r="C214" s="1" t="str">
        <f>IF(LEN('XCSM Dump'!D213)=4,'XCSM Dump'!D213,REPT("0",3-LEN('XCSM Dump'!D213))&amp;'XCSM Dump'!D213)</f>
        <v>100</v>
      </c>
      <c r="D214" s="1" t="str">
        <f>'XCSM Dump'!E213</f>
        <v>3A03</v>
      </c>
      <c r="E214" t="str">
        <f>'XCSM Dump'!F213</f>
        <v>The College Experience</v>
      </c>
      <c r="F214" s="75">
        <f>'XCSM Dump'!W213</f>
        <v>2</v>
      </c>
      <c r="G214" s="49">
        <f>'XCSM Dump'!I213</f>
        <v>45887</v>
      </c>
      <c r="H214" s="49">
        <f>'XCSM Dump'!J213</f>
        <v>45940</v>
      </c>
      <c r="I214" s="49">
        <f>'XCSM Dump'!BX213</f>
        <v>45889.24</v>
      </c>
      <c r="J214" s="49">
        <f>'XCSM Dump'!BY213</f>
        <v>45892.480000000003</v>
      </c>
      <c r="K214" s="49">
        <f>'XCSM Dump'!BZ213</f>
        <v>45931.519999999997</v>
      </c>
      <c r="L214" s="76">
        <f>'XCSM Dump'!AT213</f>
        <v>320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320</v>
      </c>
    </row>
    <row r="215" spans="1:21" x14ac:dyDescent="0.3">
      <c r="A215" t="str">
        <f t="shared" si="7"/>
        <v>CSD1003A04</v>
      </c>
      <c r="B215" s="1" t="str">
        <f>'XCSM Dump'!C214</f>
        <v>CSD</v>
      </c>
      <c r="C215" s="1" t="str">
        <f>IF(LEN('XCSM Dump'!D214)=4,'XCSM Dump'!D214,REPT("0",3-LEN('XCSM Dump'!D214))&amp;'XCSM Dump'!D214)</f>
        <v>100</v>
      </c>
      <c r="D215" s="1" t="str">
        <f>'XCSM Dump'!E214</f>
        <v>3A04</v>
      </c>
      <c r="E215" t="str">
        <f>'XCSM Dump'!F214</f>
        <v>The College Experience</v>
      </c>
      <c r="F215" s="75">
        <f>'XCSM Dump'!W214</f>
        <v>2</v>
      </c>
      <c r="G215" s="49">
        <f>'XCSM Dump'!I214</f>
        <v>45887</v>
      </c>
      <c r="H215" s="49">
        <f>'XCSM Dump'!J214</f>
        <v>45940</v>
      </c>
      <c r="I215" s="49">
        <f>'XCSM Dump'!BX214</f>
        <v>45889.24</v>
      </c>
      <c r="J215" s="49">
        <f>'XCSM Dump'!BY214</f>
        <v>45892.480000000003</v>
      </c>
      <c r="K215" s="49">
        <f>'XCSM Dump'!BZ214</f>
        <v>45931.519999999997</v>
      </c>
      <c r="L215" s="76">
        <f>'XCSM Dump'!AT214</f>
        <v>320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320</v>
      </c>
    </row>
    <row r="216" spans="1:21" x14ac:dyDescent="0.3">
      <c r="A216" t="str">
        <f t="shared" si="7"/>
        <v>CSD1003A05</v>
      </c>
      <c r="B216" s="1" t="str">
        <f>'XCSM Dump'!C215</f>
        <v>CSD</v>
      </c>
      <c r="C216" s="1" t="str">
        <f>IF(LEN('XCSM Dump'!D215)=4,'XCSM Dump'!D215,REPT("0",3-LEN('XCSM Dump'!D215))&amp;'XCSM Dump'!D215)</f>
        <v>100</v>
      </c>
      <c r="D216" s="1" t="str">
        <f>'XCSM Dump'!E215</f>
        <v>3A05</v>
      </c>
      <c r="E216" t="str">
        <f>'XCSM Dump'!F215</f>
        <v>The College Experience</v>
      </c>
      <c r="F216" s="75">
        <f>'XCSM Dump'!W215</f>
        <v>2</v>
      </c>
      <c r="G216" s="49">
        <f>'XCSM Dump'!I215</f>
        <v>45887</v>
      </c>
      <c r="H216" s="49">
        <f>'XCSM Dump'!J215</f>
        <v>45940</v>
      </c>
      <c r="I216" s="49">
        <f>'XCSM Dump'!BX215</f>
        <v>45889.24</v>
      </c>
      <c r="J216" s="49">
        <f>'XCSM Dump'!BY215</f>
        <v>45892.480000000003</v>
      </c>
      <c r="K216" s="49">
        <f>'XCSM Dump'!BZ215</f>
        <v>45931.519999999997</v>
      </c>
      <c r="L216" s="76">
        <f>'XCSM Dump'!AT215</f>
        <v>320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320</v>
      </c>
    </row>
    <row r="217" spans="1:21" x14ac:dyDescent="0.3">
      <c r="A217" t="str">
        <f t="shared" si="7"/>
        <v>CSD1003A06</v>
      </c>
      <c r="B217" s="1" t="str">
        <f>'XCSM Dump'!C216</f>
        <v>CSD</v>
      </c>
      <c r="C217" s="1" t="str">
        <f>IF(LEN('XCSM Dump'!D216)=4,'XCSM Dump'!D216,REPT("0",3-LEN('XCSM Dump'!D216))&amp;'XCSM Dump'!D216)</f>
        <v>100</v>
      </c>
      <c r="D217" s="1" t="str">
        <f>'XCSM Dump'!E216</f>
        <v>3A06</v>
      </c>
      <c r="E217" t="str">
        <f>'XCSM Dump'!F216</f>
        <v>The College Experience</v>
      </c>
      <c r="F217" s="75">
        <f>'XCSM Dump'!W216</f>
        <v>2</v>
      </c>
      <c r="G217" s="49">
        <f>'XCSM Dump'!I216</f>
        <v>45887</v>
      </c>
      <c r="H217" s="49">
        <f>'XCSM Dump'!J216</f>
        <v>45940</v>
      </c>
      <c r="I217" s="49">
        <f>'XCSM Dump'!BX216</f>
        <v>45889.24</v>
      </c>
      <c r="J217" s="49">
        <f>'XCSM Dump'!BY216</f>
        <v>45892.480000000003</v>
      </c>
      <c r="K217" s="49">
        <f>'XCSM Dump'!BZ216</f>
        <v>45931.519999999997</v>
      </c>
      <c r="L217" s="76">
        <f>'XCSM Dump'!AT216</f>
        <v>320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320</v>
      </c>
    </row>
    <row r="218" spans="1:21" x14ac:dyDescent="0.3">
      <c r="A218" t="str">
        <f t="shared" si="7"/>
        <v>CSD1003A07</v>
      </c>
      <c r="B218" s="1" t="str">
        <f>'XCSM Dump'!C217</f>
        <v>CSD</v>
      </c>
      <c r="C218" s="1" t="str">
        <f>IF(LEN('XCSM Dump'!D217)=4,'XCSM Dump'!D217,REPT("0",3-LEN('XCSM Dump'!D217))&amp;'XCSM Dump'!D217)</f>
        <v>100</v>
      </c>
      <c r="D218" s="1" t="str">
        <f>'XCSM Dump'!E217</f>
        <v>3A07</v>
      </c>
      <c r="E218" t="str">
        <f>'XCSM Dump'!F217</f>
        <v>The College Experience</v>
      </c>
      <c r="F218" s="75">
        <f>'XCSM Dump'!W217</f>
        <v>2</v>
      </c>
      <c r="G218" s="49">
        <f>'XCSM Dump'!I217</f>
        <v>45887</v>
      </c>
      <c r="H218" s="49">
        <f>'XCSM Dump'!J217</f>
        <v>45940</v>
      </c>
      <c r="I218" s="49">
        <f>'XCSM Dump'!BX217</f>
        <v>45889.24</v>
      </c>
      <c r="J218" s="49">
        <f>'XCSM Dump'!BY217</f>
        <v>45892.480000000003</v>
      </c>
      <c r="K218" s="49">
        <f>'XCSM Dump'!BZ217</f>
        <v>45931.519999999997</v>
      </c>
      <c r="L218" s="76">
        <f>'XCSM Dump'!AT217</f>
        <v>320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320</v>
      </c>
    </row>
    <row r="219" spans="1:21" x14ac:dyDescent="0.3">
      <c r="A219" t="str">
        <f t="shared" si="7"/>
        <v>CSD1003A08</v>
      </c>
      <c r="B219" s="1" t="str">
        <f>'XCSM Dump'!C218</f>
        <v>CSD</v>
      </c>
      <c r="C219" s="1" t="str">
        <f>IF(LEN('XCSM Dump'!D218)=4,'XCSM Dump'!D218,REPT("0",3-LEN('XCSM Dump'!D218))&amp;'XCSM Dump'!D218)</f>
        <v>100</v>
      </c>
      <c r="D219" s="1" t="str">
        <f>'XCSM Dump'!E218</f>
        <v>3A08</v>
      </c>
      <c r="E219" t="str">
        <f>'XCSM Dump'!F218</f>
        <v>The College Experience</v>
      </c>
      <c r="F219" s="75">
        <f>'XCSM Dump'!W218</f>
        <v>2</v>
      </c>
      <c r="G219" s="49">
        <f>'XCSM Dump'!I218</f>
        <v>45887</v>
      </c>
      <c r="H219" s="49">
        <f>'XCSM Dump'!J218</f>
        <v>45940</v>
      </c>
      <c r="I219" s="49">
        <f>'XCSM Dump'!BX218</f>
        <v>45889.24</v>
      </c>
      <c r="J219" s="49">
        <f>'XCSM Dump'!BY218</f>
        <v>45892.480000000003</v>
      </c>
      <c r="K219" s="49">
        <f>'XCSM Dump'!BZ218</f>
        <v>45931.519999999997</v>
      </c>
      <c r="L219" s="76">
        <f>'XCSM Dump'!AT218</f>
        <v>320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320</v>
      </c>
    </row>
    <row r="220" spans="1:21" x14ac:dyDescent="0.3">
      <c r="A220" t="str">
        <f t="shared" si="7"/>
        <v>CSD1003B01</v>
      </c>
      <c r="B220" s="1" t="str">
        <f>'XCSM Dump'!C219</f>
        <v>CSD</v>
      </c>
      <c r="C220" s="1" t="str">
        <f>IF(LEN('XCSM Dump'!D219)=4,'XCSM Dump'!D219,REPT("0",3-LEN('XCSM Dump'!D219))&amp;'XCSM Dump'!D219)</f>
        <v>100</v>
      </c>
      <c r="D220" s="1" t="str">
        <f>'XCSM Dump'!E219</f>
        <v>3B01</v>
      </c>
      <c r="E220" t="str">
        <f>'XCSM Dump'!F219</f>
        <v>The College Experience</v>
      </c>
      <c r="F220" s="75">
        <f>'XCSM Dump'!W219</f>
        <v>2</v>
      </c>
      <c r="G220" s="49">
        <f>'XCSM Dump'!I219</f>
        <v>45943</v>
      </c>
      <c r="H220" s="49">
        <f>'XCSM Dump'!J219</f>
        <v>46003</v>
      </c>
      <c r="I220" s="49">
        <f>'XCSM Dump'!BX219</f>
        <v>45945.66</v>
      </c>
      <c r="J220" s="49">
        <f>'XCSM Dump'!BY219</f>
        <v>45949.32</v>
      </c>
      <c r="K220" s="49">
        <f>'XCSM Dump'!BZ219</f>
        <v>45993.4</v>
      </c>
      <c r="L220" s="76">
        <f>'XCSM Dump'!AT219</f>
        <v>320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320</v>
      </c>
    </row>
    <row r="221" spans="1:21" x14ac:dyDescent="0.3">
      <c r="A221" t="str">
        <f t="shared" si="7"/>
        <v>CSD1003B02</v>
      </c>
      <c r="B221" s="1" t="str">
        <f>'XCSM Dump'!C220</f>
        <v>CSD</v>
      </c>
      <c r="C221" s="1" t="str">
        <f>IF(LEN('XCSM Dump'!D220)=4,'XCSM Dump'!D220,REPT("0",3-LEN('XCSM Dump'!D220))&amp;'XCSM Dump'!D220)</f>
        <v>100</v>
      </c>
      <c r="D221" s="1" t="str">
        <f>'XCSM Dump'!E220</f>
        <v>3B02</v>
      </c>
      <c r="E221" t="str">
        <f>'XCSM Dump'!F220</f>
        <v>The College Experience</v>
      </c>
      <c r="F221" s="75">
        <f>'XCSM Dump'!W220</f>
        <v>2</v>
      </c>
      <c r="G221" s="49">
        <f>'XCSM Dump'!I220</f>
        <v>45943</v>
      </c>
      <c r="H221" s="49">
        <f>'XCSM Dump'!J220</f>
        <v>46003</v>
      </c>
      <c r="I221" s="49">
        <f>'XCSM Dump'!BX220</f>
        <v>45945.66</v>
      </c>
      <c r="J221" s="49">
        <f>'XCSM Dump'!BY220</f>
        <v>45949.32</v>
      </c>
      <c r="K221" s="49">
        <f>'XCSM Dump'!BZ220</f>
        <v>45993.4</v>
      </c>
      <c r="L221" s="76">
        <f>'XCSM Dump'!AT220</f>
        <v>320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320</v>
      </c>
    </row>
    <row r="222" spans="1:21" x14ac:dyDescent="0.3">
      <c r="A222" t="str">
        <f t="shared" si="7"/>
        <v>CSD1003B03</v>
      </c>
      <c r="B222" s="1" t="str">
        <f>'XCSM Dump'!C221</f>
        <v>CSD</v>
      </c>
      <c r="C222" s="1" t="str">
        <f>IF(LEN('XCSM Dump'!D221)=4,'XCSM Dump'!D221,REPT("0",3-LEN('XCSM Dump'!D221))&amp;'XCSM Dump'!D221)</f>
        <v>100</v>
      </c>
      <c r="D222" s="1" t="str">
        <f>'XCSM Dump'!E221</f>
        <v>3B03</v>
      </c>
      <c r="E222" t="str">
        <f>'XCSM Dump'!F221</f>
        <v>The College Experience</v>
      </c>
      <c r="F222" s="75">
        <f>'XCSM Dump'!W221</f>
        <v>2</v>
      </c>
      <c r="G222" s="49">
        <f>'XCSM Dump'!I221</f>
        <v>45943</v>
      </c>
      <c r="H222" s="49">
        <f>'XCSM Dump'!J221</f>
        <v>46003</v>
      </c>
      <c r="I222" s="49">
        <f>'XCSM Dump'!BX221</f>
        <v>45945.66</v>
      </c>
      <c r="J222" s="49">
        <f>'XCSM Dump'!BY221</f>
        <v>45949.32</v>
      </c>
      <c r="K222" s="49">
        <f>'XCSM Dump'!BZ221</f>
        <v>45993.4</v>
      </c>
      <c r="L222" s="76">
        <f>'XCSM Dump'!AT221</f>
        <v>320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320</v>
      </c>
    </row>
    <row r="223" spans="1:21" x14ac:dyDescent="0.3">
      <c r="A223" t="str">
        <f t="shared" si="7"/>
        <v>CSD1003B04</v>
      </c>
      <c r="B223" s="1" t="str">
        <f>'XCSM Dump'!C222</f>
        <v>CSD</v>
      </c>
      <c r="C223" s="1" t="str">
        <f>IF(LEN('XCSM Dump'!D222)=4,'XCSM Dump'!D222,REPT("0",3-LEN('XCSM Dump'!D222))&amp;'XCSM Dump'!D222)</f>
        <v>100</v>
      </c>
      <c r="D223" s="1" t="str">
        <f>'XCSM Dump'!E222</f>
        <v>3B04</v>
      </c>
      <c r="E223" t="str">
        <f>'XCSM Dump'!F222</f>
        <v>The College Experience</v>
      </c>
      <c r="F223" s="75">
        <f>'XCSM Dump'!W222</f>
        <v>2</v>
      </c>
      <c r="G223" s="49">
        <f>'XCSM Dump'!I222</f>
        <v>45943</v>
      </c>
      <c r="H223" s="49">
        <f>'XCSM Dump'!J222</f>
        <v>46003</v>
      </c>
      <c r="I223" s="49">
        <f>'XCSM Dump'!BX222</f>
        <v>45945.66</v>
      </c>
      <c r="J223" s="49">
        <f>'XCSM Dump'!BY222</f>
        <v>45949.32</v>
      </c>
      <c r="K223" s="49">
        <f>'XCSM Dump'!BZ222</f>
        <v>45993.4</v>
      </c>
      <c r="L223" s="76">
        <f>'XCSM Dump'!AT222</f>
        <v>320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320</v>
      </c>
    </row>
    <row r="224" spans="1:21" x14ac:dyDescent="0.3">
      <c r="A224" t="str">
        <f t="shared" si="7"/>
        <v>CSD1003B05</v>
      </c>
      <c r="B224" s="1" t="str">
        <f>'XCSM Dump'!C223</f>
        <v>CSD</v>
      </c>
      <c r="C224" s="1" t="str">
        <f>IF(LEN('XCSM Dump'!D223)=4,'XCSM Dump'!D223,REPT("0",3-LEN('XCSM Dump'!D223))&amp;'XCSM Dump'!D223)</f>
        <v>100</v>
      </c>
      <c r="D224" s="1" t="str">
        <f>'XCSM Dump'!E223</f>
        <v>3B05</v>
      </c>
      <c r="E224" t="str">
        <f>'XCSM Dump'!F223</f>
        <v>The College Experience</v>
      </c>
      <c r="F224" s="75">
        <f>'XCSM Dump'!W223</f>
        <v>2</v>
      </c>
      <c r="G224" s="49">
        <f>'XCSM Dump'!I223</f>
        <v>45943</v>
      </c>
      <c r="H224" s="49">
        <f>'XCSM Dump'!J223</f>
        <v>46003</v>
      </c>
      <c r="I224" s="49">
        <f>'XCSM Dump'!BX223</f>
        <v>45945.66</v>
      </c>
      <c r="J224" s="49">
        <f>'XCSM Dump'!BY223</f>
        <v>45949.32</v>
      </c>
      <c r="K224" s="49">
        <f>'XCSM Dump'!BZ223</f>
        <v>45993.4</v>
      </c>
      <c r="L224" s="76">
        <f>'XCSM Dump'!AT223</f>
        <v>320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320</v>
      </c>
    </row>
    <row r="225" spans="1:21" x14ac:dyDescent="0.3">
      <c r="A225" t="str">
        <f t="shared" si="7"/>
        <v>CSD1011B01</v>
      </c>
      <c r="B225" s="1" t="str">
        <f>'XCSM Dump'!C224</f>
        <v>CSD</v>
      </c>
      <c r="C225" s="1" t="str">
        <f>IF(LEN('XCSM Dump'!D224)=4,'XCSM Dump'!D224,REPT("0",3-LEN('XCSM Dump'!D224))&amp;'XCSM Dump'!D224)</f>
        <v>101</v>
      </c>
      <c r="D225" s="1" t="str">
        <f>'XCSM Dump'!E224</f>
        <v>1B01</v>
      </c>
      <c r="E225" t="str">
        <f>'XCSM Dump'!F224</f>
        <v>Career Planning</v>
      </c>
      <c r="F225" s="75">
        <f>'XCSM Dump'!W224</f>
        <v>2</v>
      </c>
      <c r="G225" s="49">
        <f>'XCSM Dump'!I224</f>
        <v>45817</v>
      </c>
      <c r="H225" s="49">
        <f>'XCSM Dump'!J224</f>
        <v>45869</v>
      </c>
      <c r="I225" s="49">
        <f>'XCSM Dump'!BX224</f>
        <v>45819.18</v>
      </c>
      <c r="J225" s="49">
        <f>'XCSM Dump'!BY224</f>
        <v>45822.36</v>
      </c>
      <c r="K225" s="49">
        <f>'XCSM Dump'!BZ224</f>
        <v>45860.68</v>
      </c>
      <c r="L225" s="76">
        <f>'XCSM Dump'!AT224</f>
        <v>320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320</v>
      </c>
    </row>
    <row r="226" spans="1:21" x14ac:dyDescent="0.3">
      <c r="A226" t="str">
        <f t="shared" si="7"/>
        <v>CSD1013B01</v>
      </c>
      <c r="B226" s="1" t="str">
        <f>'XCSM Dump'!C225</f>
        <v>CSD</v>
      </c>
      <c r="C226" s="1" t="str">
        <f>IF(LEN('XCSM Dump'!D225)=4,'XCSM Dump'!D225,REPT("0",3-LEN('XCSM Dump'!D225))&amp;'XCSM Dump'!D225)</f>
        <v>101</v>
      </c>
      <c r="D226" s="1" t="str">
        <f>'XCSM Dump'!E225</f>
        <v>3B01</v>
      </c>
      <c r="E226" t="str">
        <f>'XCSM Dump'!F225</f>
        <v>Career Planning</v>
      </c>
      <c r="F226" s="75">
        <f>'XCSM Dump'!W225</f>
        <v>2</v>
      </c>
      <c r="G226" s="49">
        <f>'XCSM Dump'!I225</f>
        <v>45944</v>
      </c>
      <c r="H226" s="49">
        <f>'XCSM Dump'!J225</f>
        <v>46003</v>
      </c>
      <c r="I226" s="49">
        <f>'XCSM Dump'!BX225</f>
        <v>45946.6</v>
      </c>
      <c r="J226" s="49">
        <f>'XCSM Dump'!BY225</f>
        <v>45950.2</v>
      </c>
      <c r="K226" s="49">
        <f>'XCSM Dump'!BZ225</f>
        <v>45993.56</v>
      </c>
      <c r="L226" s="76">
        <f>'XCSM Dump'!AT225</f>
        <v>320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320</v>
      </c>
    </row>
    <row r="227" spans="1:21" x14ac:dyDescent="0.3">
      <c r="A227" t="str">
        <f t="shared" si="7"/>
        <v>CSD1013B02</v>
      </c>
      <c r="B227" s="1" t="str">
        <f>'XCSM Dump'!C226</f>
        <v>CSD</v>
      </c>
      <c r="C227" s="1" t="str">
        <f>IF(LEN('XCSM Dump'!D226)=4,'XCSM Dump'!D226,REPT("0",3-LEN('XCSM Dump'!D226))&amp;'XCSM Dump'!D226)</f>
        <v>101</v>
      </c>
      <c r="D227" s="1" t="str">
        <f>'XCSM Dump'!E226</f>
        <v>3B02</v>
      </c>
      <c r="E227" t="str">
        <f>'XCSM Dump'!F226</f>
        <v>Career Planning</v>
      </c>
      <c r="F227" s="75">
        <f>'XCSM Dump'!W226</f>
        <v>2</v>
      </c>
      <c r="G227" s="49">
        <f>'XCSM Dump'!I226</f>
        <v>45943</v>
      </c>
      <c r="H227" s="49">
        <f>'XCSM Dump'!J226</f>
        <v>46003</v>
      </c>
      <c r="I227" s="49">
        <f>'XCSM Dump'!BX226</f>
        <v>45945.66</v>
      </c>
      <c r="J227" s="49">
        <f>'XCSM Dump'!BY226</f>
        <v>45949.32</v>
      </c>
      <c r="K227" s="49">
        <f>'XCSM Dump'!BZ226</f>
        <v>45993.4</v>
      </c>
      <c r="L227" s="76">
        <f>'XCSM Dump'!AT226</f>
        <v>320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320</v>
      </c>
    </row>
    <row r="228" spans="1:21" x14ac:dyDescent="0.3">
      <c r="A228" t="str">
        <f t="shared" si="7"/>
        <v>CSD1013B03</v>
      </c>
      <c r="B228" s="1" t="str">
        <f>'XCSM Dump'!C227</f>
        <v>CSD</v>
      </c>
      <c r="C228" s="1" t="str">
        <f>IF(LEN('XCSM Dump'!D227)=4,'XCSM Dump'!D227,REPT("0",3-LEN('XCSM Dump'!D227))&amp;'XCSM Dump'!D227)</f>
        <v>101</v>
      </c>
      <c r="D228" s="1" t="str">
        <f>'XCSM Dump'!E227</f>
        <v>3B03</v>
      </c>
      <c r="E228" t="str">
        <f>'XCSM Dump'!F227</f>
        <v>Career Planning</v>
      </c>
      <c r="F228" s="75">
        <f>'XCSM Dump'!W227</f>
        <v>2</v>
      </c>
      <c r="G228" s="49">
        <f>'XCSM Dump'!I227</f>
        <v>45943</v>
      </c>
      <c r="H228" s="49">
        <f>'XCSM Dump'!J227</f>
        <v>46003</v>
      </c>
      <c r="I228" s="49">
        <f>'XCSM Dump'!BX227</f>
        <v>45945.66</v>
      </c>
      <c r="J228" s="49">
        <f>'XCSM Dump'!BY227</f>
        <v>45949.32</v>
      </c>
      <c r="K228" s="49">
        <f>'XCSM Dump'!BZ227</f>
        <v>45993.4</v>
      </c>
      <c r="L228" s="76">
        <f>'XCSM Dump'!AT227</f>
        <v>320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320</v>
      </c>
    </row>
    <row r="229" spans="1:21" x14ac:dyDescent="0.3">
      <c r="A229" t="str">
        <f t="shared" si="7"/>
        <v>DPT1543L01</v>
      </c>
      <c r="B229" s="1" t="str">
        <f>'XCSM Dump'!C228</f>
        <v>DPT</v>
      </c>
      <c r="C229" s="1" t="str">
        <f>IF(LEN('XCSM Dump'!D228)=4,'XCSM Dump'!D228,REPT("0",3-LEN('XCSM Dump'!D228))&amp;'XCSM Dump'!D228)</f>
        <v>154</v>
      </c>
      <c r="D229" s="1" t="str">
        <f>'XCSM Dump'!E228</f>
        <v>3L01</v>
      </c>
      <c r="E229" t="str">
        <f>'XCSM Dump'!F228</f>
        <v>Truck Brakes and Suspension</v>
      </c>
      <c r="F229" s="75">
        <f>'XCSM Dump'!W228</f>
        <v>4</v>
      </c>
      <c r="G229" s="49">
        <f>'XCSM Dump'!I228</f>
        <v>45887</v>
      </c>
      <c r="H229" s="49">
        <f>'XCSM Dump'!J228</f>
        <v>46003</v>
      </c>
      <c r="I229" s="49">
        <f>'XCSM Dump'!BX228</f>
        <v>45893.02</v>
      </c>
      <c r="J229" s="49">
        <f>'XCSM Dump'!BY228</f>
        <v>45900.04</v>
      </c>
      <c r="K229" s="49">
        <f>'XCSM Dump'!BZ228</f>
        <v>45985.440000000002</v>
      </c>
      <c r="L229" s="76">
        <f>'XCSM Dump'!AT228</f>
        <v>640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320</v>
      </c>
      <c r="U229" s="11">
        <f t="shared" si="8"/>
        <v>960</v>
      </c>
    </row>
    <row r="230" spans="1:21" x14ac:dyDescent="0.3">
      <c r="A230" t="str">
        <f t="shared" si="7"/>
        <v>DPT1543L02</v>
      </c>
      <c r="B230" s="1" t="str">
        <f>'XCSM Dump'!C229</f>
        <v>DPT</v>
      </c>
      <c r="C230" s="1" t="str">
        <f>IF(LEN('XCSM Dump'!D229)=4,'XCSM Dump'!D229,REPT("0",3-LEN('XCSM Dump'!D229))&amp;'XCSM Dump'!D229)</f>
        <v>154</v>
      </c>
      <c r="D230" s="1" t="str">
        <f>'XCSM Dump'!E229</f>
        <v>3L02</v>
      </c>
      <c r="E230" t="str">
        <f>'XCSM Dump'!F229</f>
        <v>Truck Brakes and Suspension</v>
      </c>
      <c r="F230" s="75">
        <f>'XCSM Dump'!W229</f>
        <v>4</v>
      </c>
      <c r="G230" s="49">
        <f>'XCSM Dump'!I229</f>
        <v>45888</v>
      </c>
      <c r="H230" s="49">
        <f>'XCSM Dump'!J229</f>
        <v>46003</v>
      </c>
      <c r="I230" s="49">
        <f>'XCSM Dump'!BX229</f>
        <v>45893.96</v>
      </c>
      <c r="J230" s="49">
        <f>'XCSM Dump'!BY229</f>
        <v>45900.92</v>
      </c>
      <c r="K230" s="49">
        <f>'XCSM Dump'!BZ229</f>
        <v>45985.599999999999</v>
      </c>
      <c r="L230" s="76">
        <f>'XCSM Dump'!AT229</f>
        <v>640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320</v>
      </c>
      <c r="U230" s="11">
        <f t="shared" si="8"/>
        <v>960</v>
      </c>
    </row>
    <row r="231" spans="1:21" x14ac:dyDescent="0.3">
      <c r="A231" t="str">
        <f t="shared" si="7"/>
        <v>DPT1543L03</v>
      </c>
      <c r="B231" s="1" t="str">
        <f>'XCSM Dump'!C230</f>
        <v>DPT</v>
      </c>
      <c r="C231" s="1" t="str">
        <f>IF(LEN('XCSM Dump'!D230)=4,'XCSM Dump'!D230,REPT("0",3-LEN('XCSM Dump'!D230))&amp;'XCSM Dump'!D230)</f>
        <v>154</v>
      </c>
      <c r="D231" s="1" t="str">
        <f>'XCSM Dump'!E230</f>
        <v>3L03</v>
      </c>
      <c r="E231" t="str">
        <f>'XCSM Dump'!F230</f>
        <v>Truck Brakes and Suspension</v>
      </c>
      <c r="F231" s="75">
        <f>'XCSM Dump'!W230</f>
        <v>4</v>
      </c>
      <c r="G231" s="49">
        <f>'XCSM Dump'!I230</f>
        <v>45887</v>
      </c>
      <c r="H231" s="49">
        <f>'XCSM Dump'!J230</f>
        <v>46003</v>
      </c>
      <c r="I231" s="49">
        <f>'XCSM Dump'!BX230</f>
        <v>45893.02</v>
      </c>
      <c r="J231" s="49">
        <f>'XCSM Dump'!BY230</f>
        <v>45900.04</v>
      </c>
      <c r="K231" s="49">
        <f>'XCSM Dump'!BZ230</f>
        <v>45985.440000000002</v>
      </c>
      <c r="L231" s="76">
        <f>'XCSM Dump'!AT230</f>
        <v>640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320</v>
      </c>
      <c r="U231" s="11">
        <f t="shared" si="8"/>
        <v>960</v>
      </c>
    </row>
    <row r="232" spans="1:21" x14ac:dyDescent="0.3">
      <c r="A232" t="str">
        <f t="shared" si="7"/>
        <v>DPT1723090</v>
      </c>
      <c r="B232" s="1" t="str">
        <f>'XCSM Dump'!C231</f>
        <v>DPT</v>
      </c>
      <c r="C232" s="1" t="str">
        <f>IF(LEN('XCSM Dump'!D231)=4,'XCSM Dump'!D231,REPT("0",3-LEN('XCSM Dump'!D231))&amp;'XCSM Dump'!D231)</f>
        <v>172</v>
      </c>
      <c r="D232" s="1">
        <f>'XCSM Dump'!E231</f>
        <v>3090</v>
      </c>
      <c r="E232" t="str">
        <f>'XCSM Dump'!F231</f>
        <v>Basic Engine Overhaul</v>
      </c>
      <c r="F232" s="75">
        <f>'XCSM Dump'!W231</f>
        <v>4</v>
      </c>
      <c r="G232" s="49">
        <f>'XCSM Dump'!I231</f>
        <v>45888</v>
      </c>
      <c r="H232" s="49">
        <f>'XCSM Dump'!J231</f>
        <v>46009</v>
      </c>
      <c r="I232" s="49">
        <f>'XCSM Dump'!BX231</f>
        <v>45894.32</v>
      </c>
      <c r="J232" s="49">
        <f>'XCSM Dump'!BY231</f>
        <v>45901.64</v>
      </c>
      <c r="K232" s="49">
        <f>'XCSM Dump'!BZ231</f>
        <v>45989.64</v>
      </c>
      <c r="L232" s="76">
        <f>'XCSM Dump'!AT231</f>
        <v>640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320</v>
      </c>
      <c r="U232" s="11">
        <f t="shared" si="8"/>
        <v>960</v>
      </c>
    </row>
    <row r="233" spans="1:21" x14ac:dyDescent="0.3">
      <c r="A233" t="str">
        <f t="shared" si="7"/>
        <v>DPT1723L01</v>
      </c>
      <c r="B233" s="1" t="str">
        <f>'XCSM Dump'!C232</f>
        <v>DPT</v>
      </c>
      <c r="C233" s="1" t="str">
        <f>IF(LEN('XCSM Dump'!D232)=4,'XCSM Dump'!D232,REPT("0",3-LEN('XCSM Dump'!D232))&amp;'XCSM Dump'!D232)</f>
        <v>172</v>
      </c>
      <c r="D233" s="1" t="str">
        <f>'XCSM Dump'!E232</f>
        <v>3L01</v>
      </c>
      <c r="E233" t="str">
        <f>'XCSM Dump'!F232</f>
        <v>Basic Engine Overhaul</v>
      </c>
      <c r="F233" s="75">
        <f>'XCSM Dump'!W232</f>
        <v>4</v>
      </c>
      <c r="G233" s="49">
        <f>'XCSM Dump'!I232</f>
        <v>45887</v>
      </c>
      <c r="H233" s="49">
        <f>'XCSM Dump'!J232</f>
        <v>46003</v>
      </c>
      <c r="I233" s="49">
        <f>'XCSM Dump'!BX232</f>
        <v>45893.02</v>
      </c>
      <c r="J233" s="49">
        <f>'XCSM Dump'!BY232</f>
        <v>45900.04</v>
      </c>
      <c r="K233" s="49">
        <f>'XCSM Dump'!BZ232</f>
        <v>45985.440000000002</v>
      </c>
      <c r="L233" s="76">
        <f>'XCSM Dump'!AT232</f>
        <v>640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320</v>
      </c>
      <c r="U233" s="11">
        <f t="shared" si="8"/>
        <v>960</v>
      </c>
    </row>
    <row r="234" spans="1:21" x14ac:dyDescent="0.3">
      <c r="A234" t="str">
        <f t="shared" si="7"/>
        <v>DPT1723L02</v>
      </c>
      <c r="B234" s="1" t="str">
        <f>'XCSM Dump'!C233</f>
        <v>DPT</v>
      </c>
      <c r="C234" s="1" t="str">
        <f>IF(LEN('XCSM Dump'!D233)=4,'XCSM Dump'!D233,REPT("0",3-LEN('XCSM Dump'!D233))&amp;'XCSM Dump'!D233)</f>
        <v>172</v>
      </c>
      <c r="D234" s="1" t="str">
        <f>'XCSM Dump'!E233</f>
        <v>3L02</v>
      </c>
      <c r="E234" t="str">
        <f>'XCSM Dump'!F233</f>
        <v>Basic Engine Overhaul</v>
      </c>
      <c r="F234" s="75">
        <f>'XCSM Dump'!W233</f>
        <v>4</v>
      </c>
      <c r="G234" s="49">
        <f>'XCSM Dump'!I233</f>
        <v>45887</v>
      </c>
      <c r="H234" s="49">
        <f>'XCSM Dump'!J233</f>
        <v>46003</v>
      </c>
      <c r="I234" s="49">
        <f>'XCSM Dump'!BX233</f>
        <v>45893.02</v>
      </c>
      <c r="J234" s="49">
        <f>'XCSM Dump'!BY233</f>
        <v>45900.04</v>
      </c>
      <c r="K234" s="49">
        <f>'XCSM Dump'!BZ233</f>
        <v>45985.440000000002</v>
      </c>
      <c r="L234" s="76">
        <f>'XCSM Dump'!AT233</f>
        <v>640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320</v>
      </c>
      <c r="U234" s="11">
        <f t="shared" si="8"/>
        <v>960</v>
      </c>
    </row>
    <row r="235" spans="1:21" x14ac:dyDescent="0.3">
      <c r="A235" t="str">
        <f t="shared" si="7"/>
        <v>DPT1723L03</v>
      </c>
      <c r="B235" s="1" t="str">
        <f>'XCSM Dump'!C234</f>
        <v>DPT</v>
      </c>
      <c r="C235" s="1" t="str">
        <f>IF(LEN('XCSM Dump'!D234)=4,'XCSM Dump'!D234,REPT("0",3-LEN('XCSM Dump'!D234))&amp;'XCSM Dump'!D234)</f>
        <v>172</v>
      </c>
      <c r="D235" s="1" t="str">
        <f>'XCSM Dump'!E234</f>
        <v>3L03</v>
      </c>
      <c r="E235" t="str">
        <f>'XCSM Dump'!F234</f>
        <v>Basic Engine Overhaul</v>
      </c>
      <c r="F235" s="75">
        <f>'XCSM Dump'!W234</f>
        <v>4</v>
      </c>
      <c r="G235" s="49">
        <f>'XCSM Dump'!I234</f>
        <v>45887</v>
      </c>
      <c r="H235" s="49">
        <f>'XCSM Dump'!J234</f>
        <v>46003</v>
      </c>
      <c r="I235" s="49">
        <f>'XCSM Dump'!BX234</f>
        <v>45893.02</v>
      </c>
      <c r="J235" s="49">
        <f>'XCSM Dump'!BY234</f>
        <v>45900.04</v>
      </c>
      <c r="K235" s="49">
        <f>'XCSM Dump'!BZ234</f>
        <v>45985.440000000002</v>
      </c>
      <c r="L235" s="76">
        <f>'XCSM Dump'!AT234</f>
        <v>640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320</v>
      </c>
      <c r="U235" s="11">
        <f t="shared" si="8"/>
        <v>960</v>
      </c>
    </row>
    <row r="236" spans="1:21" x14ac:dyDescent="0.3">
      <c r="A236" t="str">
        <f t="shared" si="7"/>
        <v>DPT1753090</v>
      </c>
      <c r="B236" s="1" t="str">
        <f>'XCSM Dump'!C235</f>
        <v>DPT</v>
      </c>
      <c r="C236" s="1" t="str">
        <f>IF(LEN('XCSM Dump'!D235)=4,'XCSM Dump'!D235,REPT("0",3-LEN('XCSM Dump'!D235))&amp;'XCSM Dump'!D235)</f>
        <v>175</v>
      </c>
      <c r="D236" s="1">
        <f>'XCSM Dump'!E235</f>
        <v>3090</v>
      </c>
      <c r="E236" t="str">
        <f>'XCSM Dump'!F235</f>
        <v>Intro to Tool Safety &amp; Usage</v>
      </c>
      <c r="F236" s="75">
        <f>'XCSM Dump'!W235</f>
        <v>2</v>
      </c>
      <c r="G236" s="49">
        <f>'XCSM Dump'!I235</f>
        <v>45888</v>
      </c>
      <c r="H236" s="49">
        <f>'XCSM Dump'!J235</f>
        <v>46009</v>
      </c>
      <c r="I236" s="49">
        <f>'XCSM Dump'!BX235</f>
        <v>45894.32</v>
      </c>
      <c r="J236" s="49">
        <f>'XCSM Dump'!BY235</f>
        <v>45901.64</v>
      </c>
      <c r="K236" s="49">
        <f>'XCSM Dump'!BZ235</f>
        <v>45989.64</v>
      </c>
      <c r="L236" s="76">
        <f>'XCSM Dump'!AT235</f>
        <v>320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160</v>
      </c>
      <c r="U236" s="11">
        <f t="shared" si="8"/>
        <v>480</v>
      </c>
    </row>
    <row r="237" spans="1:21" x14ac:dyDescent="0.3">
      <c r="A237" t="str">
        <f t="shared" si="7"/>
        <v>DPT1753091</v>
      </c>
      <c r="B237" s="1" t="str">
        <f>'XCSM Dump'!C236</f>
        <v>DPT</v>
      </c>
      <c r="C237" s="1" t="str">
        <f>IF(LEN('XCSM Dump'!D236)=4,'XCSM Dump'!D236,REPT("0",3-LEN('XCSM Dump'!D236))&amp;'XCSM Dump'!D236)</f>
        <v>175</v>
      </c>
      <c r="D237" s="1">
        <f>'XCSM Dump'!E236</f>
        <v>3091</v>
      </c>
      <c r="E237" t="str">
        <f>'XCSM Dump'!F236</f>
        <v>Intro to Tool Safety &amp; Usage</v>
      </c>
      <c r="F237" s="75">
        <f>'XCSM Dump'!W236</f>
        <v>2</v>
      </c>
      <c r="G237" s="49">
        <f>'XCSM Dump'!I236</f>
        <v>45898</v>
      </c>
      <c r="H237" s="49">
        <f>'XCSM Dump'!J236</f>
        <v>46171</v>
      </c>
      <c r="I237" s="49">
        <f>'XCSM Dump'!BX236</f>
        <v>45913.440000000002</v>
      </c>
      <c r="J237" s="49">
        <f>'XCSM Dump'!BY236</f>
        <v>45929.88</v>
      </c>
      <c r="K237" s="49">
        <f>'XCSM Dump'!BZ236</f>
        <v>46127.32</v>
      </c>
      <c r="L237" s="76">
        <f>'XCSM Dump'!AT236</f>
        <v>320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160</v>
      </c>
      <c r="U237" s="11">
        <f t="shared" si="8"/>
        <v>480</v>
      </c>
    </row>
    <row r="238" spans="1:21" x14ac:dyDescent="0.3">
      <c r="A238" t="str">
        <f t="shared" si="7"/>
        <v>DPT1753092</v>
      </c>
      <c r="B238" s="1" t="str">
        <f>'XCSM Dump'!C237</f>
        <v>DPT</v>
      </c>
      <c r="C238" s="1" t="str">
        <f>IF(LEN('XCSM Dump'!D237)=4,'XCSM Dump'!D237,REPT("0",3-LEN('XCSM Dump'!D237))&amp;'XCSM Dump'!D237)</f>
        <v>175</v>
      </c>
      <c r="D238" s="1">
        <f>'XCSM Dump'!E237</f>
        <v>3092</v>
      </c>
      <c r="E238" t="str">
        <f>'XCSM Dump'!F237</f>
        <v>Intro to Tool Safety &amp; Usage</v>
      </c>
      <c r="F238" s="75">
        <f>'XCSM Dump'!W237</f>
        <v>2</v>
      </c>
      <c r="G238" s="49">
        <f>'XCSM Dump'!I237</f>
        <v>45898</v>
      </c>
      <c r="H238" s="49">
        <f>'XCSM Dump'!J237</f>
        <v>46171</v>
      </c>
      <c r="I238" s="49">
        <f>'XCSM Dump'!BX237</f>
        <v>45913.440000000002</v>
      </c>
      <c r="J238" s="49">
        <f>'XCSM Dump'!BY237</f>
        <v>45929.88</v>
      </c>
      <c r="K238" s="49">
        <f>'XCSM Dump'!BZ237</f>
        <v>46127.32</v>
      </c>
      <c r="L238" s="76">
        <f>'XCSM Dump'!AT237</f>
        <v>320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160</v>
      </c>
      <c r="U238" s="11">
        <f t="shared" si="8"/>
        <v>480</v>
      </c>
    </row>
    <row r="239" spans="1:21" x14ac:dyDescent="0.3">
      <c r="A239" t="str">
        <f t="shared" si="7"/>
        <v>DPT1753093</v>
      </c>
      <c r="B239" s="1" t="str">
        <f>'XCSM Dump'!C238</f>
        <v>DPT</v>
      </c>
      <c r="C239" s="1" t="str">
        <f>IF(LEN('XCSM Dump'!D238)=4,'XCSM Dump'!D238,REPT("0",3-LEN('XCSM Dump'!D238))&amp;'XCSM Dump'!D238)</f>
        <v>175</v>
      </c>
      <c r="D239" s="1">
        <f>'XCSM Dump'!E238</f>
        <v>3093</v>
      </c>
      <c r="E239" t="str">
        <f>'XCSM Dump'!F238</f>
        <v>Intro to Tool Safety &amp; Usage</v>
      </c>
      <c r="F239" s="75">
        <f>'XCSM Dump'!W238</f>
        <v>2</v>
      </c>
      <c r="G239" s="49">
        <f>'XCSM Dump'!I238</f>
        <v>45898</v>
      </c>
      <c r="H239" s="49">
        <f>'XCSM Dump'!J238</f>
        <v>46171</v>
      </c>
      <c r="I239" s="49">
        <f>'XCSM Dump'!BX238</f>
        <v>45913.440000000002</v>
      </c>
      <c r="J239" s="49">
        <f>'XCSM Dump'!BY238</f>
        <v>45929.88</v>
      </c>
      <c r="K239" s="49">
        <f>'XCSM Dump'!BZ238</f>
        <v>46127.32</v>
      </c>
      <c r="L239" s="76">
        <f>'XCSM Dump'!AT238</f>
        <v>320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160</v>
      </c>
      <c r="U239" s="11">
        <f t="shared" si="8"/>
        <v>480</v>
      </c>
    </row>
    <row r="240" spans="1:21" x14ac:dyDescent="0.3">
      <c r="A240" t="str">
        <f t="shared" si="7"/>
        <v>DPT1753L01</v>
      </c>
      <c r="B240" s="1" t="str">
        <f>'XCSM Dump'!C239</f>
        <v>DPT</v>
      </c>
      <c r="C240" s="1" t="str">
        <f>IF(LEN('XCSM Dump'!D239)=4,'XCSM Dump'!D239,REPT("0",3-LEN('XCSM Dump'!D239))&amp;'XCSM Dump'!D239)</f>
        <v>175</v>
      </c>
      <c r="D240" s="1" t="str">
        <f>'XCSM Dump'!E239</f>
        <v>3L01</v>
      </c>
      <c r="E240" t="str">
        <f>'XCSM Dump'!F239</f>
        <v>Intro to Tool Safety &amp; Usage</v>
      </c>
      <c r="F240" s="75">
        <f>'XCSM Dump'!W239</f>
        <v>2</v>
      </c>
      <c r="G240" s="49">
        <f>'XCSM Dump'!I239</f>
        <v>45887</v>
      </c>
      <c r="H240" s="49">
        <f>'XCSM Dump'!J239</f>
        <v>46003</v>
      </c>
      <c r="I240" s="49">
        <f>'XCSM Dump'!BX239</f>
        <v>45893.02</v>
      </c>
      <c r="J240" s="49">
        <f>'XCSM Dump'!BY239</f>
        <v>45900.04</v>
      </c>
      <c r="K240" s="49">
        <f>'XCSM Dump'!BZ239</f>
        <v>45985.440000000002</v>
      </c>
      <c r="L240" s="76">
        <f>'XCSM Dump'!AT239</f>
        <v>320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160</v>
      </c>
      <c r="U240" s="11">
        <f t="shared" si="8"/>
        <v>480</v>
      </c>
    </row>
    <row r="241" spans="1:21" x14ac:dyDescent="0.3">
      <c r="A241" t="str">
        <f t="shared" si="7"/>
        <v>DPT1753L02</v>
      </c>
      <c r="B241" s="1" t="str">
        <f>'XCSM Dump'!C240</f>
        <v>DPT</v>
      </c>
      <c r="C241" s="1" t="str">
        <f>IF(LEN('XCSM Dump'!D240)=4,'XCSM Dump'!D240,REPT("0",3-LEN('XCSM Dump'!D240))&amp;'XCSM Dump'!D240)</f>
        <v>175</v>
      </c>
      <c r="D241" s="1" t="str">
        <f>'XCSM Dump'!E240</f>
        <v>3L02</v>
      </c>
      <c r="E241" t="str">
        <f>'XCSM Dump'!F240</f>
        <v>Intro to Tool Safety &amp; Usage</v>
      </c>
      <c r="F241" s="75">
        <f>'XCSM Dump'!W240</f>
        <v>2</v>
      </c>
      <c r="G241" s="49">
        <f>'XCSM Dump'!I240</f>
        <v>45887</v>
      </c>
      <c r="H241" s="49">
        <f>'XCSM Dump'!J240</f>
        <v>46003</v>
      </c>
      <c r="I241" s="49">
        <f>'XCSM Dump'!BX240</f>
        <v>45893.02</v>
      </c>
      <c r="J241" s="49">
        <f>'XCSM Dump'!BY240</f>
        <v>45900.04</v>
      </c>
      <c r="K241" s="49">
        <f>'XCSM Dump'!BZ240</f>
        <v>45985.440000000002</v>
      </c>
      <c r="L241" s="76">
        <f>'XCSM Dump'!AT240</f>
        <v>320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160</v>
      </c>
      <c r="U241" s="11">
        <f t="shared" si="8"/>
        <v>480</v>
      </c>
    </row>
    <row r="242" spans="1:21" x14ac:dyDescent="0.3">
      <c r="A242" t="str">
        <f t="shared" si="7"/>
        <v>DPT1753L03</v>
      </c>
      <c r="B242" s="1" t="str">
        <f>'XCSM Dump'!C241</f>
        <v>DPT</v>
      </c>
      <c r="C242" s="1" t="str">
        <f>IF(LEN('XCSM Dump'!D241)=4,'XCSM Dump'!D241,REPT("0",3-LEN('XCSM Dump'!D241))&amp;'XCSM Dump'!D241)</f>
        <v>175</v>
      </c>
      <c r="D242" s="1" t="str">
        <f>'XCSM Dump'!E241</f>
        <v>3L03</v>
      </c>
      <c r="E242" t="str">
        <f>'XCSM Dump'!F241</f>
        <v>Intro to Tool Safety &amp; Usage</v>
      </c>
      <c r="F242" s="75">
        <f>'XCSM Dump'!W241</f>
        <v>2</v>
      </c>
      <c r="G242" s="49">
        <f>'XCSM Dump'!I241</f>
        <v>45888</v>
      </c>
      <c r="H242" s="49">
        <f>'XCSM Dump'!J241</f>
        <v>46003</v>
      </c>
      <c r="I242" s="49">
        <f>'XCSM Dump'!BX241</f>
        <v>45893.96</v>
      </c>
      <c r="J242" s="49">
        <f>'XCSM Dump'!BY241</f>
        <v>45900.92</v>
      </c>
      <c r="K242" s="49">
        <f>'XCSM Dump'!BZ241</f>
        <v>45985.599999999999</v>
      </c>
      <c r="L242" s="76">
        <f>'XCSM Dump'!AT241</f>
        <v>320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160</v>
      </c>
      <c r="U242" s="11">
        <f t="shared" si="8"/>
        <v>480</v>
      </c>
    </row>
    <row r="243" spans="1:21" x14ac:dyDescent="0.3">
      <c r="A243" t="str">
        <f t="shared" si="7"/>
        <v>DPT1763L01</v>
      </c>
      <c r="B243" s="1" t="str">
        <f>'XCSM Dump'!C242</f>
        <v>DPT</v>
      </c>
      <c r="C243" s="1" t="str">
        <f>IF(LEN('XCSM Dump'!D242)=4,'XCSM Dump'!D242,REPT("0",3-LEN('XCSM Dump'!D242))&amp;'XCSM Dump'!D242)</f>
        <v>176</v>
      </c>
      <c r="D243" s="1" t="str">
        <f>'XCSM Dump'!E242</f>
        <v>3L01</v>
      </c>
      <c r="E243" t="str">
        <f>'XCSM Dump'!F242</f>
        <v>Basic Trans &amp; Final Drives</v>
      </c>
      <c r="F243" s="75">
        <f>'XCSM Dump'!W242</f>
        <v>3</v>
      </c>
      <c r="G243" s="49">
        <f>'XCSM Dump'!I242</f>
        <v>45887</v>
      </c>
      <c r="H243" s="49">
        <f>'XCSM Dump'!J242</f>
        <v>46003</v>
      </c>
      <c r="I243" s="49">
        <f>'XCSM Dump'!BX242</f>
        <v>45893.02</v>
      </c>
      <c r="J243" s="49">
        <f>'XCSM Dump'!BY242</f>
        <v>45900.04</v>
      </c>
      <c r="K243" s="49">
        <f>'XCSM Dump'!BZ242</f>
        <v>45985.440000000002</v>
      </c>
      <c r="L243" s="76">
        <f>'XCSM Dump'!AT242</f>
        <v>480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240</v>
      </c>
      <c r="U243" s="11">
        <f t="shared" si="8"/>
        <v>720</v>
      </c>
    </row>
    <row r="244" spans="1:21" x14ac:dyDescent="0.3">
      <c r="A244" t="str">
        <f t="shared" si="7"/>
        <v>DPT1763L02</v>
      </c>
      <c r="B244" s="1" t="str">
        <f>'XCSM Dump'!C243</f>
        <v>DPT</v>
      </c>
      <c r="C244" s="1" t="str">
        <f>IF(LEN('XCSM Dump'!D243)=4,'XCSM Dump'!D243,REPT("0",3-LEN('XCSM Dump'!D243))&amp;'XCSM Dump'!D243)</f>
        <v>176</v>
      </c>
      <c r="D244" s="1" t="str">
        <f>'XCSM Dump'!E243</f>
        <v>3L02</v>
      </c>
      <c r="E244" t="str">
        <f>'XCSM Dump'!F243</f>
        <v>Basic Trans &amp; Final Drives</v>
      </c>
      <c r="F244" s="75">
        <f>'XCSM Dump'!W243</f>
        <v>3</v>
      </c>
      <c r="G244" s="49">
        <f>'XCSM Dump'!I243</f>
        <v>45888</v>
      </c>
      <c r="H244" s="49">
        <f>'XCSM Dump'!J243</f>
        <v>46003</v>
      </c>
      <c r="I244" s="49">
        <f>'XCSM Dump'!BX243</f>
        <v>45893.96</v>
      </c>
      <c r="J244" s="49">
        <f>'XCSM Dump'!BY243</f>
        <v>45900.92</v>
      </c>
      <c r="K244" s="49">
        <f>'XCSM Dump'!BZ243</f>
        <v>45985.599999999999</v>
      </c>
      <c r="L244" s="76">
        <f>'XCSM Dump'!AT243</f>
        <v>480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240</v>
      </c>
      <c r="U244" s="11">
        <f t="shared" si="8"/>
        <v>720</v>
      </c>
    </row>
    <row r="245" spans="1:21" x14ac:dyDescent="0.3">
      <c r="A245" t="str">
        <f t="shared" si="7"/>
        <v>DPT1763L03</v>
      </c>
      <c r="B245" s="1" t="str">
        <f>'XCSM Dump'!C244</f>
        <v>DPT</v>
      </c>
      <c r="C245" s="1" t="str">
        <f>IF(LEN('XCSM Dump'!D244)=4,'XCSM Dump'!D244,REPT("0",3-LEN('XCSM Dump'!D244))&amp;'XCSM Dump'!D244)</f>
        <v>176</v>
      </c>
      <c r="D245" s="1" t="str">
        <f>'XCSM Dump'!E244</f>
        <v>3L03</v>
      </c>
      <c r="E245" t="str">
        <f>'XCSM Dump'!F244</f>
        <v>Basic Trans &amp; Final Drives</v>
      </c>
      <c r="F245" s="75">
        <f>'XCSM Dump'!W244</f>
        <v>3</v>
      </c>
      <c r="G245" s="49">
        <f>'XCSM Dump'!I244</f>
        <v>45887</v>
      </c>
      <c r="H245" s="49">
        <f>'XCSM Dump'!J244</f>
        <v>46003</v>
      </c>
      <c r="I245" s="49">
        <f>'XCSM Dump'!BX244</f>
        <v>45893.02</v>
      </c>
      <c r="J245" s="49">
        <f>'XCSM Dump'!BY244</f>
        <v>45900.04</v>
      </c>
      <c r="K245" s="49">
        <f>'XCSM Dump'!BZ244</f>
        <v>45985.440000000002</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240</v>
      </c>
      <c r="U245" s="11">
        <f t="shared" si="8"/>
        <v>720</v>
      </c>
    </row>
    <row r="246" spans="1:21" x14ac:dyDescent="0.3">
      <c r="A246" t="str">
        <f t="shared" si="7"/>
        <v>DPT1773L01</v>
      </c>
      <c r="B246" s="1" t="str">
        <f>'XCSM Dump'!C245</f>
        <v>DPT</v>
      </c>
      <c r="C246" s="1" t="str">
        <f>IF(LEN('XCSM Dump'!D245)=4,'XCSM Dump'!D245,REPT("0",3-LEN('XCSM Dump'!D245))&amp;'XCSM Dump'!D245)</f>
        <v>177</v>
      </c>
      <c r="D246" s="1" t="str">
        <f>'XCSM Dump'!E245</f>
        <v>3L01</v>
      </c>
      <c r="E246" t="str">
        <f>'XCSM Dump'!F245</f>
        <v>Introduction to Diesels</v>
      </c>
      <c r="F246" s="75">
        <f>'XCSM Dump'!W245</f>
        <v>3</v>
      </c>
      <c r="G246" s="49">
        <f>'XCSM Dump'!I245</f>
        <v>45887</v>
      </c>
      <c r="H246" s="49">
        <f>'XCSM Dump'!J245</f>
        <v>46003</v>
      </c>
      <c r="I246" s="49">
        <f>'XCSM Dump'!BX245</f>
        <v>45893.02</v>
      </c>
      <c r="J246" s="49">
        <f>'XCSM Dump'!BY245</f>
        <v>45900.04</v>
      </c>
      <c r="K246" s="49">
        <f>'XCSM Dump'!BZ245</f>
        <v>45985.440000000002</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240</v>
      </c>
      <c r="U246" s="11">
        <f t="shared" si="8"/>
        <v>720</v>
      </c>
    </row>
    <row r="247" spans="1:21" x14ac:dyDescent="0.3">
      <c r="A247" t="str">
        <f t="shared" si="7"/>
        <v>DPT1773L02</v>
      </c>
      <c r="B247" s="1" t="str">
        <f>'XCSM Dump'!C246</f>
        <v>DPT</v>
      </c>
      <c r="C247" s="1" t="str">
        <f>IF(LEN('XCSM Dump'!D246)=4,'XCSM Dump'!D246,REPT("0",3-LEN('XCSM Dump'!D246))&amp;'XCSM Dump'!D246)</f>
        <v>177</v>
      </c>
      <c r="D247" s="1" t="str">
        <f>'XCSM Dump'!E246</f>
        <v>3L02</v>
      </c>
      <c r="E247" t="str">
        <f>'XCSM Dump'!F246</f>
        <v>Introduction to Diesels</v>
      </c>
      <c r="F247" s="75">
        <f>'XCSM Dump'!W246</f>
        <v>3</v>
      </c>
      <c r="G247" s="49">
        <f>'XCSM Dump'!I246</f>
        <v>45888</v>
      </c>
      <c r="H247" s="49">
        <f>'XCSM Dump'!J246</f>
        <v>46003</v>
      </c>
      <c r="I247" s="49">
        <f>'XCSM Dump'!BX246</f>
        <v>45893.96</v>
      </c>
      <c r="J247" s="49">
        <f>'XCSM Dump'!BY246</f>
        <v>45900.92</v>
      </c>
      <c r="K247" s="49">
        <f>'XCSM Dump'!BZ246</f>
        <v>45985.599999999999</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240</v>
      </c>
      <c r="U247" s="11">
        <f t="shared" si="8"/>
        <v>720</v>
      </c>
    </row>
    <row r="248" spans="1:21" x14ac:dyDescent="0.3">
      <c r="A248" t="str">
        <f t="shared" si="7"/>
        <v>DPT1773L03</v>
      </c>
      <c r="B248" s="1" t="str">
        <f>'XCSM Dump'!C247</f>
        <v>DPT</v>
      </c>
      <c r="C248" s="1" t="str">
        <f>IF(LEN('XCSM Dump'!D247)=4,'XCSM Dump'!D247,REPT("0",3-LEN('XCSM Dump'!D247))&amp;'XCSM Dump'!D247)</f>
        <v>177</v>
      </c>
      <c r="D248" s="1" t="str">
        <f>'XCSM Dump'!E247</f>
        <v>3L03</v>
      </c>
      <c r="E248" t="str">
        <f>'XCSM Dump'!F247</f>
        <v>Introduction to Diesels</v>
      </c>
      <c r="F248" s="75">
        <f>'XCSM Dump'!W247</f>
        <v>3</v>
      </c>
      <c r="G248" s="49">
        <f>'XCSM Dump'!I247</f>
        <v>45888</v>
      </c>
      <c r="H248" s="49">
        <f>'XCSM Dump'!J247</f>
        <v>46003</v>
      </c>
      <c r="I248" s="49">
        <f>'XCSM Dump'!BX247</f>
        <v>45893.96</v>
      </c>
      <c r="J248" s="49">
        <f>'XCSM Dump'!BY247</f>
        <v>45900.92</v>
      </c>
      <c r="K248" s="49">
        <f>'XCSM Dump'!BZ247</f>
        <v>45985.599999999999</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240</v>
      </c>
      <c r="U248" s="11">
        <f t="shared" si="8"/>
        <v>720</v>
      </c>
    </row>
    <row r="249" spans="1:21" x14ac:dyDescent="0.3">
      <c r="A249" t="str">
        <f t="shared" si="7"/>
        <v>DPT1783L01</v>
      </c>
      <c r="B249" s="1" t="str">
        <f>'XCSM Dump'!C248</f>
        <v>DPT</v>
      </c>
      <c r="C249" s="1" t="str">
        <f>IF(LEN('XCSM Dump'!D248)=4,'XCSM Dump'!D248,REPT("0",3-LEN('XCSM Dump'!D248))&amp;'XCSM Dump'!D248)</f>
        <v>178</v>
      </c>
      <c r="D249" s="1" t="str">
        <f>'XCSM Dump'!E248</f>
        <v>3L01</v>
      </c>
      <c r="E249" t="str">
        <f>'XCSM Dump'!F248</f>
        <v>Basic Hydraulics</v>
      </c>
      <c r="F249" s="75">
        <f>'XCSM Dump'!W248</f>
        <v>4</v>
      </c>
      <c r="G249" s="49">
        <f>'XCSM Dump'!I248</f>
        <v>45887</v>
      </c>
      <c r="H249" s="49">
        <f>'XCSM Dump'!J248</f>
        <v>46003</v>
      </c>
      <c r="I249" s="49">
        <f>'XCSM Dump'!BX248</f>
        <v>45893.02</v>
      </c>
      <c r="J249" s="49">
        <f>'XCSM Dump'!BY248</f>
        <v>45900.04</v>
      </c>
      <c r="K249" s="49">
        <f>'XCSM Dump'!BZ248</f>
        <v>45985.440000000002</v>
      </c>
      <c r="L249" s="76">
        <f>'XCSM Dump'!AT248</f>
        <v>640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320</v>
      </c>
      <c r="U249" s="11">
        <f t="shared" si="8"/>
        <v>960</v>
      </c>
    </row>
    <row r="250" spans="1:21" x14ac:dyDescent="0.3">
      <c r="A250" t="str">
        <f t="shared" si="7"/>
        <v>DPT1783L02</v>
      </c>
      <c r="B250" s="1" t="str">
        <f>'XCSM Dump'!C249</f>
        <v>DPT</v>
      </c>
      <c r="C250" s="1" t="str">
        <f>IF(LEN('XCSM Dump'!D249)=4,'XCSM Dump'!D249,REPT("0",3-LEN('XCSM Dump'!D249))&amp;'XCSM Dump'!D249)</f>
        <v>178</v>
      </c>
      <c r="D250" s="1" t="str">
        <f>'XCSM Dump'!E249</f>
        <v>3L02</v>
      </c>
      <c r="E250" t="str">
        <f>'XCSM Dump'!F249</f>
        <v>Basic Hydraulics</v>
      </c>
      <c r="F250" s="75">
        <f>'XCSM Dump'!W249</f>
        <v>4</v>
      </c>
      <c r="G250" s="49">
        <f>'XCSM Dump'!I249</f>
        <v>45888</v>
      </c>
      <c r="H250" s="49">
        <f>'XCSM Dump'!J249</f>
        <v>46003</v>
      </c>
      <c r="I250" s="49">
        <f>'XCSM Dump'!BX249</f>
        <v>45893.96</v>
      </c>
      <c r="J250" s="49">
        <f>'XCSM Dump'!BY249</f>
        <v>45900.92</v>
      </c>
      <c r="K250" s="49">
        <f>'XCSM Dump'!BZ249</f>
        <v>45985.599999999999</v>
      </c>
      <c r="L250" s="76">
        <f>'XCSM Dump'!AT249</f>
        <v>640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320</v>
      </c>
      <c r="U250" s="11">
        <f t="shared" si="8"/>
        <v>960</v>
      </c>
    </row>
    <row r="251" spans="1:21" x14ac:dyDescent="0.3">
      <c r="A251" t="str">
        <f t="shared" si="7"/>
        <v>DPT1783L03</v>
      </c>
      <c r="B251" s="1" t="str">
        <f>'XCSM Dump'!C250</f>
        <v>DPT</v>
      </c>
      <c r="C251" s="1" t="str">
        <f>IF(LEN('XCSM Dump'!D250)=4,'XCSM Dump'!D250,REPT("0",3-LEN('XCSM Dump'!D250))&amp;'XCSM Dump'!D250)</f>
        <v>178</v>
      </c>
      <c r="D251" s="1" t="str">
        <f>'XCSM Dump'!E250</f>
        <v>3L03</v>
      </c>
      <c r="E251" t="str">
        <f>'XCSM Dump'!F250</f>
        <v>Basic Hydraulics</v>
      </c>
      <c r="F251" s="75">
        <f>'XCSM Dump'!W250</f>
        <v>4</v>
      </c>
      <c r="G251" s="49">
        <f>'XCSM Dump'!I250</f>
        <v>45887</v>
      </c>
      <c r="H251" s="49">
        <f>'XCSM Dump'!J250</f>
        <v>46003</v>
      </c>
      <c r="I251" s="49">
        <f>'XCSM Dump'!BX250</f>
        <v>45893.02</v>
      </c>
      <c r="J251" s="49">
        <f>'XCSM Dump'!BY250</f>
        <v>45900.04</v>
      </c>
      <c r="K251" s="49">
        <f>'XCSM Dump'!BZ250</f>
        <v>45985.440000000002</v>
      </c>
      <c r="L251" s="76">
        <f>'XCSM Dump'!AT250</f>
        <v>640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320</v>
      </c>
      <c r="U251" s="11">
        <f t="shared" si="8"/>
        <v>960</v>
      </c>
    </row>
    <row r="252" spans="1:21" x14ac:dyDescent="0.3">
      <c r="A252" t="str">
        <f t="shared" si="7"/>
        <v>DPT1973001</v>
      </c>
      <c r="B252" s="1" t="str">
        <f>'XCSM Dump'!C251</f>
        <v>DPT</v>
      </c>
      <c r="C252" s="1" t="str">
        <f>IF(LEN('XCSM Dump'!D251)=4,'XCSM Dump'!D251,REPT("0",3-LEN('XCSM Dump'!D251))&amp;'XCSM Dump'!D251)</f>
        <v>197</v>
      </c>
      <c r="D252" s="1">
        <f>'XCSM Dump'!E251</f>
        <v>3001</v>
      </c>
      <c r="E252" t="str">
        <f>'XCSM Dump'!F251</f>
        <v>Diesel Power Tech Intern</v>
      </c>
      <c r="F252" s="75">
        <f>'XCSM Dump'!W251</f>
        <v>3</v>
      </c>
      <c r="G252" s="49">
        <f>'XCSM Dump'!I251</f>
        <v>45887</v>
      </c>
      <c r="H252" s="49">
        <f>'XCSM Dump'!J251</f>
        <v>46003</v>
      </c>
      <c r="I252" s="49">
        <f>'XCSM Dump'!BX251</f>
        <v>45893.02</v>
      </c>
      <c r="J252" s="49">
        <f>'XCSM Dump'!BY251</f>
        <v>45900.04</v>
      </c>
      <c r="K252" s="49">
        <f>'XCSM Dump'!BZ251</f>
        <v>45985.440000000002</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240</v>
      </c>
      <c r="U252" s="11">
        <f t="shared" si="8"/>
        <v>720</v>
      </c>
    </row>
    <row r="253" spans="1:21" x14ac:dyDescent="0.3">
      <c r="A253" t="str">
        <f t="shared" si="7"/>
        <v>DPT1993001</v>
      </c>
      <c r="B253" s="1" t="str">
        <f>'XCSM Dump'!C252</f>
        <v>DPT</v>
      </c>
      <c r="C253" s="1" t="str">
        <f>IF(LEN('XCSM Dump'!D252)=4,'XCSM Dump'!D252,REPT("0",3-LEN('XCSM Dump'!D252))&amp;'XCSM Dump'!D252)</f>
        <v>199</v>
      </c>
      <c r="D253" s="1">
        <f>'XCSM Dump'!E252</f>
        <v>3001</v>
      </c>
      <c r="E253" t="str">
        <f>'XCSM Dump'!F252</f>
        <v>Small Engine Maint &amp; Repair</v>
      </c>
      <c r="F253" s="75">
        <f>'XCSM Dump'!W252</f>
        <v>3</v>
      </c>
      <c r="G253" s="49">
        <f>'XCSM Dump'!I252</f>
        <v>45888</v>
      </c>
      <c r="H253" s="49">
        <f>'XCSM Dump'!J252</f>
        <v>46003</v>
      </c>
      <c r="I253" s="49">
        <f>'XCSM Dump'!BX252</f>
        <v>45893.96</v>
      </c>
      <c r="J253" s="49">
        <f>'XCSM Dump'!BY252</f>
        <v>45900.92</v>
      </c>
      <c r="K253" s="49">
        <f>'XCSM Dump'!BZ252</f>
        <v>45985.599999999999</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240</v>
      </c>
      <c r="U253" s="11">
        <f t="shared" si="8"/>
        <v>720</v>
      </c>
    </row>
    <row r="254" spans="1:21" x14ac:dyDescent="0.3">
      <c r="A254" t="str">
        <f t="shared" si="7"/>
        <v>DPT1993090</v>
      </c>
      <c r="B254" s="1" t="str">
        <f>'XCSM Dump'!C253</f>
        <v>DPT</v>
      </c>
      <c r="C254" s="1" t="str">
        <f>IF(LEN('XCSM Dump'!D253)=4,'XCSM Dump'!D253,REPT("0",3-LEN('XCSM Dump'!D253))&amp;'XCSM Dump'!D253)</f>
        <v>199</v>
      </c>
      <c r="D254" s="1">
        <f>'XCSM Dump'!E253</f>
        <v>3090</v>
      </c>
      <c r="E254" t="str">
        <f>'XCSM Dump'!F253</f>
        <v>Small Engine Maint &amp; Repair</v>
      </c>
      <c r="F254" s="75">
        <f>'XCSM Dump'!W253</f>
        <v>3</v>
      </c>
      <c r="G254" s="49">
        <f>'XCSM Dump'!I253</f>
        <v>45898</v>
      </c>
      <c r="H254" s="49">
        <f>'XCSM Dump'!J253</f>
        <v>46171</v>
      </c>
      <c r="I254" s="49">
        <f>'XCSM Dump'!BX253</f>
        <v>45913.440000000002</v>
      </c>
      <c r="J254" s="49">
        <f>'XCSM Dump'!BY253</f>
        <v>45929.88</v>
      </c>
      <c r="K254" s="49">
        <f>'XCSM Dump'!BZ253</f>
        <v>46127.32</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240</v>
      </c>
      <c r="U254" s="11">
        <f t="shared" si="8"/>
        <v>720</v>
      </c>
    </row>
    <row r="255" spans="1:21" x14ac:dyDescent="0.3">
      <c r="A255" t="str">
        <f t="shared" si="7"/>
        <v>DPT1993091</v>
      </c>
      <c r="B255" s="1" t="str">
        <f>'XCSM Dump'!C254</f>
        <v>DPT</v>
      </c>
      <c r="C255" s="1" t="str">
        <f>IF(LEN('XCSM Dump'!D254)=4,'XCSM Dump'!D254,REPT("0",3-LEN('XCSM Dump'!D254))&amp;'XCSM Dump'!D254)</f>
        <v>199</v>
      </c>
      <c r="D255" s="1">
        <f>'XCSM Dump'!E254</f>
        <v>3091</v>
      </c>
      <c r="E255" t="str">
        <f>'XCSM Dump'!F254</f>
        <v>Small Engine Maint &amp; Repair</v>
      </c>
      <c r="F255" s="75">
        <f>'XCSM Dump'!W254</f>
        <v>3</v>
      </c>
      <c r="G255" s="49">
        <f>'XCSM Dump'!I254</f>
        <v>45898</v>
      </c>
      <c r="H255" s="49">
        <f>'XCSM Dump'!J254</f>
        <v>46171</v>
      </c>
      <c r="I255" s="49">
        <f>'XCSM Dump'!BX254</f>
        <v>45913.440000000002</v>
      </c>
      <c r="J255" s="49">
        <f>'XCSM Dump'!BY254</f>
        <v>45929.88</v>
      </c>
      <c r="K255" s="49">
        <f>'XCSM Dump'!BZ254</f>
        <v>46127.32</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240</v>
      </c>
      <c r="U255" s="11">
        <f t="shared" si="8"/>
        <v>720</v>
      </c>
    </row>
    <row r="256" spans="1:21" x14ac:dyDescent="0.3">
      <c r="A256" t="str">
        <f t="shared" si="7"/>
        <v>DPT1993093</v>
      </c>
      <c r="B256" s="1" t="str">
        <f>'XCSM Dump'!C255</f>
        <v>DPT</v>
      </c>
      <c r="C256" s="1" t="str">
        <f>IF(LEN('XCSM Dump'!D255)=4,'XCSM Dump'!D255,REPT("0",3-LEN('XCSM Dump'!D255))&amp;'XCSM Dump'!D255)</f>
        <v>199</v>
      </c>
      <c r="D256" s="1">
        <f>'XCSM Dump'!E255</f>
        <v>3093</v>
      </c>
      <c r="E256" t="str">
        <f>'XCSM Dump'!F255</f>
        <v>Small Engine Maint &amp; Repair</v>
      </c>
      <c r="F256" s="75">
        <f>'XCSM Dump'!W255</f>
        <v>3</v>
      </c>
      <c r="G256" s="49">
        <f>'XCSM Dump'!I255</f>
        <v>45898</v>
      </c>
      <c r="H256" s="49">
        <f>'XCSM Dump'!J255</f>
        <v>46171</v>
      </c>
      <c r="I256" s="49">
        <f>'XCSM Dump'!BX255</f>
        <v>45913.440000000002</v>
      </c>
      <c r="J256" s="49">
        <f>'XCSM Dump'!BY255</f>
        <v>45929.88</v>
      </c>
      <c r="K256" s="49">
        <f>'XCSM Dump'!BZ255</f>
        <v>46127.32</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240</v>
      </c>
      <c r="U256" s="11">
        <f t="shared" si="8"/>
        <v>720</v>
      </c>
    </row>
    <row r="257" spans="1:21" x14ac:dyDescent="0.3">
      <c r="A257" t="str">
        <f t="shared" si="7"/>
        <v>DPT2793L01</v>
      </c>
      <c r="B257" s="1" t="str">
        <f>'XCSM Dump'!C256</f>
        <v>DPT</v>
      </c>
      <c r="C257" s="1" t="str">
        <f>IF(LEN('XCSM Dump'!D256)=4,'XCSM Dump'!D256,REPT("0",3-LEN('XCSM Dump'!D256))&amp;'XCSM Dump'!D256)</f>
        <v>279</v>
      </c>
      <c r="D257" s="1" t="str">
        <f>'XCSM Dump'!E256</f>
        <v>3L01</v>
      </c>
      <c r="E257" t="str">
        <f>'XCSM Dump'!F256</f>
        <v>Advanced Diesels</v>
      </c>
      <c r="F257" s="75">
        <f>'XCSM Dump'!W256</f>
        <v>3</v>
      </c>
      <c r="G257" s="49">
        <f>'XCSM Dump'!I256</f>
        <v>45887</v>
      </c>
      <c r="H257" s="49">
        <f>'XCSM Dump'!J256</f>
        <v>46003</v>
      </c>
      <c r="I257" s="49">
        <f>'XCSM Dump'!BX256</f>
        <v>45893.02</v>
      </c>
      <c r="J257" s="49">
        <f>'XCSM Dump'!BY256</f>
        <v>45900.04</v>
      </c>
      <c r="K257" s="49">
        <f>'XCSM Dump'!BZ256</f>
        <v>45985.440000000002</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240</v>
      </c>
      <c r="U257" s="11">
        <f t="shared" si="8"/>
        <v>720</v>
      </c>
    </row>
    <row r="258" spans="1:21" x14ac:dyDescent="0.3">
      <c r="A258" t="str">
        <f t="shared" si="7"/>
        <v>DPT2793L02</v>
      </c>
      <c r="B258" s="1" t="str">
        <f>'XCSM Dump'!C257</f>
        <v>DPT</v>
      </c>
      <c r="C258" s="1" t="str">
        <f>IF(LEN('XCSM Dump'!D257)=4,'XCSM Dump'!D257,REPT("0",3-LEN('XCSM Dump'!D257))&amp;'XCSM Dump'!D257)</f>
        <v>279</v>
      </c>
      <c r="D258" s="1" t="str">
        <f>'XCSM Dump'!E257</f>
        <v>3L02</v>
      </c>
      <c r="E258" t="str">
        <f>'XCSM Dump'!F257</f>
        <v>Advanced Diesels</v>
      </c>
      <c r="F258" s="75">
        <f>'XCSM Dump'!W257</f>
        <v>3</v>
      </c>
      <c r="G258" s="49">
        <f>'XCSM Dump'!I257</f>
        <v>45888</v>
      </c>
      <c r="H258" s="49">
        <f>'XCSM Dump'!J257</f>
        <v>46003</v>
      </c>
      <c r="I258" s="49">
        <f>'XCSM Dump'!BX257</f>
        <v>45893.96</v>
      </c>
      <c r="J258" s="49">
        <f>'XCSM Dump'!BY257</f>
        <v>45900.92</v>
      </c>
      <c r="K258" s="49">
        <f>'XCSM Dump'!BZ257</f>
        <v>45985.599999999999</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240</v>
      </c>
      <c r="U258" s="11">
        <f t="shared" si="8"/>
        <v>720</v>
      </c>
    </row>
    <row r="259" spans="1:21" x14ac:dyDescent="0.3">
      <c r="A259" t="str">
        <f t="shared" si="7"/>
        <v>DPT2793L03</v>
      </c>
      <c r="B259" s="1" t="str">
        <f>'XCSM Dump'!C258</f>
        <v>DPT</v>
      </c>
      <c r="C259" s="1" t="str">
        <f>IF(LEN('XCSM Dump'!D258)=4,'XCSM Dump'!D258,REPT("0",3-LEN('XCSM Dump'!D258))&amp;'XCSM Dump'!D258)</f>
        <v>279</v>
      </c>
      <c r="D259" s="1" t="str">
        <f>'XCSM Dump'!E258</f>
        <v>3L03</v>
      </c>
      <c r="E259" t="str">
        <f>'XCSM Dump'!F258</f>
        <v>Advanced Diesels</v>
      </c>
      <c r="F259" s="75">
        <f>'XCSM Dump'!W258</f>
        <v>3</v>
      </c>
      <c r="G259" s="49">
        <f>'XCSM Dump'!I258</f>
        <v>45887</v>
      </c>
      <c r="H259" s="49">
        <f>'XCSM Dump'!J258</f>
        <v>46003</v>
      </c>
      <c r="I259" s="49">
        <f>'XCSM Dump'!BX258</f>
        <v>45893.02</v>
      </c>
      <c r="J259" s="49">
        <f>'XCSM Dump'!BY258</f>
        <v>45900.04</v>
      </c>
      <c r="K259" s="49">
        <f>'XCSM Dump'!BZ258</f>
        <v>45985.440000000002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240</v>
      </c>
      <c r="U259" s="11">
        <f t="shared" si="8"/>
        <v>720</v>
      </c>
    </row>
    <row r="260" spans="1:21" x14ac:dyDescent="0.3">
      <c r="A260" t="str">
        <f t="shared" ref="A260:A320" si="9">B260&amp;C260&amp;D260</f>
        <v>ECE1113A01</v>
      </c>
      <c r="B260" s="1" t="str">
        <f>'XCSM Dump'!C259</f>
        <v>ECE</v>
      </c>
      <c r="C260" s="1" t="str">
        <f>IF(LEN('XCSM Dump'!D259)=4,'XCSM Dump'!D259,REPT("0",3-LEN('XCSM Dump'!D259))&amp;'XCSM Dump'!D259)</f>
        <v>111</v>
      </c>
      <c r="D260" s="1" t="str">
        <f>'XCSM Dump'!E259</f>
        <v>3A01</v>
      </c>
      <c r="E260" t="str">
        <f>'XCSM Dump'!F259</f>
        <v>The Developing Child</v>
      </c>
      <c r="F260" s="75">
        <f>'XCSM Dump'!W259</f>
        <v>3</v>
      </c>
      <c r="G260" s="49">
        <f>'XCSM Dump'!I259</f>
        <v>45887</v>
      </c>
      <c r="H260" s="49">
        <f>'XCSM Dump'!J259</f>
        <v>45940</v>
      </c>
      <c r="I260" s="49">
        <f>'XCSM Dump'!BX259</f>
        <v>45889.24</v>
      </c>
      <c r="J260" s="49">
        <f>'XCSM Dump'!BY259</f>
        <v>45892.480000000003</v>
      </c>
      <c r="K260" s="49">
        <f>'XCSM Dump'!BZ259</f>
        <v>45931.519999999997</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480</v>
      </c>
    </row>
    <row r="261" spans="1:21" x14ac:dyDescent="0.3">
      <c r="A261" t="str">
        <f t="shared" si="9"/>
        <v>ECE1113A02</v>
      </c>
      <c r="B261" s="1" t="str">
        <f>'XCSM Dump'!C260</f>
        <v>ECE</v>
      </c>
      <c r="C261" s="1" t="str">
        <f>IF(LEN('XCSM Dump'!D260)=4,'XCSM Dump'!D260,REPT("0",3-LEN('XCSM Dump'!D260))&amp;'XCSM Dump'!D260)</f>
        <v>111</v>
      </c>
      <c r="D261" s="1" t="str">
        <f>'XCSM Dump'!E260</f>
        <v>3A02</v>
      </c>
      <c r="E261" t="str">
        <f>'XCSM Dump'!F260</f>
        <v>The Developing Child</v>
      </c>
      <c r="F261" s="75">
        <f>'XCSM Dump'!W260</f>
        <v>3</v>
      </c>
      <c r="G261" s="49">
        <f>'XCSM Dump'!I260</f>
        <v>45887</v>
      </c>
      <c r="H261" s="49">
        <f>'XCSM Dump'!J260</f>
        <v>45940</v>
      </c>
      <c r="I261" s="49">
        <f>'XCSM Dump'!BX260</f>
        <v>45889.24</v>
      </c>
      <c r="J261" s="49">
        <f>'XCSM Dump'!BY260</f>
        <v>45892.480000000003</v>
      </c>
      <c r="K261" s="49">
        <f>'XCSM Dump'!BZ260</f>
        <v>45931.519999999997</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ref="U261:U321" si="10">SUM(L261:T261)</f>
        <v>480</v>
      </c>
    </row>
    <row r="262" spans="1:21" x14ac:dyDescent="0.3">
      <c r="A262" t="str">
        <f t="shared" si="9"/>
        <v>ECE1123090</v>
      </c>
      <c r="B262" s="1" t="str">
        <f>'XCSM Dump'!C261</f>
        <v>ECE</v>
      </c>
      <c r="C262" s="1" t="str">
        <f>IF(LEN('XCSM Dump'!D261)=4,'XCSM Dump'!D261,REPT("0",3-LEN('XCSM Dump'!D261))&amp;'XCSM Dump'!D261)</f>
        <v>112</v>
      </c>
      <c r="D262" s="1">
        <f>'XCSM Dump'!E261</f>
        <v>3090</v>
      </c>
      <c r="E262" t="str">
        <f>'XCSM Dump'!F261</f>
        <v>Guiding Young Children</v>
      </c>
      <c r="F262" s="75">
        <f>'XCSM Dump'!W261</f>
        <v>3</v>
      </c>
      <c r="G262" s="49">
        <f>'XCSM Dump'!I261</f>
        <v>45888</v>
      </c>
      <c r="H262" s="49">
        <f>'XCSM Dump'!J261</f>
        <v>46171</v>
      </c>
      <c r="I262" s="49">
        <f>'XCSM Dump'!BX261</f>
        <v>45904.04</v>
      </c>
      <c r="J262" s="49">
        <f>'XCSM Dump'!BY261</f>
        <v>45921.08</v>
      </c>
      <c r="K262" s="49">
        <f>'XCSM Dump'!BZ261</f>
        <v>46125.72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10"/>
        <v>480</v>
      </c>
    </row>
    <row r="263" spans="1:21" x14ac:dyDescent="0.3">
      <c r="A263" t="str">
        <f t="shared" si="9"/>
        <v>ECE1123091</v>
      </c>
      <c r="B263" s="1" t="str">
        <f>'XCSM Dump'!C262</f>
        <v>ECE</v>
      </c>
      <c r="C263" s="1" t="str">
        <f>IF(LEN('XCSM Dump'!D262)=4,'XCSM Dump'!D262,REPT("0",3-LEN('XCSM Dump'!D262))&amp;'XCSM Dump'!D262)</f>
        <v>112</v>
      </c>
      <c r="D263" s="1">
        <f>'XCSM Dump'!E262</f>
        <v>3091</v>
      </c>
      <c r="E263" t="str">
        <f>'XCSM Dump'!F262</f>
        <v>Guiding Young Children</v>
      </c>
      <c r="F263" s="75">
        <f>'XCSM Dump'!W262</f>
        <v>3</v>
      </c>
      <c r="G263" s="49">
        <f>'XCSM Dump'!I262</f>
        <v>45888</v>
      </c>
      <c r="H263" s="49">
        <f>'XCSM Dump'!J262</f>
        <v>46171</v>
      </c>
      <c r="I263" s="49">
        <f>'XCSM Dump'!BX262</f>
        <v>45904.04</v>
      </c>
      <c r="J263" s="49">
        <f>'XCSM Dump'!BY262</f>
        <v>45921.08</v>
      </c>
      <c r="K263" s="49">
        <f>'XCSM Dump'!BZ262</f>
        <v>46125.72</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10"/>
        <v>480</v>
      </c>
    </row>
    <row r="264" spans="1:21" x14ac:dyDescent="0.3">
      <c r="A264" t="str">
        <f t="shared" si="9"/>
        <v>ECE1123A01</v>
      </c>
      <c r="B264" s="1" t="str">
        <f>'XCSM Dump'!C263</f>
        <v>ECE</v>
      </c>
      <c r="C264" s="1" t="str">
        <f>IF(LEN('XCSM Dump'!D263)=4,'XCSM Dump'!D263,REPT("0",3-LEN('XCSM Dump'!D263))&amp;'XCSM Dump'!D263)</f>
        <v>112</v>
      </c>
      <c r="D264" s="1" t="str">
        <f>'XCSM Dump'!E263</f>
        <v>3A01</v>
      </c>
      <c r="E264" t="str">
        <f>'XCSM Dump'!F263</f>
        <v>Guiding Young Children</v>
      </c>
      <c r="F264" s="75">
        <f>'XCSM Dump'!W263</f>
        <v>3</v>
      </c>
      <c r="G264" s="49">
        <f>'XCSM Dump'!I263</f>
        <v>45887</v>
      </c>
      <c r="H264" s="49">
        <f>'XCSM Dump'!J263</f>
        <v>45940</v>
      </c>
      <c r="I264" s="49">
        <f>'XCSM Dump'!BX263</f>
        <v>45889.24</v>
      </c>
      <c r="J264" s="49">
        <f>'XCSM Dump'!BY263</f>
        <v>45892.480000000003</v>
      </c>
      <c r="K264" s="49">
        <f>'XCSM Dump'!BZ263</f>
        <v>45931.519999999997</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si="10"/>
        <v>480</v>
      </c>
    </row>
    <row r="265" spans="1:21" x14ac:dyDescent="0.3">
      <c r="A265" t="str">
        <f t="shared" si="9"/>
        <v>ECE1123A02</v>
      </c>
      <c r="B265" s="1" t="str">
        <f>'XCSM Dump'!C264</f>
        <v>ECE</v>
      </c>
      <c r="C265" s="1" t="str">
        <f>IF(LEN('XCSM Dump'!D264)=4,'XCSM Dump'!D264,REPT("0",3-LEN('XCSM Dump'!D264))&amp;'XCSM Dump'!D264)</f>
        <v>112</v>
      </c>
      <c r="D265" s="1" t="str">
        <f>'XCSM Dump'!E264</f>
        <v>3A02</v>
      </c>
      <c r="E265" t="str">
        <f>'XCSM Dump'!F264</f>
        <v>Guiding Young Children</v>
      </c>
      <c r="F265" s="75">
        <f>'XCSM Dump'!W264</f>
        <v>3</v>
      </c>
      <c r="G265" s="49">
        <f>'XCSM Dump'!I264</f>
        <v>45887</v>
      </c>
      <c r="H265" s="49">
        <f>'XCSM Dump'!J264</f>
        <v>45940</v>
      </c>
      <c r="I265" s="49">
        <f>'XCSM Dump'!BX264</f>
        <v>45889.24</v>
      </c>
      <c r="J265" s="49">
        <f>'XCSM Dump'!BY264</f>
        <v>45892.480000000003</v>
      </c>
      <c r="K265" s="49">
        <f>'XCSM Dump'!BZ264</f>
        <v>45931.519999999997</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row>
    <row r="266" spans="1:21" x14ac:dyDescent="0.3">
      <c r="A266" t="str">
        <f t="shared" si="9"/>
        <v>ECE1613B01</v>
      </c>
      <c r="B266" s="1" t="str">
        <f>'XCSM Dump'!C265</f>
        <v>ECE</v>
      </c>
      <c r="C266" s="1" t="str">
        <f>IF(LEN('XCSM Dump'!D265)=4,'XCSM Dump'!D265,REPT("0",3-LEN('XCSM Dump'!D265))&amp;'XCSM Dump'!D265)</f>
        <v>161</v>
      </c>
      <c r="D266" s="1" t="str">
        <f>'XCSM Dump'!E265</f>
        <v>3B01</v>
      </c>
      <c r="E266" t="str">
        <f>'XCSM Dump'!F265</f>
        <v>Family-Community Relationships</v>
      </c>
      <c r="F266" s="75">
        <f>'XCSM Dump'!W265</f>
        <v>3</v>
      </c>
      <c r="G266" s="49">
        <f>'XCSM Dump'!I265</f>
        <v>45943</v>
      </c>
      <c r="H266" s="49">
        <f>'XCSM Dump'!J265</f>
        <v>46003</v>
      </c>
      <c r="I266" s="49">
        <f>'XCSM Dump'!BX265</f>
        <v>45945.66</v>
      </c>
      <c r="J266" s="49">
        <f>'XCSM Dump'!BY265</f>
        <v>45949.32</v>
      </c>
      <c r="K266" s="49">
        <f>'XCSM Dump'!BZ265</f>
        <v>45993.4</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row>
    <row r="267" spans="1:21" x14ac:dyDescent="0.3">
      <c r="A267" t="str">
        <f t="shared" si="9"/>
        <v>ECE1613B02</v>
      </c>
      <c r="B267" s="1" t="str">
        <f>'XCSM Dump'!C266</f>
        <v>ECE</v>
      </c>
      <c r="C267" s="1" t="str">
        <f>IF(LEN('XCSM Dump'!D266)=4,'XCSM Dump'!D266,REPT("0",3-LEN('XCSM Dump'!D266))&amp;'XCSM Dump'!D266)</f>
        <v>161</v>
      </c>
      <c r="D267" s="1" t="str">
        <f>'XCSM Dump'!E266</f>
        <v>3B02</v>
      </c>
      <c r="E267" t="str">
        <f>'XCSM Dump'!F266</f>
        <v>Family-Community Relationships</v>
      </c>
      <c r="F267" s="75">
        <f>'XCSM Dump'!W266</f>
        <v>3</v>
      </c>
      <c r="G267" s="49">
        <f>'XCSM Dump'!I266</f>
        <v>45943</v>
      </c>
      <c r="H267" s="49">
        <f>'XCSM Dump'!J266</f>
        <v>46003</v>
      </c>
      <c r="I267" s="49">
        <f>'XCSM Dump'!BX266</f>
        <v>45945.66</v>
      </c>
      <c r="J267" s="49">
        <f>'XCSM Dump'!BY266</f>
        <v>45949.32</v>
      </c>
      <c r="K267" s="49">
        <f>'XCSM Dump'!BZ266</f>
        <v>45993.4</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row>
    <row r="268" spans="1:21" x14ac:dyDescent="0.3">
      <c r="A268" t="str">
        <f t="shared" si="9"/>
        <v>ECE1613B03</v>
      </c>
      <c r="B268" s="1" t="str">
        <f>'XCSM Dump'!C267</f>
        <v>ECE</v>
      </c>
      <c r="C268" s="1" t="str">
        <f>IF(LEN('XCSM Dump'!D267)=4,'XCSM Dump'!D267,REPT("0",3-LEN('XCSM Dump'!D267))&amp;'XCSM Dump'!D267)</f>
        <v>161</v>
      </c>
      <c r="D268" s="1" t="str">
        <f>'XCSM Dump'!E267</f>
        <v>3B03</v>
      </c>
      <c r="E268" t="str">
        <f>'XCSM Dump'!F267</f>
        <v>Family-Community Relationships</v>
      </c>
      <c r="F268" s="75">
        <f>'XCSM Dump'!W267</f>
        <v>3</v>
      </c>
      <c r="G268" s="49">
        <f>'XCSM Dump'!I267</f>
        <v>45943</v>
      </c>
      <c r="H268" s="49">
        <f>'XCSM Dump'!J267</f>
        <v>46003</v>
      </c>
      <c r="I268" s="49">
        <f>'XCSM Dump'!BX267</f>
        <v>45945.66</v>
      </c>
      <c r="J268" s="49">
        <f>'XCSM Dump'!BY267</f>
        <v>45949.32</v>
      </c>
      <c r="K268" s="49">
        <f>'XCSM Dump'!BZ267</f>
        <v>45993.4</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row>
    <row r="269" spans="1:21" x14ac:dyDescent="0.3">
      <c r="A269" t="str">
        <f t="shared" si="9"/>
        <v>ECE2113B01</v>
      </c>
      <c r="B269" s="1" t="str">
        <f>'XCSM Dump'!C268</f>
        <v>ECE</v>
      </c>
      <c r="C269" s="1" t="str">
        <f>IF(LEN('XCSM Dump'!D268)=4,'XCSM Dump'!D268,REPT("0",3-LEN('XCSM Dump'!D268))&amp;'XCSM Dump'!D268)</f>
        <v>211</v>
      </c>
      <c r="D269" s="1" t="str">
        <f>'XCSM Dump'!E268</f>
        <v>3B01</v>
      </c>
      <c r="E269" t="str">
        <f>'XCSM Dump'!F268</f>
        <v>Facility Organization &amp; Superv</v>
      </c>
      <c r="F269" s="75">
        <f>'XCSM Dump'!W268</f>
        <v>3</v>
      </c>
      <c r="G269" s="49">
        <f>'XCSM Dump'!I268</f>
        <v>45943</v>
      </c>
      <c r="H269" s="49">
        <f>'XCSM Dump'!J268</f>
        <v>46003</v>
      </c>
      <c r="I269" s="49">
        <f>'XCSM Dump'!BX268</f>
        <v>45945.66</v>
      </c>
      <c r="J269" s="49">
        <f>'XCSM Dump'!BY268</f>
        <v>45949.32</v>
      </c>
      <c r="K269" s="49">
        <f>'XCSM Dump'!BZ268</f>
        <v>45993.4</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row>
    <row r="270" spans="1:21" x14ac:dyDescent="0.3">
      <c r="A270" t="str">
        <f t="shared" si="9"/>
        <v>ECE2121B01</v>
      </c>
      <c r="B270" s="1" t="str">
        <f>'XCSM Dump'!C269</f>
        <v>ECE</v>
      </c>
      <c r="C270" s="1" t="str">
        <f>IF(LEN('XCSM Dump'!D269)=4,'XCSM Dump'!D269,REPT("0",3-LEN('XCSM Dump'!D269))&amp;'XCSM Dump'!D269)</f>
        <v>212</v>
      </c>
      <c r="D270" s="1" t="str">
        <f>'XCSM Dump'!E269</f>
        <v>1B01</v>
      </c>
      <c r="E270" t="str">
        <f>'XCSM Dump'!F269</f>
        <v>Admin of Day Care Homes</v>
      </c>
      <c r="F270" s="75">
        <f>'XCSM Dump'!W269</f>
        <v>3</v>
      </c>
      <c r="G270" s="49">
        <f>'XCSM Dump'!I269</f>
        <v>45817</v>
      </c>
      <c r="H270" s="49">
        <f>'XCSM Dump'!J269</f>
        <v>45869</v>
      </c>
      <c r="I270" s="49">
        <f>'XCSM Dump'!BX269</f>
        <v>45819.18</v>
      </c>
      <c r="J270" s="49">
        <f>'XCSM Dump'!BY269</f>
        <v>45822.36</v>
      </c>
      <c r="K270" s="49">
        <f>'XCSM Dump'!BZ269</f>
        <v>45860.68</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row>
    <row r="271" spans="1:21" x14ac:dyDescent="0.3">
      <c r="A271" t="str">
        <f t="shared" si="9"/>
        <v>ECE2203A01</v>
      </c>
      <c r="B271" s="1" t="str">
        <f>'XCSM Dump'!C270</f>
        <v>ECE</v>
      </c>
      <c r="C271" s="1" t="str">
        <f>IF(LEN('XCSM Dump'!D270)=4,'XCSM Dump'!D270,REPT("0",3-LEN('XCSM Dump'!D270))&amp;'XCSM Dump'!D270)</f>
        <v>220</v>
      </c>
      <c r="D271" s="1" t="str">
        <f>'XCSM Dump'!E270</f>
        <v>3A01</v>
      </c>
      <c r="E271" t="str">
        <f>'XCSM Dump'!F270</f>
        <v>Foster Creative Exp Yng Child</v>
      </c>
      <c r="F271" s="75">
        <f>'XCSM Dump'!W270</f>
        <v>3</v>
      </c>
      <c r="G271" s="49">
        <f>'XCSM Dump'!I270</f>
        <v>45887</v>
      </c>
      <c r="H271" s="49">
        <f>'XCSM Dump'!J270</f>
        <v>45940</v>
      </c>
      <c r="I271" s="49">
        <f>'XCSM Dump'!BX270</f>
        <v>45889.24</v>
      </c>
      <c r="J271" s="49">
        <f>'XCSM Dump'!BY270</f>
        <v>45892.480000000003</v>
      </c>
      <c r="K271" s="49">
        <f>'XCSM Dump'!BZ270</f>
        <v>45931.519999999997</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row>
    <row r="272" spans="1:21" x14ac:dyDescent="0.3">
      <c r="A272" t="str">
        <f t="shared" si="9"/>
        <v>ECE2213B01</v>
      </c>
      <c r="B272" s="1" t="str">
        <f>'XCSM Dump'!C271</f>
        <v>ECE</v>
      </c>
      <c r="C272" s="1" t="str">
        <f>IF(LEN('XCSM Dump'!D271)=4,'XCSM Dump'!D271,REPT("0",3-LEN('XCSM Dump'!D271))&amp;'XCSM Dump'!D271)</f>
        <v>221</v>
      </c>
      <c r="D272" s="1" t="str">
        <f>'XCSM Dump'!E271</f>
        <v>3B01</v>
      </c>
      <c r="E272" t="str">
        <f>'XCSM Dump'!F271</f>
        <v>Language of the Young Child</v>
      </c>
      <c r="F272" s="75">
        <f>'XCSM Dump'!W271</f>
        <v>3</v>
      </c>
      <c r="G272" s="49">
        <f>'XCSM Dump'!I271</f>
        <v>45943</v>
      </c>
      <c r="H272" s="49">
        <f>'XCSM Dump'!J271</f>
        <v>46003</v>
      </c>
      <c r="I272" s="49">
        <f>'XCSM Dump'!BX271</f>
        <v>45945.66</v>
      </c>
      <c r="J272" s="49">
        <f>'XCSM Dump'!BY271</f>
        <v>45949.32</v>
      </c>
      <c r="K272" s="49">
        <f>'XCSM Dump'!BZ271</f>
        <v>45993.4</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row>
    <row r="273" spans="1:21" x14ac:dyDescent="0.3">
      <c r="A273" t="str">
        <f t="shared" si="9"/>
        <v>ECE2223B01</v>
      </c>
      <c r="B273" s="1" t="str">
        <f>'XCSM Dump'!C272</f>
        <v>ECE</v>
      </c>
      <c r="C273" s="1" t="str">
        <f>IF(LEN('XCSM Dump'!D272)=4,'XCSM Dump'!D272,REPT("0",3-LEN('XCSM Dump'!D272))&amp;'XCSM Dump'!D272)</f>
        <v>222</v>
      </c>
      <c r="D273" s="1" t="str">
        <f>'XCSM Dump'!E272</f>
        <v>3B01</v>
      </c>
      <c r="E273" t="str">
        <f>'XCSM Dump'!F272</f>
        <v>Child Nutrition and Health</v>
      </c>
      <c r="F273" s="75">
        <f>'XCSM Dump'!W272</f>
        <v>3</v>
      </c>
      <c r="G273" s="49">
        <f>'XCSM Dump'!I272</f>
        <v>45943</v>
      </c>
      <c r="H273" s="49">
        <f>'XCSM Dump'!J272</f>
        <v>46003</v>
      </c>
      <c r="I273" s="49">
        <f>'XCSM Dump'!BX272</f>
        <v>45945.66</v>
      </c>
      <c r="J273" s="49">
        <f>'XCSM Dump'!BY272</f>
        <v>45949.32</v>
      </c>
      <c r="K273" s="49">
        <f>'XCSM Dump'!BZ272</f>
        <v>45993.4</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480</v>
      </c>
    </row>
    <row r="274" spans="1:21" x14ac:dyDescent="0.3">
      <c r="A274" t="str">
        <f t="shared" si="9"/>
        <v>ECE2223B02</v>
      </c>
      <c r="B274" s="1" t="str">
        <f>'XCSM Dump'!C273</f>
        <v>ECE</v>
      </c>
      <c r="C274" s="1" t="str">
        <f>IF(LEN('XCSM Dump'!D273)=4,'XCSM Dump'!D273,REPT("0",3-LEN('XCSM Dump'!D273))&amp;'XCSM Dump'!D273)</f>
        <v>222</v>
      </c>
      <c r="D274" s="1" t="str">
        <f>'XCSM Dump'!E273</f>
        <v>3B02</v>
      </c>
      <c r="E274" t="str">
        <f>'XCSM Dump'!F273</f>
        <v>Child Nutrition and Health</v>
      </c>
      <c r="F274" s="75">
        <f>'XCSM Dump'!W273</f>
        <v>3</v>
      </c>
      <c r="G274" s="49">
        <f>'XCSM Dump'!I273</f>
        <v>45943</v>
      </c>
      <c r="H274" s="49">
        <f>'XCSM Dump'!J273</f>
        <v>46003</v>
      </c>
      <c r="I274" s="49">
        <f>'XCSM Dump'!BX273</f>
        <v>45945.66</v>
      </c>
      <c r="J274" s="49">
        <f>'XCSM Dump'!BY273</f>
        <v>45949.32</v>
      </c>
      <c r="K274" s="49">
        <f>'XCSM Dump'!BZ273</f>
        <v>45993.4</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row>
    <row r="275" spans="1:21" x14ac:dyDescent="0.3">
      <c r="A275" t="str">
        <f t="shared" si="9"/>
        <v>ECE2231A01</v>
      </c>
      <c r="B275" s="1" t="str">
        <f>'XCSM Dump'!C274</f>
        <v>ECE</v>
      </c>
      <c r="C275" s="1" t="str">
        <f>IF(LEN('XCSM Dump'!D274)=4,'XCSM Dump'!D274,REPT("0",3-LEN('XCSM Dump'!D274))&amp;'XCSM Dump'!D274)</f>
        <v>223</v>
      </c>
      <c r="D275" s="1" t="str">
        <f>'XCSM Dump'!E274</f>
        <v>1A01</v>
      </c>
      <c r="E275" t="str">
        <f>'XCSM Dump'!F274</f>
        <v>Sci/Math in Early Childhood Ed</v>
      </c>
      <c r="F275" s="75">
        <f>'XCSM Dump'!W274</f>
        <v>3</v>
      </c>
      <c r="G275" s="49">
        <f>'XCSM Dump'!I274</f>
        <v>45804</v>
      </c>
      <c r="H275" s="49">
        <f>'XCSM Dump'!J274</f>
        <v>45855</v>
      </c>
      <c r="I275" s="49">
        <f>'XCSM Dump'!BX274</f>
        <v>45806.12</v>
      </c>
      <c r="J275" s="49">
        <f>'XCSM Dump'!BY274</f>
        <v>45809.24</v>
      </c>
      <c r="K275" s="49">
        <f>'XCSM Dump'!BZ274</f>
        <v>45846.84</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row>
    <row r="276" spans="1:21" x14ac:dyDescent="0.3">
      <c r="A276" t="str">
        <f t="shared" si="9"/>
        <v>ECE2251001</v>
      </c>
      <c r="B276" s="1" t="str">
        <f>'XCSM Dump'!C275</f>
        <v>ECE</v>
      </c>
      <c r="C276" s="1" t="str">
        <f>IF(LEN('XCSM Dump'!D275)=4,'XCSM Dump'!D275,REPT("0",3-LEN('XCSM Dump'!D275))&amp;'XCSM Dump'!D275)</f>
        <v>225</v>
      </c>
      <c r="D276" s="1">
        <f>'XCSM Dump'!E275</f>
        <v>1001</v>
      </c>
      <c r="E276" t="str">
        <f>'XCSM Dump'!F275</f>
        <v>Techniques &amp; Curriculum Plans</v>
      </c>
      <c r="F276" s="75">
        <f>'XCSM Dump'!W275</f>
        <v>4</v>
      </c>
      <c r="G276" s="49">
        <f>'XCSM Dump'!I275</f>
        <v>45804</v>
      </c>
      <c r="H276" s="49">
        <f>'XCSM Dump'!J275</f>
        <v>45869</v>
      </c>
      <c r="I276" s="49">
        <f>'XCSM Dump'!BX275</f>
        <v>45806.96</v>
      </c>
      <c r="J276" s="49">
        <f>'XCSM Dump'!BY275</f>
        <v>45810.92</v>
      </c>
      <c r="K276" s="49">
        <f>'XCSM Dump'!BZ275</f>
        <v>45859.6</v>
      </c>
      <c r="L276" s="76">
        <f>'XCSM Dump'!AT275</f>
        <v>640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640</v>
      </c>
    </row>
    <row r="277" spans="1:21" x14ac:dyDescent="0.3">
      <c r="A277" t="str">
        <f t="shared" si="9"/>
        <v>ECE2311A01</v>
      </c>
      <c r="B277" s="1" t="str">
        <f>'XCSM Dump'!C276</f>
        <v>ECE</v>
      </c>
      <c r="C277" s="1" t="str">
        <f>IF(LEN('XCSM Dump'!D276)=4,'XCSM Dump'!D276,REPT("0",3-LEN('XCSM Dump'!D276))&amp;'XCSM Dump'!D276)</f>
        <v>231</v>
      </c>
      <c r="D277" s="1" t="str">
        <f>'XCSM Dump'!E276</f>
        <v>1A01</v>
      </c>
      <c r="E277" t="str">
        <f>'XCSM Dump'!F276</f>
        <v>Infant/Toddler Development</v>
      </c>
      <c r="F277" s="75">
        <f>'XCSM Dump'!W276</f>
        <v>3</v>
      </c>
      <c r="G277" s="49">
        <f>'XCSM Dump'!I276</f>
        <v>45804</v>
      </c>
      <c r="H277" s="49">
        <f>'XCSM Dump'!J276</f>
        <v>45855</v>
      </c>
      <c r="I277" s="49">
        <f>'XCSM Dump'!BX276</f>
        <v>45806.12</v>
      </c>
      <c r="J277" s="49">
        <f>'XCSM Dump'!BY276</f>
        <v>45809.24</v>
      </c>
      <c r="K277" s="49">
        <f>'XCSM Dump'!BZ276</f>
        <v>45846.84</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row>
    <row r="278" spans="1:21" x14ac:dyDescent="0.3">
      <c r="A278" t="str">
        <f t="shared" si="9"/>
        <v>ECE2803001</v>
      </c>
      <c r="B278" s="1" t="str">
        <f>'XCSM Dump'!C277</f>
        <v>ECE</v>
      </c>
      <c r="C278" s="1" t="str">
        <f>IF(LEN('XCSM Dump'!D277)=4,'XCSM Dump'!D277,REPT("0",3-LEN('XCSM Dump'!D277))&amp;'XCSM Dump'!D277)</f>
        <v>280</v>
      </c>
      <c r="D278" s="1">
        <f>'XCSM Dump'!E277</f>
        <v>3001</v>
      </c>
      <c r="E278" t="str">
        <f>'XCSM Dump'!F277</f>
        <v>Early Childhood Ed Practicum</v>
      </c>
      <c r="F278" s="75">
        <f>'XCSM Dump'!W277</f>
        <v>4</v>
      </c>
      <c r="G278" s="49">
        <f>'XCSM Dump'!I277</f>
        <v>45887</v>
      </c>
      <c r="H278" s="49">
        <f>'XCSM Dump'!J277</f>
        <v>46003</v>
      </c>
      <c r="I278" s="49">
        <f>'XCSM Dump'!BX277</f>
        <v>45893.02</v>
      </c>
      <c r="J278" s="49">
        <f>'XCSM Dump'!BY277</f>
        <v>45900.04</v>
      </c>
      <c r="K278" s="49">
        <f>'XCSM Dump'!BZ277</f>
        <v>45985.440000000002</v>
      </c>
      <c r="L278" s="76">
        <f>'XCSM Dump'!AT277</f>
        <v>640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640</v>
      </c>
    </row>
    <row r="279" spans="1:21" x14ac:dyDescent="0.3">
      <c r="A279" t="str">
        <f t="shared" si="9"/>
        <v>ECO1603001</v>
      </c>
      <c r="B279" s="1" t="str">
        <f>'XCSM Dump'!C278</f>
        <v>ECO</v>
      </c>
      <c r="C279" s="1" t="str">
        <f>IF(LEN('XCSM Dump'!D278)=4,'XCSM Dump'!D278,REPT("0",3-LEN('XCSM Dump'!D278))&amp;'XCSM Dump'!D278)</f>
        <v>160</v>
      </c>
      <c r="D279" s="1">
        <f>'XCSM Dump'!E278</f>
        <v>3001</v>
      </c>
      <c r="E279" t="str">
        <f>'XCSM Dump'!F278</f>
        <v>Introduction to Economics</v>
      </c>
      <c r="F279" s="75">
        <f>'XCSM Dump'!W278</f>
        <v>3</v>
      </c>
      <c r="G279" s="49">
        <f>'XCSM Dump'!I278</f>
        <v>45887</v>
      </c>
      <c r="H279" s="49">
        <f>'XCSM Dump'!J278</f>
        <v>46003</v>
      </c>
      <c r="I279" s="49">
        <f>'XCSM Dump'!BX278</f>
        <v>45893.02</v>
      </c>
      <c r="J279" s="49">
        <f>'XCSM Dump'!BY278</f>
        <v>45900.04</v>
      </c>
      <c r="K279" s="49">
        <f>'XCSM Dump'!BZ278</f>
        <v>45985.440000000002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row>
    <row r="280" spans="1:21" x14ac:dyDescent="0.3">
      <c r="A280" t="str">
        <f t="shared" si="9"/>
        <v>ECO2601B01</v>
      </c>
      <c r="B280" s="1" t="str">
        <f>'XCSM Dump'!C279</f>
        <v>ECO</v>
      </c>
      <c r="C280" s="1" t="str">
        <f>IF(LEN('XCSM Dump'!D279)=4,'XCSM Dump'!D279,REPT("0",3-LEN('XCSM Dump'!D279))&amp;'XCSM Dump'!D279)</f>
        <v>260</v>
      </c>
      <c r="D280" s="1" t="str">
        <f>'XCSM Dump'!E279</f>
        <v>1B01</v>
      </c>
      <c r="E280" t="str">
        <f>'XCSM Dump'!F279</f>
        <v>Principles of Macroecon</v>
      </c>
      <c r="F280" s="75">
        <f>'XCSM Dump'!W279</f>
        <v>3</v>
      </c>
      <c r="G280" s="49">
        <f>'XCSM Dump'!I279</f>
        <v>45817</v>
      </c>
      <c r="H280" s="49">
        <f>'XCSM Dump'!J279</f>
        <v>45869</v>
      </c>
      <c r="I280" s="49">
        <f>'XCSM Dump'!BX279</f>
        <v>45819.18</v>
      </c>
      <c r="J280" s="49">
        <f>'XCSM Dump'!BY279</f>
        <v>45822.36</v>
      </c>
      <c r="K280" s="49">
        <f>'XCSM Dump'!BZ279</f>
        <v>45860.68</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row>
    <row r="281" spans="1:21" x14ac:dyDescent="0.3">
      <c r="A281" t="str">
        <f t="shared" si="9"/>
        <v>ECO2603001</v>
      </c>
      <c r="B281" s="1" t="str">
        <f>'XCSM Dump'!C280</f>
        <v>ECO</v>
      </c>
      <c r="C281" s="1" t="str">
        <f>IF(LEN('XCSM Dump'!D280)=4,'XCSM Dump'!D280,REPT("0",3-LEN('XCSM Dump'!D280))&amp;'XCSM Dump'!D280)</f>
        <v>260</v>
      </c>
      <c r="D281" s="1">
        <f>'XCSM Dump'!E280</f>
        <v>3001</v>
      </c>
      <c r="E281" t="str">
        <f>'XCSM Dump'!F280</f>
        <v>Principles of Macroecon</v>
      </c>
      <c r="F281" s="75">
        <f>'XCSM Dump'!W280</f>
        <v>3</v>
      </c>
      <c r="G281" s="49">
        <f>'XCSM Dump'!I280</f>
        <v>45887</v>
      </c>
      <c r="H281" s="49">
        <f>'XCSM Dump'!J280</f>
        <v>46003</v>
      </c>
      <c r="I281" s="49">
        <f>'XCSM Dump'!BX280</f>
        <v>45893.02</v>
      </c>
      <c r="J281" s="49">
        <f>'XCSM Dump'!BY280</f>
        <v>45900.04</v>
      </c>
      <c r="K281" s="49">
        <f>'XCSM Dump'!BZ280</f>
        <v>45985.440000000002</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row>
    <row r="282" spans="1:21" x14ac:dyDescent="0.3">
      <c r="A282" t="str">
        <f t="shared" si="9"/>
        <v>ECO2603A01</v>
      </c>
      <c r="B282" s="1" t="str">
        <f>'XCSM Dump'!C281</f>
        <v>ECO</v>
      </c>
      <c r="C282" s="1" t="str">
        <f>IF(LEN('XCSM Dump'!D281)=4,'XCSM Dump'!D281,REPT("0",3-LEN('XCSM Dump'!D281))&amp;'XCSM Dump'!D281)</f>
        <v>260</v>
      </c>
      <c r="D282" s="1" t="str">
        <f>'XCSM Dump'!E281</f>
        <v>3A01</v>
      </c>
      <c r="E282" t="str">
        <f>'XCSM Dump'!F281</f>
        <v>Principles of Macroecon</v>
      </c>
      <c r="F282" s="75">
        <f>'XCSM Dump'!W281</f>
        <v>3</v>
      </c>
      <c r="G282" s="49">
        <f>'XCSM Dump'!I281</f>
        <v>45887</v>
      </c>
      <c r="H282" s="49">
        <f>'XCSM Dump'!J281</f>
        <v>45940</v>
      </c>
      <c r="I282" s="49">
        <f>'XCSM Dump'!BX281</f>
        <v>45889.24</v>
      </c>
      <c r="J282" s="49">
        <f>'XCSM Dump'!BY281</f>
        <v>45892.480000000003</v>
      </c>
      <c r="K282" s="49">
        <f>'XCSM Dump'!BZ281</f>
        <v>45931.519999999997</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row>
    <row r="283" spans="1:21" x14ac:dyDescent="0.3">
      <c r="A283" t="str">
        <f t="shared" si="9"/>
        <v>ECO2611B01</v>
      </c>
      <c r="B283" s="1" t="str">
        <f>'XCSM Dump'!C282</f>
        <v>ECO</v>
      </c>
      <c r="C283" s="1" t="str">
        <f>IF(LEN('XCSM Dump'!D282)=4,'XCSM Dump'!D282,REPT("0",3-LEN('XCSM Dump'!D282))&amp;'XCSM Dump'!D282)</f>
        <v>261</v>
      </c>
      <c r="D283" s="1" t="str">
        <f>'XCSM Dump'!E282</f>
        <v>1B01</v>
      </c>
      <c r="E283" t="str">
        <f>'XCSM Dump'!F282</f>
        <v>Principles of Microecon</v>
      </c>
      <c r="F283" s="75">
        <f>'XCSM Dump'!W282</f>
        <v>3</v>
      </c>
      <c r="G283" s="49">
        <f>'XCSM Dump'!I282</f>
        <v>45817</v>
      </c>
      <c r="H283" s="49">
        <f>'XCSM Dump'!J282</f>
        <v>45869</v>
      </c>
      <c r="I283" s="49">
        <f>'XCSM Dump'!BX282</f>
        <v>45819.18</v>
      </c>
      <c r="J283" s="49">
        <f>'XCSM Dump'!BY282</f>
        <v>45822.36</v>
      </c>
      <c r="K283" s="49">
        <f>'XCSM Dump'!BZ282</f>
        <v>45860.68</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row>
    <row r="284" spans="1:21" x14ac:dyDescent="0.3">
      <c r="A284" t="str">
        <f t="shared" si="9"/>
        <v>ECO2613001</v>
      </c>
      <c r="B284" s="1" t="str">
        <f>'XCSM Dump'!C283</f>
        <v>ECO</v>
      </c>
      <c r="C284" s="1" t="str">
        <f>IF(LEN('XCSM Dump'!D283)=4,'XCSM Dump'!D283,REPT("0",3-LEN('XCSM Dump'!D283))&amp;'XCSM Dump'!D283)</f>
        <v>261</v>
      </c>
      <c r="D284" s="1">
        <f>'XCSM Dump'!E283</f>
        <v>3001</v>
      </c>
      <c r="E284" t="str">
        <f>'XCSM Dump'!F283</f>
        <v>Principles of Microecon</v>
      </c>
      <c r="F284" s="75">
        <f>'XCSM Dump'!W283</f>
        <v>3</v>
      </c>
      <c r="G284" s="49">
        <f>'XCSM Dump'!I283</f>
        <v>45887</v>
      </c>
      <c r="H284" s="49">
        <f>'XCSM Dump'!J283</f>
        <v>46003</v>
      </c>
      <c r="I284" s="49">
        <f>'XCSM Dump'!BX283</f>
        <v>45893.02</v>
      </c>
      <c r="J284" s="49">
        <f>'XCSM Dump'!BY283</f>
        <v>45900.04</v>
      </c>
      <c r="K284" s="49">
        <f>'XCSM Dump'!BZ283</f>
        <v>45985.440000000002</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ECO2613B01</v>
      </c>
      <c r="B285" s="1" t="str">
        <f>'XCSM Dump'!C284</f>
        <v>ECO</v>
      </c>
      <c r="C285" s="1" t="str">
        <f>IF(LEN('XCSM Dump'!D284)=4,'XCSM Dump'!D284,REPT("0",3-LEN('XCSM Dump'!D284))&amp;'XCSM Dump'!D284)</f>
        <v>261</v>
      </c>
      <c r="D285" s="1" t="str">
        <f>'XCSM Dump'!E284</f>
        <v>3B01</v>
      </c>
      <c r="E285" t="str">
        <f>'XCSM Dump'!F284</f>
        <v>Principles of Microecon</v>
      </c>
      <c r="F285" s="75">
        <f>'XCSM Dump'!W284</f>
        <v>3</v>
      </c>
      <c r="G285" s="49">
        <f>'XCSM Dump'!I284</f>
        <v>45943</v>
      </c>
      <c r="H285" s="49">
        <f>'XCSM Dump'!J284</f>
        <v>46003</v>
      </c>
      <c r="I285" s="49">
        <f>'XCSM Dump'!BX284</f>
        <v>45945.66</v>
      </c>
      <c r="J285" s="49">
        <f>'XCSM Dump'!BY284</f>
        <v>45949.32</v>
      </c>
      <c r="K285" s="49">
        <f>'XCSM Dump'!BZ284</f>
        <v>45993.4</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row>
    <row r="286" spans="1:21" x14ac:dyDescent="0.3">
      <c r="A286" t="str">
        <f t="shared" si="9"/>
        <v>EDU1073001</v>
      </c>
      <c r="B286" s="1" t="str">
        <f>'XCSM Dump'!C285</f>
        <v>EDU</v>
      </c>
      <c r="C286" s="1" t="str">
        <f>IF(LEN('XCSM Dump'!D285)=4,'XCSM Dump'!D285,REPT("0",3-LEN('XCSM Dump'!D285))&amp;'XCSM Dump'!D285)</f>
        <v>107</v>
      </c>
      <c r="D286" s="1">
        <f>'XCSM Dump'!E285</f>
        <v>3001</v>
      </c>
      <c r="E286" t="str">
        <f>'XCSM Dump'!F285</f>
        <v>Intro to Special Education</v>
      </c>
      <c r="F286" s="75">
        <f>'XCSM Dump'!W285</f>
        <v>3</v>
      </c>
      <c r="G286" s="49">
        <f>'XCSM Dump'!I285</f>
        <v>45887</v>
      </c>
      <c r="H286" s="49">
        <f>'XCSM Dump'!J285</f>
        <v>46003</v>
      </c>
      <c r="I286" s="49">
        <f>'XCSM Dump'!BX285</f>
        <v>45893.02</v>
      </c>
      <c r="J286" s="49">
        <f>'XCSM Dump'!BY285</f>
        <v>45900.04</v>
      </c>
      <c r="K286" s="49">
        <f>'XCSM Dump'!BZ285</f>
        <v>45985.440000000002</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row>
    <row r="287" spans="1:21" x14ac:dyDescent="0.3">
      <c r="A287" t="str">
        <f t="shared" si="9"/>
        <v>EDU2013001</v>
      </c>
      <c r="B287" s="1" t="str">
        <f>'XCSM Dump'!C286</f>
        <v>EDU</v>
      </c>
      <c r="C287" s="1" t="str">
        <f>IF(LEN('XCSM Dump'!D286)=4,'XCSM Dump'!D286,REPT("0",3-LEN('XCSM Dump'!D286))&amp;'XCSM Dump'!D286)</f>
        <v>201</v>
      </c>
      <c r="D287" s="1">
        <f>'XCSM Dump'!E286</f>
        <v>3001</v>
      </c>
      <c r="E287" t="str">
        <f>'XCSM Dump'!F286</f>
        <v>Introduction to Education</v>
      </c>
      <c r="F287" s="75">
        <f>'XCSM Dump'!W286</f>
        <v>3</v>
      </c>
      <c r="G287" s="49">
        <f>'XCSM Dump'!I286</f>
        <v>45887</v>
      </c>
      <c r="H287" s="49">
        <f>'XCSM Dump'!J286</f>
        <v>46003</v>
      </c>
      <c r="I287" s="49">
        <f>'XCSM Dump'!BX286</f>
        <v>45893.02</v>
      </c>
      <c r="J287" s="49">
        <f>'XCSM Dump'!BY286</f>
        <v>45900.04</v>
      </c>
      <c r="K287" s="49">
        <f>'XCSM Dump'!BZ286</f>
        <v>45985.440000000002</v>
      </c>
      <c r="L287" s="76">
        <f>'XCSM Dump'!AT286</f>
        <v>480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480</v>
      </c>
    </row>
    <row r="288" spans="1:21" x14ac:dyDescent="0.3">
      <c r="A288" t="str">
        <f t="shared" si="9"/>
        <v>EDU2013091</v>
      </c>
      <c r="B288" s="1" t="str">
        <f>'XCSM Dump'!C287</f>
        <v>EDU</v>
      </c>
      <c r="C288" s="1" t="str">
        <f>IF(LEN('XCSM Dump'!D287)=4,'XCSM Dump'!D287,REPT("0",3-LEN('XCSM Dump'!D287))&amp;'XCSM Dump'!D287)</f>
        <v>201</v>
      </c>
      <c r="D288" s="1">
        <f>'XCSM Dump'!E287</f>
        <v>3091</v>
      </c>
      <c r="E288" t="str">
        <f>'XCSM Dump'!F287</f>
        <v>Introduction to Education</v>
      </c>
      <c r="F288" s="75">
        <f>'XCSM Dump'!W287</f>
        <v>3</v>
      </c>
      <c r="G288" s="49">
        <f>'XCSM Dump'!I287</f>
        <v>45882</v>
      </c>
      <c r="H288" s="49">
        <f>'XCSM Dump'!J287</f>
        <v>46010</v>
      </c>
      <c r="I288" s="49">
        <f>'XCSM Dump'!BX287</f>
        <v>45888.74</v>
      </c>
      <c r="J288" s="49">
        <f>'XCSM Dump'!BY287</f>
        <v>45896.480000000003</v>
      </c>
      <c r="K288" s="49">
        <f>'XCSM Dump'!BZ287</f>
        <v>45989.52</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row>
    <row r="289" spans="1:21" x14ac:dyDescent="0.3">
      <c r="A289" t="str">
        <f t="shared" si="9"/>
        <v>EGR1013001</v>
      </c>
      <c r="B289" s="1" t="str">
        <f>'XCSM Dump'!C288</f>
        <v>EGR</v>
      </c>
      <c r="C289" s="1" t="str">
        <f>IF(LEN('XCSM Dump'!D288)=4,'XCSM Dump'!D288,REPT("0",3-LEN('XCSM Dump'!D288))&amp;'XCSM Dump'!D288)</f>
        <v>101</v>
      </c>
      <c r="D289" s="1">
        <f>'XCSM Dump'!E288</f>
        <v>3001</v>
      </c>
      <c r="E289" t="str">
        <f>'XCSM Dump'!F288</f>
        <v>Introduction to Engineering</v>
      </c>
      <c r="F289" s="75">
        <f>'XCSM Dump'!W288</f>
        <v>1</v>
      </c>
      <c r="G289" s="49">
        <f>'XCSM Dump'!I288</f>
        <v>45887</v>
      </c>
      <c r="H289" s="49">
        <f>'XCSM Dump'!J288</f>
        <v>46003</v>
      </c>
      <c r="I289" s="49">
        <f>'XCSM Dump'!BX288</f>
        <v>45893.02</v>
      </c>
      <c r="J289" s="49">
        <f>'XCSM Dump'!BY288</f>
        <v>45900.04</v>
      </c>
      <c r="K289" s="49">
        <f>'XCSM Dump'!BZ288</f>
        <v>45985.440000000002</v>
      </c>
      <c r="L289" s="76">
        <f>'XCSM Dump'!AT288</f>
        <v>160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160</v>
      </c>
    </row>
    <row r="290" spans="1:21" x14ac:dyDescent="0.3">
      <c r="A290" t="str">
        <f t="shared" si="9"/>
        <v>EGR2503001</v>
      </c>
      <c r="B290" s="1" t="str">
        <f>'XCSM Dump'!C289</f>
        <v>EGR</v>
      </c>
      <c r="C290" s="1" t="str">
        <f>IF(LEN('XCSM Dump'!D289)=4,'XCSM Dump'!D289,REPT("0",3-LEN('XCSM Dump'!D289))&amp;'XCSM Dump'!D289)</f>
        <v>250</v>
      </c>
      <c r="D290" s="1">
        <f>'XCSM Dump'!E289</f>
        <v>3001</v>
      </c>
      <c r="E290" t="str">
        <f>'XCSM Dump'!F289</f>
        <v>Thermodynamics</v>
      </c>
      <c r="F290" s="75">
        <f>'XCSM Dump'!W289</f>
        <v>3</v>
      </c>
      <c r="G290" s="49">
        <f>'XCSM Dump'!I289</f>
        <v>45887</v>
      </c>
      <c r="H290" s="49">
        <f>'XCSM Dump'!J289</f>
        <v>46003</v>
      </c>
      <c r="I290" s="49">
        <f>'XCSM Dump'!BX289</f>
        <v>45893.02</v>
      </c>
      <c r="J290" s="49">
        <f>'XCSM Dump'!BY289</f>
        <v>45900.04</v>
      </c>
      <c r="K290" s="49">
        <f>'XCSM Dump'!BZ289</f>
        <v>45985.440000000002</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EGR2703001</v>
      </c>
      <c r="B291" s="1" t="str">
        <f>'XCSM Dump'!C290</f>
        <v>EGR</v>
      </c>
      <c r="C291" s="1" t="str">
        <f>IF(LEN('XCSM Dump'!D290)=4,'XCSM Dump'!D290,REPT("0",3-LEN('XCSM Dump'!D290))&amp;'XCSM Dump'!D290)</f>
        <v>270</v>
      </c>
      <c r="D291" s="1">
        <f>'XCSM Dump'!E290</f>
        <v>3001</v>
      </c>
      <c r="E291" t="str">
        <f>'XCSM Dump'!F290</f>
        <v>Statics</v>
      </c>
      <c r="F291" s="75">
        <f>'XCSM Dump'!W290</f>
        <v>3</v>
      </c>
      <c r="G291" s="49">
        <f>'XCSM Dump'!I290</f>
        <v>45887</v>
      </c>
      <c r="H291" s="49">
        <f>'XCSM Dump'!J290</f>
        <v>46003</v>
      </c>
      <c r="I291" s="49">
        <f>'XCSM Dump'!BX290</f>
        <v>45893.02</v>
      </c>
      <c r="J291" s="49">
        <f>'XCSM Dump'!BY290</f>
        <v>45900.04</v>
      </c>
      <c r="K291" s="49">
        <f>'XCSM Dump'!BZ290</f>
        <v>45985.440000000002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ELE1423090</v>
      </c>
      <c r="B292" s="1" t="str">
        <f>'XCSM Dump'!C291</f>
        <v>ELE</v>
      </c>
      <c r="C292" s="1" t="str">
        <f>IF(LEN('XCSM Dump'!D291)=4,'XCSM Dump'!D291,REPT("0",3-LEN('XCSM Dump'!D291))&amp;'XCSM Dump'!D291)</f>
        <v>142</v>
      </c>
      <c r="D292" s="1">
        <f>'XCSM Dump'!E291</f>
        <v>3090</v>
      </c>
      <c r="E292" t="str">
        <f>'XCSM Dump'!F291</f>
        <v>PC Repair &amp; Configuration</v>
      </c>
      <c r="F292" s="75">
        <f>'XCSM Dump'!W291</f>
        <v>3</v>
      </c>
      <c r="G292" s="49">
        <f>'XCSM Dump'!I291</f>
        <v>45888</v>
      </c>
      <c r="H292" s="49">
        <f>'XCSM Dump'!J291</f>
        <v>46009</v>
      </c>
      <c r="I292" s="49">
        <f>'XCSM Dump'!BX291</f>
        <v>45894.32</v>
      </c>
      <c r="J292" s="49">
        <f>'XCSM Dump'!BY291</f>
        <v>45901.64</v>
      </c>
      <c r="K292" s="49">
        <f>'XCSM Dump'!BZ291</f>
        <v>45989.64</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EMS1073001</v>
      </c>
      <c r="B293" s="1" t="str">
        <f>'XCSM Dump'!C292</f>
        <v>EMS</v>
      </c>
      <c r="C293" s="1" t="str">
        <f>IF(LEN('XCSM Dump'!D292)=4,'XCSM Dump'!D292,REPT("0",3-LEN('XCSM Dump'!D292))&amp;'XCSM Dump'!D292)</f>
        <v>107</v>
      </c>
      <c r="D293" s="1">
        <f>'XCSM Dump'!E292</f>
        <v>3001</v>
      </c>
      <c r="E293" t="str">
        <f>'XCSM Dump'!F292</f>
        <v>Basic Emergency Med Tech</v>
      </c>
      <c r="F293" s="75">
        <f>'XCSM Dump'!W292</f>
        <v>7</v>
      </c>
      <c r="G293" s="49">
        <f>'XCSM Dump'!I292</f>
        <v>45887</v>
      </c>
      <c r="H293" s="49">
        <f>'XCSM Dump'!J292</f>
        <v>46003</v>
      </c>
      <c r="I293" s="49">
        <f>'XCSM Dump'!BX292</f>
        <v>45893.02</v>
      </c>
      <c r="J293" s="49">
        <f>'XCSM Dump'!BY292</f>
        <v>45900.04</v>
      </c>
      <c r="K293" s="49">
        <f>'XCSM Dump'!BZ292</f>
        <v>45985.440000000002</v>
      </c>
      <c r="L293" s="76">
        <f>'XCSM Dump'!AT292</f>
        <v>1120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1120</v>
      </c>
    </row>
    <row r="294" spans="1:21" x14ac:dyDescent="0.3">
      <c r="A294" t="str">
        <f t="shared" si="9"/>
        <v>EMS2103001</v>
      </c>
      <c r="B294" s="1" t="str">
        <f>'XCSM Dump'!C293</f>
        <v>EMS</v>
      </c>
      <c r="C294" s="1" t="str">
        <f>IF(LEN('XCSM Dump'!D293)=4,'XCSM Dump'!D293,REPT("0",3-LEN('XCSM Dump'!D293))&amp;'XCSM Dump'!D293)</f>
        <v>210</v>
      </c>
      <c r="D294" s="1">
        <f>'XCSM Dump'!E293</f>
        <v>3001</v>
      </c>
      <c r="E294" t="str">
        <f>'XCSM Dump'!F293</f>
        <v>Paramedic Module I</v>
      </c>
      <c r="F294" s="75">
        <f>'XCSM Dump'!W293</f>
        <v>11</v>
      </c>
      <c r="G294" s="49">
        <f>'XCSM Dump'!I293</f>
        <v>45887</v>
      </c>
      <c r="H294" s="49">
        <f>'XCSM Dump'!J293</f>
        <v>46003</v>
      </c>
      <c r="I294" s="49">
        <f>'XCSM Dump'!BX293</f>
        <v>45893.02</v>
      </c>
      <c r="J294" s="49">
        <f>'XCSM Dump'!BY293</f>
        <v>45900.04</v>
      </c>
      <c r="K294" s="49">
        <f>'XCSM Dump'!BZ293</f>
        <v>45985.440000000002</v>
      </c>
      <c r="L294" s="76">
        <f>'XCSM Dump'!AT293</f>
        <v>1760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1760</v>
      </c>
    </row>
    <row r="295" spans="1:21" x14ac:dyDescent="0.3">
      <c r="A295" t="str">
        <f t="shared" si="9"/>
        <v>EMS2121001</v>
      </c>
      <c r="B295" s="1" t="str">
        <f>'XCSM Dump'!C294</f>
        <v>EMS</v>
      </c>
      <c r="C295" s="1" t="str">
        <f>IF(LEN('XCSM Dump'!D294)=4,'XCSM Dump'!D294,REPT("0",3-LEN('XCSM Dump'!D294))&amp;'XCSM Dump'!D294)</f>
        <v>212</v>
      </c>
      <c r="D295" s="1">
        <f>'XCSM Dump'!E294</f>
        <v>1001</v>
      </c>
      <c r="E295" t="str">
        <f>'XCSM Dump'!F294</f>
        <v>Paramedic Module III</v>
      </c>
      <c r="F295" s="75">
        <f>'XCSM Dump'!W294</f>
        <v>6</v>
      </c>
      <c r="G295" s="49">
        <f>'XCSM Dump'!I294</f>
        <v>45804</v>
      </c>
      <c r="H295" s="49">
        <f>'XCSM Dump'!J294</f>
        <v>45869</v>
      </c>
      <c r="I295" s="49">
        <f>'XCSM Dump'!BX294</f>
        <v>45806.96</v>
      </c>
      <c r="J295" s="49">
        <f>'XCSM Dump'!BY294</f>
        <v>45810.92</v>
      </c>
      <c r="K295" s="49">
        <f>'XCSM Dump'!BZ294</f>
        <v>45859.6</v>
      </c>
      <c r="L295" s="76">
        <f>'XCSM Dump'!AT294</f>
        <v>960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960</v>
      </c>
    </row>
    <row r="296" spans="1:21" x14ac:dyDescent="0.3">
      <c r="A296" t="str">
        <f t="shared" si="9"/>
        <v>EMS2203001</v>
      </c>
      <c r="B296" s="1" t="str">
        <f>'XCSM Dump'!C295</f>
        <v>EMS</v>
      </c>
      <c r="C296" s="1" t="str">
        <f>IF(LEN('XCSM Dump'!D295)=4,'XCSM Dump'!D295,REPT("0",3-LEN('XCSM Dump'!D295))&amp;'XCSM Dump'!D295)</f>
        <v>220</v>
      </c>
      <c r="D296" s="1">
        <f>'XCSM Dump'!E295</f>
        <v>3001</v>
      </c>
      <c r="E296" t="str">
        <f>'XCSM Dump'!F295</f>
        <v>Paramedic Module I Clinical</v>
      </c>
      <c r="F296" s="75">
        <f>'XCSM Dump'!W295</f>
        <v>4</v>
      </c>
      <c r="G296" s="49">
        <f>'XCSM Dump'!I295</f>
        <v>45887</v>
      </c>
      <c r="H296" s="49">
        <f>'XCSM Dump'!J295</f>
        <v>46003</v>
      </c>
      <c r="I296" s="49">
        <f>'XCSM Dump'!BX295</f>
        <v>45893.02</v>
      </c>
      <c r="J296" s="49">
        <f>'XCSM Dump'!BY295</f>
        <v>45900.04</v>
      </c>
      <c r="K296" s="49">
        <f>'XCSM Dump'!BZ295</f>
        <v>45985.440000000002</v>
      </c>
      <c r="L296" s="76">
        <f>'XCSM Dump'!AT295</f>
        <v>640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640</v>
      </c>
    </row>
    <row r="297" spans="1:21" x14ac:dyDescent="0.3">
      <c r="A297" t="str">
        <f t="shared" si="9"/>
        <v>EMS2221001</v>
      </c>
      <c r="B297" s="1" t="str">
        <f>'XCSM Dump'!C296</f>
        <v>EMS</v>
      </c>
      <c r="C297" s="1" t="str">
        <f>IF(LEN('XCSM Dump'!D296)=4,'XCSM Dump'!D296,REPT("0",3-LEN('XCSM Dump'!D296))&amp;'XCSM Dump'!D296)</f>
        <v>222</v>
      </c>
      <c r="D297" s="1">
        <f>'XCSM Dump'!E296</f>
        <v>1001</v>
      </c>
      <c r="E297" t="str">
        <f>'XCSM Dump'!F296</f>
        <v>Paramedic Module III Clinical</v>
      </c>
      <c r="F297" s="75">
        <f>'XCSM Dump'!W296</f>
        <v>5</v>
      </c>
      <c r="G297" s="49">
        <f>'XCSM Dump'!I296</f>
        <v>45804</v>
      </c>
      <c r="H297" s="49">
        <f>'XCSM Dump'!J296</f>
        <v>45869</v>
      </c>
      <c r="I297" s="49">
        <f>'XCSM Dump'!BX296</f>
        <v>45806.96</v>
      </c>
      <c r="J297" s="49">
        <f>'XCSM Dump'!BY296</f>
        <v>45810.92</v>
      </c>
      <c r="K297" s="49">
        <f>'XCSM Dump'!BZ296</f>
        <v>45859.6</v>
      </c>
      <c r="L297" s="76">
        <f>'XCSM Dump'!AT296</f>
        <v>800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800</v>
      </c>
    </row>
    <row r="298" spans="1:21" x14ac:dyDescent="0.3">
      <c r="A298" t="str">
        <f t="shared" si="9"/>
        <v>ENG0931L01</v>
      </c>
      <c r="B298" s="1" t="str">
        <f>'XCSM Dump'!C297</f>
        <v>ENG</v>
      </c>
      <c r="C298" s="1" t="str">
        <f>IF(LEN('XCSM Dump'!D297)=4,'XCSM Dump'!D297,REPT("0",3-LEN('XCSM Dump'!D297))&amp;'XCSM Dump'!D297)</f>
        <v>093</v>
      </c>
      <c r="D298" s="1" t="str">
        <f>'XCSM Dump'!E297</f>
        <v>1L01</v>
      </c>
      <c r="E298" t="str">
        <f>'XCSM Dump'!F297</f>
        <v>Comp I Support</v>
      </c>
      <c r="F298" s="75">
        <f>'XCSM Dump'!W297</f>
        <v>2</v>
      </c>
      <c r="G298" s="49">
        <f>'XCSM Dump'!I297</f>
        <v>45804</v>
      </c>
      <c r="H298" s="49">
        <f>'XCSM Dump'!J297</f>
        <v>45869</v>
      </c>
      <c r="I298" s="49">
        <f>'XCSM Dump'!BX297</f>
        <v>45806.96</v>
      </c>
      <c r="J298" s="49">
        <f>'XCSM Dump'!BY297</f>
        <v>45810.92</v>
      </c>
      <c r="K298" s="49">
        <f>'XCSM Dump'!BZ297</f>
        <v>45859.6</v>
      </c>
      <c r="L298" s="76">
        <f>'XCSM Dump'!AT297</f>
        <v>320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320</v>
      </c>
    </row>
    <row r="299" spans="1:21" x14ac:dyDescent="0.3">
      <c r="A299" t="str">
        <f t="shared" si="9"/>
        <v>ENG0933L01</v>
      </c>
      <c r="B299" s="1" t="str">
        <f>'XCSM Dump'!C298</f>
        <v>ENG</v>
      </c>
      <c r="C299" s="1" t="str">
        <f>IF(LEN('XCSM Dump'!D298)=4,'XCSM Dump'!D298,REPT("0",3-LEN('XCSM Dump'!D298))&amp;'XCSM Dump'!D298)</f>
        <v>093</v>
      </c>
      <c r="D299" s="1" t="str">
        <f>'XCSM Dump'!E298</f>
        <v>3L01</v>
      </c>
      <c r="E299" t="str">
        <f>'XCSM Dump'!F298</f>
        <v>Comp I Support</v>
      </c>
      <c r="F299" s="75">
        <f>'XCSM Dump'!W298</f>
        <v>2</v>
      </c>
      <c r="G299" s="49">
        <f>'XCSM Dump'!I298</f>
        <v>45887</v>
      </c>
      <c r="H299" s="49">
        <f>'XCSM Dump'!J298</f>
        <v>46003</v>
      </c>
      <c r="I299" s="49">
        <f>'XCSM Dump'!BX298</f>
        <v>45893.02</v>
      </c>
      <c r="J299" s="49">
        <f>'XCSM Dump'!BY298</f>
        <v>45900.04</v>
      </c>
      <c r="K299" s="49">
        <f>'XCSM Dump'!BZ298</f>
        <v>45985.440000000002</v>
      </c>
      <c r="L299" s="76">
        <f>'XCSM Dump'!AT298</f>
        <v>320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320</v>
      </c>
    </row>
    <row r="300" spans="1:21" x14ac:dyDescent="0.3">
      <c r="A300" t="str">
        <f t="shared" si="9"/>
        <v>ENG0933L11</v>
      </c>
      <c r="B300" s="1" t="str">
        <f>'XCSM Dump'!C299</f>
        <v>ENG</v>
      </c>
      <c r="C300" s="1" t="str">
        <f>IF(LEN('XCSM Dump'!D299)=4,'XCSM Dump'!D299,REPT("0",3-LEN('XCSM Dump'!D299))&amp;'XCSM Dump'!D299)</f>
        <v>093</v>
      </c>
      <c r="D300" s="1" t="str">
        <f>'XCSM Dump'!E299</f>
        <v>3L11</v>
      </c>
      <c r="E300" t="str">
        <f>'XCSM Dump'!F299</f>
        <v>Comp I Support</v>
      </c>
      <c r="F300" s="75">
        <f>'XCSM Dump'!W299</f>
        <v>2</v>
      </c>
      <c r="G300" s="49">
        <f>'XCSM Dump'!I299</f>
        <v>45887</v>
      </c>
      <c r="H300" s="49">
        <f>'XCSM Dump'!J299</f>
        <v>46003</v>
      </c>
      <c r="I300" s="49">
        <f>'XCSM Dump'!BX299</f>
        <v>45893.02</v>
      </c>
      <c r="J300" s="49">
        <f>'XCSM Dump'!BY299</f>
        <v>45900.04</v>
      </c>
      <c r="K300" s="49">
        <f>'XCSM Dump'!BZ299</f>
        <v>45985.440000000002</v>
      </c>
      <c r="L300" s="76">
        <f>'XCSM Dump'!AT299</f>
        <v>320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320</v>
      </c>
    </row>
    <row r="301" spans="1:21" x14ac:dyDescent="0.3">
      <c r="A301" t="str">
        <f t="shared" si="9"/>
        <v>ENG0933L12</v>
      </c>
      <c r="B301" s="1" t="str">
        <f>'XCSM Dump'!C300</f>
        <v>ENG</v>
      </c>
      <c r="C301" s="1" t="str">
        <f>IF(LEN('XCSM Dump'!D300)=4,'XCSM Dump'!D300,REPT("0",3-LEN('XCSM Dump'!D300))&amp;'XCSM Dump'!D300)</f>
        <v>093</v>
      </c>
      <c r="D301" s="1" t="str">
        <f>'XCSM Dump'!E300</f>
        <v>3L12</v>
      </c>
      <c r="E301" t="str">
        <f>'XCSM Dump'!F300</f>
        <v>Comp I Support</v>
      </c>
      <c r="F301" s="75">
        <f>'XCSM Dump'!W300</f>
        <v>2</v>
      </c>
      <c r="G301" s="49">
        <f>'XCSM Dump'!I300</f>
        <v>45887</v>
      </c>
      <c r="H301" s="49">
        <f>'XCSM Dump'!J300</f>
        <v>46003</v>
      </c>
      <c r="I301" s="49">
        <f>'XCSM Dump'!BX300</f>
        <v>45893.02</v>
      </c>
      <c r="J301" s="49">
        <f>'XCSM Dump'!BY300</f>
        <v>45900.04</v>
      </c>
      <c r="K301" s="49">
        <f>'XCSM Dump'!BZ300</f>
        <v>45985.440000000002</v>
      </c>
      <c r="L301" s="76">
        <f>'XCSM Dump'!AT300</f>
        <v>320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320</v>
      </c>
    </row>
    <row r="302" spans="1:21" x14ac:dyDescent="0.3">
      <c r="A302" t="str">
        <f t="shared" si="9"/>
        <v>ENG0933L13</v>
      </c>
      <c r="B302" s="1" t="str">
        <f>'XCSM Dump'!C301</f>
        <v>ENG</v>
      </c>
      <c r="C302" s="1" t="str">
        <f>IF(LEN('XCSM Dump'!D301)=4,'XCSM Dump'!D301,REPT("0",3-LEN('XCSM Dump'!D301))&amp;'XCSM Dump'!D301)</f>
        <v>093</v>
      </c>
      <c r="D302" s="1" t="str">
        <f>'XCSM Dump'!E301</f>
        <v>3L13</v>
      </c>
      <c r="E302" t="str">
        <f>'XCSM Dump'!F301</f>
        <v>Comp I Support</v>
      </c>
      <c r="F302" s="75">
        <f>'XCSM Dump'!W301</f>
        <v>2</v>
      </c>
      <c r="G302" s="49">
        <f>'XCSM Dump'!I301</f>
        <v>45888</v>
      </c>
      <c r="H302" s="49">
        <f>'XCSM Dump'!J301</f>
        <v>46003</v>
      </c>
      <c r="I302" s="49">
        <f>'XCSM Dump'!BX301</f>
        <v>45893.96</v>
      </c>
      <c r="J302" s="49">
        <f>'XCSM Dump'!BY301</f>
        <v>45900.92</v>
      </c>
      <c r="K302" s="49">
        <f>'XCSM Dump'!BZ301</f>
        <v>45985.599999999999</v>
      </c>
      <c r="L302" s="76">
        <f>'XCSM Dump'!AT301</f>
        <v>320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320</v>
      </c>
    </row>
    <row r="303" spans="1:21" x14ac:dyDescent="0.3">
      <c r="A303" t="str">
        <f t="shared" si="9"/>
        <v>ENG0933L14</v>
      </c>
      <c r="B303" s="1" t="str">
        <f>'XCSM Dump'!C302</f>
        <v>ENG</v>
      </c>
      <c r="C303" s="1" t="str">
        <f>IF(LEN('XCSM Dump'!D302)=4,'XCSM Dump'!D302,REPT("0",3-LEN('XCSM Dump'!D302))&amp;'XCSM Dump'!D302)</f>
        <v>093</v>
      </c>
      <c r="D303" s="1" t="str">
        <f>'XCSM Dump'!E302</f>
        <v>3L14</v>
      </c>
      <c r="E303" t="str">
        <f>'XCSM Dump'!F302</f>
        <v>Comp I Support</v>
      </c>
      <c r="F303" s="75">
        <f>'XCSM Dump'!W302</f>
        <v>2</v>
      </c>
      <c r="G303" s="49">
        <f>'XCSM Dump'!I302</f>
        <v>45887</v>
      </c>
      <c r="H303" s="49">
        <f>'XCSM Dump'!J302</f>
        <v>46003</v>
      </c>
      <c r="I303" s="49">
        <f>'XCSM Dump'!BX302</f>
        <v>45893.02</v>
      </c>
      <c r="J303" s="49">
        <f>'XCSM Dump'!BY302</f>
        <v>45900.04</v>
      </c>
      <c r="K303" s="49">
        <f>'XCSM Dump'!BZ302</f>
        <v>45985.440000000002</v>
      </c>
      <c r="L303" s="76">
        <f>'XCSM Dump'!AT302</f>
        <v>320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320</v>
      </c>
    </row>
    <row r="304" spans="1:21" x14ac:dyDescent="0.3">
      <c r="A304" t="str">
        <f t="shared" si="9"/>
        <v>ENG0933L15</v>
      </c>
      <c r="B304" s="1" t="str">
        <f>'XCSM Dump'!C303</f>
        <v>ENG</v>
      </c>
      <c r="C304" s="1" t="str">
        <f>IF(LEN('XCSM Dump'!D303)=4,'XCSM Dump'!D303,REPT("0",3-LEN('XCSM Dump'!D303))&amp;'XCSM Dump'!D303)</f>
        <v>093</v>
      </c>
      <c r="D304" s="1" t="str">
        <f>'XCSM Dump'!E303</f>
        <v>3L15</v>
      </c>
      <c r="E304" t="str">
        <f>'XCSM Dump'!F303</f>
        <v>Comp I Support</v>
      </c>
      <c r="F304" s="75">
        <f>'XCSM Dump'!W303</f>
        <v>2</v>
      </c>
      <c r="G304" s="49">
        <f>'XCSM Dump'!I303</f>
        <v>45887</v>
      </c>
      <c r="H304" s="49">
        <f>'XCSM Dump'!J303</f>
        <v>46003</v>
      </c>
      <c r="I304" s="49">
        <f>'XCSM Dump'!BX303</f>
        <v>45893.02</v>
      </c>
      <c r="J304" s="49">
        <f>'XCSM Dump'!BY303</f>
        <v>45900.04</v>
      </c>
      <c r="K304" s="49">
        <f>'XCSM Dump'!BZ303</f>
        <v>45985.440000000002</v>
      </c>
      <c r="L304" s="76">
        <f>'XCSM Dump'!AT303</f>
        <v>320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320</v>
      </c>
    </row>
    <row r="305" spans="1:21" x14ac:dyDescent="0.3">
      <c r="A305" t="str">
        <f t="shared" si="9"/>
        <v>ENG0933L17</v>
      </c>
      <c r="B305" s="1" t="str">
        <f>'XCSM Dump'!C304</f>
        <v>ENG</v>
      </c>
      <c r="C305" s="1" t="str">
        <f>IF(LEN('XCSM Dump'!D304)=4,'XCSM Dump'!D304,REPT("0",3-LEN('XCSM Dump'!D304))&amp;'XCSM Dump'!D304)</f>
        <v>093</v>
      </c>
      <c r="D305" s="1" t="str">
        <f>'XCSM Dump'!E304</f>
        <v>3L17</v>
      </c>
      <c r="E305" t="str">
        <f>'XCSM Dump'!F304</f>
        <v>Comp I Support</v>
      </c>
      <c r="F305" s="75">
        <f>'XCSM Dump'!W304</f>
        <v>2</v>
      </c>
      <c r="G305" s="49">
        <f>'XCSM Dump'!I304</f>
        <v>45887</v>
      </c>
      <c r="H305" s="49">
        <f>'XCSM Dump'!J304</f>
        <v>46003</v>
      </c>
      <c r="I305" s="49">
        <f>'XCSM Dump'!BX304</f>
        <v>45893.02</v>
      </c>
      <c r="J305" s="49">
        <f>'XCSM Dump'!BY304</f>
        <v>45900.04</v>
      </c>
      <c r="K305" s="49">
        <f>'XCSM Dump'!BZ304</f>
        <v>45985.440000000002</v>
      </c>
      <c r="L305" s="76">
        <f>'XCSM Dump'!AT304</f>
        <v>320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320</v>
      </c>
    </row>
    <row r="306" spans="1:21" x14ac:dyDescent="0.3">
      <c r="A306" t="str">
        <f t="shared" si="9"/>
        <v>ENG0993L20</v>
      </c>
      <c r="B306" s="1" t="str">
        <f>'XCSM Dump'!C305</f>
        <v>ENG</v>
      </c>
      <c r="C306" s="1" t="str">
        <f>IF(LEN('XCSM Dump'!D305)=4,'XCSM Dump'!D305,REPT("0",3-LEN('XCSM Dump'!D305))&amp;'XCSM Dump'!D305)</f>
        <v>099</v>
      </c>
      <c r="D306" s="1" t="str">
        <f>'XCSM Dump'!E305</f>
        <v>3L20</v>
      </c>
      <c r="E306" t="str">
        <f>'XCSM Dump'!F305</f>
        <v>Comp I Supplemental Instruct</v>
      </c>
      <c r="F306" s="75">
        <f>'XCSM Dump'!W305</f>
        <v>1</v>
      </c>
      <c r="G306" s="49">
        <f>'XCSM Dump'!I305</f>
        <v>45887</v>
      </c>
      <c r="H306" s="49">
        <f>'XCSM Dump'!J305</f>
        <v>46003</v>
      </c>
      <c r="I306" s="49">
        <f>'XCSM Dump'!BX305</f>
        <v>45893.02</v>
      </c>
      <c r="J306" s="49">
        <f>'XCSM Dump'!BY305</f>
        <v>45900.04</v>
      </c>
      <c r="K306" s="49">
        <f>'XCSM Dump'!BZ305</f>
        <v>45985.440000000002</v>
      </c>
      <c r="L306" s="76">
        <f>'XCSM Dump'!AT305</f>
        <v>160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160</v>
      </c>
    </row>
    <row r="307" spans="1:21" x14ac:dyDescent="0.3">
      <c r="A307" t="str">
        <f t="shared" si="9"/>
        <v>ENG0993L21</v>
      </c>
      <c r="B307" s="1" t="str">
        <f>'XCSM Dump'!C306</f>
        <v>ENG</v>
      </c>
      <c r="C307" s="1" t="str">
        <f>IF(LEN('XCSM Dump'!D306)=4,'XCSM Dump'!D306,REPT("0",3-LEN('XCSM Dump'!D306))&amp;'XCSM Dump'!D306)</f>
        <v>099</v>
      </c>
      <c r="D307" s="1" t="str">
        <f>'XCSM Dump'!E306</f>
        <v>3L21</v>
      </c>
      <c r="E307" t="str">
        <f>'XCSM Dump'!F306</f>
        <v>Comp I Supplemental Instruct</v>
      </c>
      <c r="F307" s="75">
        <f>'XCSM Dump'!W306</f>
        <v>1</v>
      </c>
      <c r="G307" s="49">
        <f>'XCSM Dump'!I306</f>
        <v>45888</v>
      </c>
      <c r="H307" s="49">
        <f>'XCSM Dump'!J306</f>
        <v>46003</v>
      </c>
      <c r="I307" s="49">
        <f>'XCSM Dump'!BX306</f>
        <v>45893.96</v>
      </c>
      <c r="J307" s="49">
        <f>'XCSM Dump'!BY306</f>
        <v>45900.92</v>
      </c>
      <c r="K307" s="49">
        <f>'XCSM Dump'!BZ306</f>
        <v>45985.599999999999</v>
      </c>
      <c r="L307" s="76">
        <f>'XCSM Dump'!AT306</f>
        <v>160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160</v>
      </c>
    </row>
    <row r="308" spans="1:21" x14ac:dyDescent="0.3">
      <c r="A308" t="str">
        <f t="shared" si="9"/>
        <v>ENG1031A01</v>
      </c>
      <c r="B308" s="1" t="str">
        <f>'XCSM Dump'!C307</f>
        <v>ENG</v>
      </c>
      <c r="C308" s="1" t="str">
        <f>IF(LEN('XCSM Dump'!D307)=4,'XCSM Dump'!D307,REPT("0",3-LEN('XCSM Dump'!D307))&amp;'XCSM Dump'!D307)</f>
        <v>103</v>
      </c>
      <c r="D308" s="1" t="str">
        <f>'XCSM Dump'!E307</f>
        <v>1A01</v>
      </c>
      <c r="E308" t="str">
        <f>'XCSM Dump'!F307</f>
        <v>Composition I</v>
      </c>
      <c r="F308" s="75">
        <f>'XCSM Dump'!W307</f>
        <v>3</v>
      </c>
      <c r="G308" s="49">
        <f>'XCSM Dump'!I307</f>
        <v>45804</v>
      </c>
      <c r="H308" s="49">
        <f>'XCSM Dump'!J307</f>
        <v>45855</v>
      </c>
      <c r="I308" s="49">
        <f>'XCSM Dump'!BX307</f>
        <v>45806.12</v>
      </c>
      <c r="J308" s="49">
        <f>'XCSM Dump'!BY307</f>
        <v>45809.24</v>
      </c>
      <c r="K308" s="49">
        <f>'XCSM Dump'!BZ307</f>
        <v>45846.84</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3">
      <c r="A309" t="str">
        <f t="shared" si="9"/>
        <v>ENG1031B01</v>
      </c>
      <c r="B309" s="1" t="str">
        <f>'XCSM Dump'!C308</f>
        <v>ENG</v>
      </c>
      <c r="C309" s="1" t="str">
        <f>IF(LEN('XCSM Dump'!D308)=4,'XCSM Dump'!D308,REPT("0",3-LEN('XCSM Dump'!D308))&amp;'XCSM Dump'!D308)</f>
        <v>103</v>
      </c>
      <c r="D309" s="1" t="str">
        <f>'XCSM Dump'!E308</f>
        <v>1B01</v>
      </c>
      <c r="E309" t="str">
        <f>'XCSM Dump'!F308</f>
        <v>Composition I</v>
      </c>
      <c r="F309" s="75">
        <f>'XCSM Dump'!W308</f>
        <v>3</v>
      </c>
      <c r="G309" s="49">
        <f>'XCSM Dump'!I308</f>
        <v>45817</v>
      </c>
      <c r="H309" s="49">
        <f>'XCSM Dump'!J308</f>
        <v>45869</v>
      </c>
      <c r="I309" s="49">
        <f>'XCSM Dump'!BX308</f>
        <v>45819.18</v>
      </c>
      <c r="J309" s="49">
        <f>'XCSM Dump'!BY308</f>
        <v>45822.36</v>
      </c>
      <c r="K309" s="49">
        <f>'XCSM Dump'!BZ308</f>
        <v>45860.68</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3">
      <c r="A310" t="str">
        <f t="shared" si="9"/>
        <v>ENG1031L01</v>
      </c>
      <c r="B310" s="1" t="str">
        <f>'XCSM Dump'!C309</f>
        <v>ENG</v>
      </c>
      <c r="C310" s="1" t="str">
        <f>IF(LEN('XCSM Dump'!D309)=4,'XCSM Dump'!D309,REPT("0",3-LEN('XCSM Dump'!D309))&amp;'XCSM Dump'!D309)</f>
        <v>103</v>
      </c>
      <c r="D310" s="1" t="str">
        <f>'XCSM Dump'!E309</f>
        <v>1L01</v>
      </c>
      <c r="E310" t="str">
        <f>'XCSM Dump'!F309</f>
        <v>Composition I</v>
      </c>
      <c r="F310" s="75">
        <f>'XCSM Dump'!W309</f>
        <v>3</v>
      </c>
      <c r="G310" s="49">
        <f>'XCSM Dump'!I309</f>
        <v>45803</v>
      </c>
      <c r="H310" s="49">
        <f>'XCSM Dump'!J309</f>
        <v>45869</v>
      </c>
      <c r="I310" s="49">
        <f>'XCSM Dump'!BX309</f>
        <v>45806.02</v>
      </c>
      <c r="J310" s="49">
        <f>'XCSM Dump'!BY309</f>
        <v>45810.04</v>
      </c>
      <c r="K310" s="49">
        <f>'XCSM Dump'!BZ309</f>
        <v>45859.44</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row>
    <row r="311" spans="1:21" x14ac:dyDescent="0.3">
      <c r="A311" t="str">
        <f t="shared" si="9"/>
        <v>ENG1033001</v>
      </c>
      <c r="B311" s="1" t="str">
        <f>'XCSM Dump'!C310</f>
        <v>ENG</v>
      </c>
      <c r="C311" s="1" t="str">
        <f>IF(LEN('XCSM Dump'!D310)=4,'XCSM Dump'!D310,REPT("0",3-LEN('XCSM Dump'!D310))&amp;'XCSM Dump'!D310)</f>
        <v>103</v>
      </c>
      <c r="D311" s="1">
        <f>'XCSM Dump'!E310</f>
        <v>3001</v>
      </c>
      <c r="E311" t="str">
        <f>'XCSM Dump'!F310</f>
        <v>Composition I</v>
      </c>
      <c r="F311" s="75">
        <f>'XCSM Dump'!W310</f>
        <v>3</v>
      </c>
      <c r="G311" s="49">
        <f>'XCSM Dump'!I310</f>
        <v>45887</v>
      </c>
      <c r="H311" s="49">
        <f>'XCSM Dump'!J310</f>
        <v>46003</v>
      </c>
      <c r="I311" s="49">
        <f>'XCSM Dump'!BX310</f>
        <v>45893.02</v>
      </c>
      <c r="J311" s="49">
        <f>'XCSM Dump'!BY310</f>
        <v>45900.04</v>
      </c>
      <c r="K311" s="49">
        <f>'XCSM Dump'!BZ310</f>
        <v>45985.440000000002</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row>
    <row r="312" spans="1:21" x14ac:dyDescent="0.3">
      <c r="A312" t="str">
        <f t="shared" si="9"/>
        <v>ENG1033002</v>
      </c>
      <c r="B312" s="1" t="str">
        <f>'XCSM Dump'!C311</f>
        <v>ENG</v>
      </c>
      <c r="C312" s="1" t="str">
        <f>IF(LEN('XCSM Dump'!D311)=4,'XCSM Dump'!D311,REPT("0",3-LEN('XCSM Dump'!D311))&amp;'XCSM Dump'!D311)</f>
        <v>103</v>
      </c>
      <c r="D312" s="1">
        <f>'XCSM Dump'!E311</f>
        <v>3002</v>
      </c>
      <c r="E312" t="str">
        <f>'XCSM Dump'!F311</f>
        <v>Composition I</v>
      </c>
      <c r="F312" s="75">
        <f>'XCSM Dump'!W311</f>
        <v>3</v>
      </c>
      <c r="G312" s="49">
        <f>'XCSM Dump'!I311</f>
        <v>45888</v>
      </c>
      <c r="H312" s="49">
        <f>'XCSM Dump'!J311</f>
        <v>46003</v>
      </c>
      <c r="I312" s="49">
        <f>'XCSM Dump'!BX311</f>
        <v>45893.96</v>
      </c>
      <c r="J312" s="49">
        <f>'XCSM Dump'!BY311</f>
        <v>45900.92</v>
      </c>
      <c r="K312" s="49">
        <f>'XCSM Dump'!BZ311</f>
        <v>45985.599999999999</v>
      </c>
      <c r="L312" s="76">
        <f>'XCSM Dump'!AT311</f>
        <v>480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480</v>
      </c>
    </row>
    <row r="313" spans="1:21" x14ac:dyDescent="0.3">
      <c r="A313" t="str">
        <f t="shared" si="9"/>
        <v>ENG1033003</v>
      </c>
      <c r="B313" s="1" t="str">
        <f>'XCSM Dump'!C312</f>
        <v>ENG</v>
      </c>
      <c r="C313" s="1" t="str">
        <f>IF(LEN('XCSM Dump'!D312)=4,'XCSM Dump'!D312,REPT("0",3-LEN('XCSM Dump'!D312))&amp;'XCSM Dump'!D312)</f>
        <v>103</v>
      </c>
      <c r="D313" s="1">
        <f>'XCSM Dump'!E312</f>
        <v>3003</v>
      </c>
      <c r="E313" t="str">
        <f>'XCSM Dump'!F312</f>
        <v>Composition I</v>
      </c>
      <c r="F313" s="75">
        <f>'XCSM Dump'!W312</f>
        <v>3</v>
      </c>
      <c r="G313" s="49">
        <f>'XCSM Dump'!I312</f>
        <v>45888</v>
      </c>
      <c r="H313" s="49">
        <f>'XCSM Dump'!J312</f>
        <v>46003</v>
      </c>
      <c r="I313" s="49">
        <f>'XCSM Dump'!BX312</f>
        <v>45893.96</v>
      </c>
      <c r="J313" s="49">
        <f>'XCSM Dump'!BY312</f>
        <v>45900.92</v>
      </c>
      <c r="K313" s="49">
        <f>'XCSM Dump'!BZ312</f>
        <v>45985.599999999999</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row>
    <row r="314" spans="1:21" x14ac:dyDescent="0.3">
      <c r="A314" t="str">
        <f t="shared" si="9"/>
        <v>ENG1033004</v>
      </c>
      <c r="B314" s="1" t="str">
        <f>'XCSM Dump'!C313</f>
        <v>ENG</v>
      </c>
      <c r="C314" s="1" t="str">
        <f>IF(LEN('XCSM Dump'!D313)=4,'XCSM Dump'!D313,REPT("0",3-LEN('XCSM Dump'!D313))&amp;'XCSM Dump'!D313)</f>
        <v>103</v>
      </c>
      <c r="D314" s="1">
        <f>'XCSM Dump'!E313</f>
        <v>3004</v>
      </c>
      <c r="E314" t="str">
        <f>'XCSM Dump'!F313</f>
        <v>Composition I</v>
      </c>
      <c r="F314" s="75">
        <f>'XCSM Dump'!W313</f>
        <v>3</v>
      </c>
      <c r="G314" s="49">
        <f>'XCSM Dump'!I313</f>
        <v>45887</v>
      </c>
      <c r="H314" s="49">
        <f>'XCSM Dump'!J313</f>
        <v>46003</v>
      </c>
      <c r="I314" s="49">
        <f>'XCSM Dump'!BX313</f>
        <v>45893.02</v>
      </c>
      <c r="J314" s="49">
        <f>'XCSM Dump'!BY313</f>
        <v>45900.04</v>
      </c>
      <c r="K314" s="49">
        <f>'XCSM Dump'!BZ313</f>
        <v>45985.440000000002</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row>
    <row r="315" spans="1:21" x14ac:dyDescent="0.3">
      <c r="A315" t="str">
        <f t="shared" si="9"/>
        <v>ENG1033005</v>
      </c>
      <c r="B315" s="1" t="str">
        <f>'XCSM Dump'!C314</f>
        <v>ENG</v>
      </c>
      <c r="C315" s="1" t="str">
        <f>IF(LEN('XCSM Dump'!D314)=4,'XCSM Dump'!D314,REPT("0",3-LEN('XCSM Dump'!D314))&amp;'XCSM Dump'!D314)</f>
        <v>103</v>
      </c>
      <c r="D315" s="1">
        <f>'XCSM Dump'!E314</f>
        <v>3005</v>
      </c>
      <c r="E315" t="str">
        <f>'XCSM Dump'!F314</f>
        <v>Composition I</v>
      </c>
      <c r="F315" s="75">
        <f>'XCSM Dump'!W314</f>
        <v>3</v>
      </c>
      <c r="G315" s="49">
        <f>'XCSM Dump'!I314</f>
        <v>45887</v>
      </c>
      <c r="H315" s="49">
        <f>'XCSM Dump'!J314</f>
        <v>46003</v>
      </c>
      <c r="I315" s="49">
        <f>'XCSM Dump'!BX314</f>
        <v>45893.02</v>
      </c>
      <c r="J315" s="49">
        <f>'XCSM Dump'!BY314</f>
        <v>45900.04</v>
      </c>
      <c r="K315" s="49">
        <f>'XCSM Dump'!BZ314</f>
        <v>45985.440000000002</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row>
    <row r="316" spans="1:21" x14ac:dyDescent="0.3">
      <c r="A316" t="str">
        <f t="shared" si="9"/>
        <v>ENG1033006</v>
      </c>
      <c r="B316" s="1" t="str">
        <f>'XCSM Dump'!C315</f>
        <v>ENG</v>
      </c>
      <c r="C316" s="1" t="str">
        <f>IF(LEN('XCSM Dump'!D315)=4,'XCSM Dump'!D315,REPT("0",3-LEN('XCSM Dump'!D315))&amp;'XCSM Dump'!D315)</f>
        <v>103</v>
      </c>
      <c r="D316" s="1">
        <f>'XCSM Dump'!E315</f>
        <v>3006</v>
      </c>
      <c r="E316" t="str">
        <f>'XCSM Dump'!F315</f>
        <v>Composition I</v>
      </c>
      <c r="F316" s="75">
        <f>'XCSM Dump'!W315</f>
        <v>3</v>
      </c>
      <c r="G316" s="49">
        <f>'XCSM Dump'!I315</f>
        <v>45887</v>
      </c>
      <c r="H316" s="49">
        <f>'XCSM Dump'!J315</f>
        <v>46003</v>
      </c>
      <c r="I316" s="49">
        <f>'XCSM Dump'!BX315</f>
        <v>45893.02</v>
      </c>
      <c r="J316" s="49">
        <f>'XCSM Dump'!BY315</f>
        <v>45900.04</v>
      </c>
      <c r="K316" s="49">
        <f>'XCSM Dump'!BZ315</f>
        <v>45985.440000000002</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3">
      <c r="A317" t="str">
        <f t="shared" si="9"/>
        <v>ENG1033007</v>
      </c>
      <c r="B317" s="1" t="str">
        <f>'XCSM Dump'!C316</f>
        <v>ENG</v>
      </c>
      <c r="C317" s="1" t="str">
        <f>IF(LEN('XCSM Dump'!D316)=4,'XCSM Dump'!D316,REPT("0",3-LEN('XCSM Dump'!D316))&amp;'XCSM Dump'!D316)</f>
        <v>103</v>
      </c>
      <c r="D317" s="1">
        <f>'XCSM Dump'!E316</f>
        <v>3007</v>
      </c>
      <c r="E317" t="str">
        <f>'XCSM Dump'!F316</f>
        <v>Composition I</v>
      </c>
      <c r="F317" s="75">
        <f>'XCSM Dump'!W316</f>
        <v>3</v>
      </c>
      <c r="G317" s="49">
        <f>'XCSM Dump'!I316</f>
        <v>45888</v>
      </c>
      <c r="H317" s="49">
        <f>'XCSM Dump'!J316</f>
        <v>46003</v>
      </c>
      <c r="I317" s="49">
        <f>'XCSM Dump'!BX316</f>
        <v>45893.96</v>
      </c>
      <c r="J317" s="49">
        <f>'XCSM Dump'!BY316</f>
        <v>45900.92</v>
      </c>
      <c r="K317" s="49">
        <f>'XCSM Dump'!BZ316</f>
        <v>45985.599999999999</v>
      </c>
      <c r="L317" s="76">
        <f>'XCSM Dump'!AT316</f>
        <v>480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480</v>
      </c>
    </row>
    <row r="318" spans="1:21" x14ac:dyDescent="0.3">
      <c r="A318" t="str">
        <f t="shared" si="9"/>
        <v>ENG1033008</v>
      </c>
      <c r="B318" s="1" t="str">
        <f>'XCSM Dump'!C317</f>
        <v>ENG</v>
      </c>
      <c r="C318" s="1" t="str">
        <f>IF(LEN('XCSM Dump'!D317)=4,'XCSM Dump'!D317,REPT("0",3-LEN('XCSM Dump'!D317))&amp;'XCSM Dump'!D317)</f>
        <v>103</v>
      </c>
      <c r="D318" s="1">
        <f>'XCSM Dump'!E317</f>
        <v>3008</v>
      </c>
      <c r="E318" t="str">
        <f>'XCSM Dump'!F317</f>
        <v>Composition I</v>
      </c>
      <c r="F318" s="75">
        <f>'XCSM Dump'!W317</f>
        <v>3</v>
      </c>
      <c r="G318" s="49">
        <f>'XCSM Dump'!I317</f>
        <v>45887</v>
      </c>
      <c r="H318" s="49">
        <f>'XCSM Dump'!J317</f>
        <v>46003</v>
      </c>
      <c r="I318" s="49">
        <f>'XCSM Dump'!BX317</f>
        <v>45893.02</v>
      </c>
      <c r="J318" s="49">
        <f>'XCSM Dump'!BY317</f>
        <v>45900.04</v>
      </c>
      <c r="K318" s="49">
        <f>'XCSM Dump'!BZ317</f>
        <v>45985.440000000002</v>
      </c>
      <c r="L318" s="76">
        <f>'XCSM Dump'!AT317</f>
        <v>480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480</v>
      </c>
    </row>
    <row r="319" spans="1:21" x14ac:dyDescent="0.3">
      <c r="A319" t="str">
        <f t="shared" si="9"/>
        <v>ENG1033010</v>
      </c>
      <c r="B319" s="1" t="str">
        <f>'XCSM Dump'!C318</f>
        <v>ENG</v>
      </c>
      <c r="C319" s="1" t="str">
        <f>IF(LEN('XCSM Dump'!D318)=4,'XCSM Dump'!D318,REPT("0",3-LEN('XCSM Dump'!D318))&amp;'XCSM Dump'!D318)</f>
        <v>103</v>
      </c>
      <c r="D319" s="1">
        <f>'XCSM Dump'!E318</f>
        <v>3010</v>
      </c>
      <c r="E319" t="str">
        <f>'XCSM Dump'!F318</f>
        <v>Composition I</v>
      </c>
      <c r="F319" s="75">
        <f>'XCSM Dump'!W318</f>
        <v>3</v>
      </c>
      <c r="G319" s="49">
        <f>'XCSM Dump'!I318</f>
        <v>45887</v>
      </c>
      <c r="H319" s="49">
        <f>'XCSM Dump'!J318</f>
        <v>46003</v>
      </c>
      <c r="I319" s="49">
        <f>'XCSM Dump'!BX318</f>
        <v>45893.02</v>
      </c>
      <c r="J319" s="49">
        <f>'XCSM Dump'!BY318</f>
        <v>45900.04</v>
      </c>
      <c r="K319" s="49">
        <f>'XCSM Dump'!BZ318</f>
        <v>45985.440000000002</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row>
    <row r="320" spans="1:21" x14ac:dyDescent="0.3">
      <c r="A320" t="str">
        <f t="shared" si="9"/>
        <v>ENG1033011</v>
      </c>
      <c r="B320" s="1" t="str">
        <f>'XCSM Dump'!C319</f>
        <v>ENG</v>
      </c>
      <c r="C320" s="1" t="str">
        <f>IF(LEN('XCSM Dump'!D319)=4,'XCSM Dump'!D319,REPT("0",3-LEN('XCSM Dump'!D319))&amp;'XCSM Dump'!D319)</f>
        <v>103</v>
      </c>
      <c r="D320" s="1">
        <f>'XCSM Dump'!E319</f>
        <v>3011</v>
      </c>
      <c r="E320" t="str">
        <f>'XCSM Dump'!F319</f>
        <v>Composition I</v>
      </c>
      <c r="F320" s="75">
        <f>'XCSM Dump'!W319</f>
        <v>3</v>
      </c>
      <c r="G320" s="49">
        <f>'XCSM Dump'!I319</f>
        <v>45887</v>
      </c>
      <c r="H320" s="49">
        <f>'XCSM Dump'!J319</f>
        <v>46003</v>
      </c>
      <c r="I320" s="49">
        <f>'XCSM Dump'!BX319</f>
        <v>45893.02</v>
      </c>
      <c r="J320" s="49">
        <f>'XCSM Dump'!BY319</f>
        <v>45900.04</v>
      </c>
      <c r="K320" s="49">
        <f>'XCSM Dump'!BZ319</f>
        <v>45985.440000000002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row>
    <row r="321" spans="1:21" x14ac:dyDescent="0.3">
      <c r="A321" t="str">
        <f t="shared" ref="A321:A384" si="11">B321&amp;C321&amp;D321</f>
        <v>ENG1033021</v>
      </c>
      <c r="B321" s="1" t="str">
        <f>'XCSM Dump'!C320</f>
        <v>ENG</v>
      </c>
      <c r="C321" s="1" t="str">
        <f>IF(LEN('XCSM Dump'!D320)=4,'XCSM Dump'!D320,REPT("0",3-LEN('XCSM Dump'!D320))&amp;'XCSM Dump'!D320)</f>
        <v>103</v>
      </c>
      <c r="D321" s="1">
        <f>'XCSM Dump'!E320</f>
        <v>3021</v>
      </c>
      <c r="E321" t="str">
        <f>'XCSM Dump'!F320</f>
        <v>Composition I</v>
      </c>
      <c r="F321" s="75">
        <f>'XCSM Dump'!W320</f>
        <v>3</v>
      </c>
      <c r="G321" s="49">
        <f>'XCSM Dump'!I320</f>
        <v>45887</v>
      </c>
      <c r="H321" s="49">
        <f>'XCSM Dump'!J320</f>
        <v>46003</v>
      </c>
      <c r="I321" s="49">
        <f>'XCSM Dump'!BX320</f>
        <v>45893.02</v>
      </c>
      <c r="J321" s="49">
        <f>'XCSM Dump'!BY320</f>
        <v>45900.04</v>
      </c>
      <c r="K321" s="49">
        <f>'XCSM Dump'!BZ320</f>
        <v>45985.440000000002</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3">
      <c r="A322" t="str">
        <f t="shared" si="11"/>
        <v>ENG1033022</v>
      </c>
      <c r="B322" s="1" t="str">
        <f>'XCSM Dump'!C321</f>
        <v>ENG</v>
      </c>
      <c r="C322" s="1" t="str">
        <f>IF(LEN('XCSM Dump'!D321)=4,'XCSM Dump'!D321,REPT("0",3-LEN('XCSM Dump'!D321))&amp;'XCSM Dump'!D321)</f>
        <v>103</v>
      </c>
      <c r="D322" s="1">
        <f>'XCSM Dump'!E321</f>
        <v>3022</v>
      </c>
      <c r="E322" t="str">
        <f>'XCSM Dump'!F321</f>
        <v>Composition I</v>
      </c>
      <c r="F322" s="75">
        <f>'XCSM Dump'!W321</f>
        <v>3</v>
      </c>
      <c r="G322" s="49">
        <f>'XCSM Dump'!I321</f>
        <v>45887</v>
      </c>
      <c r="H322" s="49">
        <f>'XCSM Dump'!J321</f>
        <v>46003</v>
      </c>
      <c r="I322" s="49">
        <f>'XCSM Dump'!BX321</f>
        <v>45893.02</v>
      </c>
      <c r="J322" s="49">
        <f>'XCSM Dump'!BY321</f>
        <v>45900.04</v>
      </c>
      <c r="K322" s="49">
        <f>'XCSM Dump'!BZ321</f>
        <v>45985.440000000002</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ref="U322:U385" si="12">SUM(L322:T322)</f>
        <v>480</v>
      </c>
    </row>
    <row r="323" spans="1:21" x14ac:dyDescent="0.3">
      <c r="A323" t="str">
        <f t="shared" si="11"/>
        <v>ENG1033023</v>
      </c>
      <c r="B323" s="1" t="str">
        <f>'XCSM Dump'!C322</f>
        <v>ENG</v>
      </c>
      <c r="C323" s="1" t="str">
        <f>IF(LEN('XCSM Dump'!D322)=4,'XCSM Dump'!D322,REPT("0",3-LEN('XCSM Dump'!D322))&amp;'XCSM Dump'!D322)</f>
        <v>103</v>
      </c>
      <c r="D323" s="1">
        <f>'XCSM Dump'!E322</f>
        <v>3023</v>
      </c>
      <c r="E323" t="str">
        <f>'XCSM Dump'!F322</f>
        <v>Composition I</v>
      </c>
      <c r="F323" s="75">
        <f>'XCSM Dump'!W322</f>
        <v>3</v>
      </c>
      <c r="G323" s="49">
        <f>'XCSM Dump'!I322</f>
        <v>45888</v>
      </c>
      <c r="H323" s="49">
        <f>'XCSM Dump'!J322</f>
        <v>46003</v>
      </c>
      <c r="I323" s="49">
        <f>'XCSM Dump'!BX322</f>
        <v>45893.96</v>
      </c>
      <c r="J323" s="49">
        <f>'XCSM Dump'!BY322</f>
        <v>45900.92</v>
      </c>
      <c r="K323" s="49">
        <f>'XCSM Dump'!BZ322</f>
        <v>45985.599999999999</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2"/>
        <v>480</v>
      </c>
    </row>
    <row r="324" spans="1:21" x14ac:dyDescent="0.3">
      <c r="A324" t="str">
        <f t="shared" si="11"/>
        <v>ENG1033024</v>
      </c>
      <c r="B324" s="1" t="str">
        <f>'XCSM Dump'!C323</f>
        <v>ENG</v>
      </c>
      <c r="C324" s="1" t="str">
        <f>IF(LEN('XCSM Dump'!D323)=4,'XCSM Dump'!D323,REPT("0",3-LEN('XCSM Dump'!D323))&amp;'XCSM Dump'!D323)</f>
        <v>103</v>
      </c>
      <c r="D324" s="1">
        <f>'XCSM Dump'!E323</f>
        <v>3024</v>
      </c>
      <c r="E324" t="str">
        <f>'XCSM Dump'!F323</f>
        <v>Composition I</v>
      </c>
      <c r="F324" s="75">
        <f>'XCSM Dump'!W323</f>
        <v>3</v>
      </c>
      <c r="G324" s="49">
        <f>'XCSM Dump'!I323</f>
        <v>45887</v>
      </c>
      <c r="H324" s="49">
        <f>'XCSM Dump'!J323</f>
        <v>46003</v>
      </c>
      <c r="I324" s="49">
        <f>'XCSM Dump'!BX323</f>
        <v>45893.02</v>
      </c>
      <c r="J324" s="49">
        <f>'XCSM Dump'!BY323</f>
        <v>45900.04</v>
      </c>
      <c r="K324" s="49">
        <f>'XCSM Dump'!BZ323</f>
        <v>45985.440000000002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2"/>
        <v>480</v>
      </c>
    </row>
    <row r="325" spans="1:21" x14ac:dyDescent="0.3">
      <c r="A325" t="str">
        <f t="shared" si="11"/>
        <v>ENG1033090</v>
      </c>
      <c r="B325" s="1" t="str">
        <f>'XCSM Dump'!C324</f>
        <v>ENG</v>
      </c>
      <c r="C325" s="1" t="str">
        <f>IF(LEN('XCSM Dump'!D324)=4,'XCSM Dump'!D324,REPT("0",3-LEN('XCSM Dump'!D324))&amp;'XCSM Dump'!D324)</f>
        <v>103</v>
      </c>
      <c r="D325" s="1">
        <f>'XCSM Dump'!E324</f>
        <v>3090</v>
      </c>
      <c r="E325" t="str">
        <f>'XCSM Dump'!F324</f>
        <v>Composition I</v>
      </c>
      <c r="F325" s="75">
        <f>'XCSM Dump'!W324</f>
        <v>3</v>
      </c>
      <c r="G325" s="49">
        <f>'XCSM Dump'!I324</f>
        <v>45887</v>
      </c>
      <c r="H325" s="49">
        <f>'XCSM Dump'!J324</f>
        <v>46003</v>
      </c>
      <c r="I325" s="49">
        <f>'XCSM Dump'!BX324</f>
        <v>45893.02</v>
      </c>
      <c r="J325" s="49">
        <f>'XCSM Dump'!BY324</f>
        <v>45900.04</v>
      </c>
      <c r="K325" s="49">
        <f>'XCSM Dump'!BZ324</f>
        <v>45985.440000000002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2"/>
        <v>480</v>
      </c>
    </row>
    <row r="326" spans="1:21" x14ac:dyDescent="0.3">
      <c r="A326" t="str">
        <f t="shared" si="11"/>
        <v>ENG1033091</v>
      </c>
      <c r="B326" s="1" t="str">
        <f>'XCSM Dump'!C325</f>
        <v>ENG</v>
      </c>
      <c r="C326" s="1" t="str">
        <f>IF(LEN('XCSM Dump'!D325)=4,'XCSM Dump'!D325,REPT("0",3-LEN('XCSM Dump'!D325))&amp;'XCSM Dump'!D325)</f>
        <v>103</v>
      </c>
      <c r="D326" s="1">
        <f>'XCSM Dump'!E325</f>
        <v>3091</v>
      </c>
      <c r="E326" t="str">
        <f>'XCSM Dump'!F325</f>
        <v>Composition I</v>
      </c>
      <c r="F326" s="75">
        <f>'XCSM Dump'!W325</f>
        <v>3</v>
      </c>
      <c r="G326" s="49">
        <f>'XCSM Dump'!I325</f>
        <v>45887</v>
      </c>
      <c r="H326" s="49">
        <f>'XCSM Dump'!J325</f>
        <v>46003</v>
      </c>
      <c r="I326" s="49">
        <f>'XCSM Dump'!BX325</f>
        <v>45893.02</v>
      </c>
      <c r="J326" s="49">
        <f>'XCSM Dump'!BY325</f>
        <v>45900.04</v>
      </c>
      <c r="K326" s="49">
        <f>'XCSM Dump'!BZ325</f>
        <v>45985.440000000002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2"/>
        <v>480</v>
      </c>
    </row>
    <row r="327" spans="1:21" x14ac:dyDescent="0.3">
      <c r="A327" t="str">
        <f t="shared" si="11"/>
        <v>ENG1033092</v>
      </c>
      <c r="B327" s="1" t="str">
        <f>'XCSM Dump'!C326</f>
        <v>ENG</v>
      </c>
      <c r="C327" s="1" t="str">
        <f>IF(LEN('XCSM Dump'!D326)=4,'XCSM Dump'!D326,REPT("0",3-LEN('XCSM Dump'!D326))&amp;'XCSM Dump'!D326)</f>
        <v>103</v>
      </c>
      <c r="D327" s="1">
        <f>'XCSM Dump'!E326</f>
        <v>3092</v>
      </c>
      <c r="E327" t="str">
        <f>'XCSM Dump'!F326</f>
        <v>Composition I</v>
      </c>
      <c r="F327" s="75">
        <f>'XCSM Dump'!W326</f>
        <v>3</v>
      </c>
      <c r="G327" s="49">
        <f>'XCSM Dump'!I326</f>
        <v>45887</v>
      </c>
      <c r="H327" s="49">
        <f>'XCSM Dump'!J326</f>
        <v>46003</v>
      </c>
      <c r="I327" s="49">
        <f>'XCSM Dump'!BX326</f>
        <v>45893.02</v>
      </c>
      <c r="J327" s="49">
        <f>'XCSM Dump'!BY326</f>
        <v>45900.04</v>
      </c>
      <c r="K327" s="49">
        <f>'XCSM Dump'!BZ326</f>
        <v>45985.440000000002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2"/>
        <v>480</v>
      </c>
    </row>
    <row r="328" spans="1:21" x14ac:dyDescent="0.3">
      <c r="A328" t="str">
        <f t="shared" si="11"/>
        <v>ENG1033093</v>
      </c>
      <c r="B328" s="1" t="str">
        <f>'XCSM Dump'!C327</f>
        <v>ENG</v>
      </c>
      <c r="C328" s="1" t="str">
        <f>IF(LEN('XCSM Dump'!D327)=4,'XCSM Dump'!D327,REPT("0",3-LEN('XCSM Dump'!D327))&amp;'XCSM Dump'!D327)</f>
        <v>103</v>
      </c>
      <c r="D328" s="1">
        <f>'XCSM Dump'!E327</f>
        <v>3093</v>
      </c>
      <c r="E328" t="str">
        <f>'XCSM Dump'!F327</f>
        <v>Composition I</v>
      </c>
      <c r="F328" s="75">
        <f>'XCSM Dump'!W327</f>
        <v>3</v>
      </c>
      <c r="G328" s="49">
        <f>'XCSM Dump'!I327</f>
        <v>45882</v>
      </c>
      <c r="H328" s="49">
        <f>'XCSM Dump'!J327</f>
        <v>46010</v>
      </c>
      <c r="I328" s="49">
        <f>'XCSM Dump'!BX327</f>
        <v>45888.74</v>
      </c>
      <c r="J328" s="49">
        <f>'XCSM Dump'!BY327</f>
        <v>45896.480000000003</v>
      </c>
      <c r="K328" s="49">
        <f>'XCSM Dump'!BZ327</f>
        <v>45989.52</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si="12"/>
        <v>480</v>
      </c>
    </row>
    <row r="329" spans="1:21" x14ac:dyDescent="0.3">
      <c r="A329" t="str">
        <f t="shared" si="11"/>
        <v>ENG1033094</v>
      </c>
      <c r="B329" s="1" t="str">
        <f>'XCSM Dump'!C328</f>
        <v>ENG</v>
      </c>
      <c r="C329" s="1" t="str">
        <f>IF(LEN('XCSM Dump'!D328)=4,'XCSM Dump'!D328,REPT("0",3-LEN('XCSM Dump'!D328))&amp;'XCSM Dump'!D328)</f>
        <v>103</v>
      </c>
      <c r="D329" s="1">
        <f>'XCSM Dump'!E328</f>
        <v>3094</v>
      </c>
      <c r="E329" t="str">
        <f>'XCSM Dump'!F328</f>
        <v>Composition I</v>
      </c>
      <c r="F329" s="75">
        <f>'XCSM Dump'!W328</f>
        <v>3</v>
      </c>
      <c r="G329" s="49">
        <f>'XCSM Dump'!I328</f>
        <v>45882</v>
      </c>
      <c r="H329" s="49">
        <f>'XCSM Dump'!J328</f>
        <v>46010</v>
      </c>
      <c r="I329" s="49">
        <f>'XCSM Dump'!BX328</f>
        <v>45888.74</v>
      </c>
      <c r="J329" s="49">
        <f>'XCSM Dump'!BY328</f>
        <v>45896.480000000003</v>
      </c>
      <c r="K329" s="49">
        <f>'XCSM Dump'!BZ328</f>
        <v>45989.52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3">
      <c r="A330" t="str">
        <f t="shared" si="11"/>
        <v>ENG1033095</v>
      </c>
      <c r="B330" s="1" t="str">
        <f>'XCSM Dump'!C329</f>
        <v>ENG</v>
      </c>
      <c r="C330" s="1" t="str">
        <f>IF(LEN('XCSM Dump'!D329)=4,'XCSM Dump'!D329,REPT("0",3-LEN('XCSM Dump'!D329))&amp;'XCSM Dump'!D329)</f>
        <v>103</v>
      </c>
      <c r="D330" s="1">
        <f>'XCSM Dump'!E329</f>
        <v>3095</v>
      </c>
      <c r="E330" t="str">
        <f>'XCSM Dump'!F329</f>
        <v>Composition I</v>
      </c>
      <c r="F330" s="75">
        <f>'XCSM Dump'!W329</f>
        <v>3</v>
      </c>
      <c r="G330" s="49">
        <f>'XCSM Dump'!I329</f>
        <v>45882</v>
      </c>
      <c r="H330" s="49">
        <f>'XCSM Dump'!J329</f>
        <v>46010</v>
      </c>
      <c r="I330" s="49">
        <f>'XCSM Dump'!BX329</f>
        <v>45888.74</v>
      </c>
      <c r="J330" s="49">
        <f>'XCSM Dump'!BY329</f>
        <v>45896.480000000003</v>
      </c>
      <c r="K330" s="49">
        <f>'XCSM Dump'!BZ329</f>
        <v>45989.52</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ENG1033096</v>
      </c>
      <c r="B331" s="1" t="str">
        <f>'XCSM Dump'!C330</f>
        <v>ENG</v>
      </c>
      <c r="C331" s="1" t="str">
        <f>IF(LEN('XCSM Dump'!D330)=4,'XCSM Dump'!D330,REPT("0",3-LEN('XCSM Dump'!D330))&amp;'XCSM Dump'!D330)</f>
        <v>103</v>
      </c>
      <c r="D331" s="1">
        <f>'XCSM Dump'!E330</f>
        <v>3096</v>
      </c>
      <c r="E331" t="str">
        <f>'XCSM Dump'!F330</f>
        <v>Composition I</v>
      </c>
      <c r="F331" s="75">
        <f>'XCSM Dump'!W330</f>
        <v>3</v>
      </c>
      <c r="G331" s="49">
        <f>'XCSM Dump'!I330</f>
        <v>45882</v>
      </c>
      <c r="H331" s="49">
        <f>'XCSM Dump'!J330</f>
        <v>46010</v>
      </c>
      <c r="I331" s="49">
        <f>'XCSM Dump'!BX330</f>
        <v>45888.74</v>
      </c>
      <c r="J331" s="49">
        <f>'XCSM Dump'!BY330</f>
        <v>45896.480000000003</v>
      </c>
      <c r="K331" s="49">
        <f>'XCSM Dump'!BZ330</f>
        <v>45989.52</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ENG1033097</v>
      </c>
      <c r="B332" s="1" t="str">
        <f>'XCSM Dump'!C331</f>
        <v>ENG</v>
      </c>
      <c r="C332" s="1" t="str">
        <f>IF(LEN('XCSM Dump'!D331)=4,'XCSM Dump'!D331,REPT("0",3-LEN('XCSM Dump'!D331))&amp;'XCSM Dump'!D331)</f>
        <v>103</v>
      </c>
      <c r="D332" s="1">
        <f>'XCSM Dump'!E331</f>
        <v>3097</v>
      </c>
      <c r="E332" t="str">
        <f>'XCSM Dump'!F331</f>
        <v>Composition I</v>
      </c>
      <c r="F332" s="75">
        <f>'XCSM Dump'!W331</f>
        <v>3</v>
      </c>
      <c r="G332" s="49">
        <f>'XCSM Dump'!I331</f>
        <v>45882</v>
      </c>
      <c r="H332" s="49">
        <f>'XCSM Dump'!J331</f>
        <v>46010</v>
      </c>
      <c r="I332" s="49">
        <f>'XCSM Dump'!BX331</f>
        <v>45888.74</v>
      </c>
      <c r="J332" s="49">
        <f>'XCSM Dump'!BY331</f>
        <v>45896.480000000003</v>
      </c>
      <c r="K332" s="49">
        <f>'XCSM Dump'!BZ331</f>
        <v>45989.52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ENG1033098</v>
      </c>
      <c r="B333" s="1" t="str">
        <f>'XCSM Dump'!C332</f>
        <v>ENG</v>
      </c>
      <c r="C333" s="1" t="str">
        <f>IF(LEN('XCSM Dump'!D332)=4,'XCSM Dump'!D332,REPT("0",3-LEN('XCSM Dump'!D332))&amp;'XCSM Dump'!D332)</f>
        <v>103</v>
      </c>
      <c r="D333" s="1">
        <f>'XCSM Dump'!E332</f>
        <v>3098</v>
      </c>
      <c r="E333" t="str">
        <f>'XCSM Dump'!F332</f>
        <v>Composition I</v>
      </c>
      <c r="F333" s="75">
        <f>'XCSM Dump'!W332</f>
        <v>3</v>
      </c>
      <c r="G333" s="49">
        <f>'XCSM Dump'!I332</f>
        <v>45882</v>
      </c>
      <c r="H333" s="49">
        <f>'XCSM Dump'!J332</f>
        <v>46010</v>
      </c>
      <c r="I333" s="49">
        <f>'XCSM Dump'!BX332</f>
        <v>45888.74</v>
      </c>
      <c r="J333" s="49">
        <f>'XCSM Dump'!BY332</f>
        <v>45896.480000000003</v>
      </c>
      <c r="K333" s="49">
        <f>'XCSM Dump'!BZ332</f>
        <v>45989.52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ENG1033099</v>
      </c>
      <c r="B334" s="1" t="str">
        <f>'XCSM Dump'!C333</f>
        <v>ENG</v>
      </c>
      <c r="C334" s="1" t="str">
        <f>IF(LEN('XCSM Dump'!D333)=4,'XCSM Dump'!D333,REPT("0",3-LEN('XCSM Dump'!D333))&amp;'XCSM Dump'!D333)</f>
        <v>103</v>
      </c>
      <c r="D334" s="1">
        <f>'XCSM Dump'!E333</f>
        <v>3099</v>
      </c>
      <c r="E334" t="str">
        <f>'XCSM Dump'!F333</f>
        <v>Composition I</v>
      </c>
      <c r="F334" s="75">
        <f>'XCSM Dump'!W333</f>
        <v>3</v>
      </c>
      <c r="G334" s="49">
        <f>'XCSM Dump'!I333</f>
        <v>45882</v>
      </c>
      <c r="H334" s="49">
        <f>'XCSM Dump'!J333</f>
        <v>46010</v>
      </c>
      <c r="I334" s="49">
        <f>'XCSM Dump'!BX333</f>
        <v>45888.74</v>
      </c>
      <c r="J334" s="49">
        <f>'XCSM Dump'!BY333</f>
        <v>45896.480000000003</v>
      </c>
      <c r="K334" s="49">
        <f>'XCSM Dump'!BZ333</f>
        <v>45989.52</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ENG1033990</v>
      </c>
      <c r="B335" s="1" t="str">
        <f>'XCSM Dump'!C334</f>
        <v>ENG</v>
      </c>
      <c r="C335" s="1" t="str">
        <f>IF(LEN('XCSM Dump'!D334)=4,'XCSM Dump'!D334,REPT("0",3-LEN('XCSM Dump'!D334))&amp;'XCSM Dump'!D334)</f>
        <v>103</v>
      </c>
      <c r="D335" s="1">
        <f>'XCSM Dump'!E334</f>
        <v>3990</v>
      </c>
      <c r="E335" t="str">
        <f>'XCSM Dump'!F334</f>
        <v>Composition I</v>
      </c>
      <c r="F335" s="75">
        <f>'XCSM Dump'!W334</f>
        <v>3</v>
      </c>
      <c r="G335" s="49">
        <f>'XCSM Dump'!I334</f>
        <v>45882</v>
      </c>
      <c r="H335" s="49">
        <f>'XCSM Dump'!J334</f>
        <v>46010</v>
      </c>
      <c r="I335" s="49">
        <f>'XCSM Dump'!BX334</f>
        <v>45888.74</v>
      </c>
      <c r="J335" s="49">
        <f>'XCSM Dump'!BY334</f>
        <v>45896.480000000003</v>
      </c>
      <c r="K335" s="49">
        <f>'XCSM Dump'!BZ334</f>
        <v>45989.52</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ENG1033A01</v>
      </c>
      <c r="B336" s="1" t="str">
        <f>'XCSM Dump'!C335</f>
        <v>ENG</v>
      </c>
      <c r="C336" s="1" t="str">
        <f>IF(LEN('XCSM Dump'!D335)=4,'XCSM Dump'!D335,REPT("0",3-LEN('XCSM Dump'!D335))&amp;'XCSM Dump'!D335)</f>
        <v>103</v>
      </c>
      <c r="D336" s="1" t="str">
        <f>'XCSM Dump'!E335</f>
        <v>3A01</v>
      </c>
      <c r="E336" t="str">
        <f>'XCSM Dump'!F335</f>
        <v>Composition I</v>
      </c>
      <c r="F336" s="75">
        <f>'XCSM Dump'!W335</f>
        <v>3</v>
      </c>
      <c r="G336" s="49">
        <f>'XCSM Dump'!I335</f>
        <v>45887</v>
      </c>
      <c r="H336" s="49">
        <f>'XCSM Dump'!J335</f>
        <v>45940</v>
      </c>
      <c r="I336" s="49">
        <f>'XCSM Dump'!BX335</f>
        <v>45889.24</v>
      </c>
      <c r="J336" s="49">
        <f>'XCSM Dump'!BY335</f>
        <v>45892.480000000003</v>
      </c>
      <c r="K336" s="49">
        <f>'XCSM Dump'!BZ335</f>
        <v>45931.519999999997</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row>
    <row r="337" spans="1:21" x14ac:dyDescent="0.3">
      <c r="A337" t="str">
        <f t="shared" si="11"/>
        <v>ENG1033B01</v>
      </c>
      <c r="B337" s="1" t="str">
        <f>'XCSM Dump'!C336</f>
        <v>ENG</v>
      </c>
      <c r="C337" s="1" t="str">
        <f>IF(LEN('XCSM Dump'!D336)=4,'XCSM Dump'!D336,REPT("0",3-LEN('XCSM Dump'!D336))&amp;'XCSM Dump'!D336)</f>
        <v>103</v>
      </c>
      <c r="D337" s="1" t="str">
        <f>'XCSM Dump'!E336</f>
        <v>3B01</v>
      </c>
      <c r="E337" t="str">
        <f>'XCSM Dump'!F336</f>
        <v>Composition I</v>
      </c>
      <c r="F337" s="75">
        <f>'XCSM Dump'!W336</f>
        <v>3</v>
      </c>
      <c r="G337" s="49">
        <f>'XCSM Dump'!I336</f>
        <v>45943</v>
      </c>
      <c r="H337" s="49">
        <f>'XCSM Dump'!J336</f>
        <v>46003</v>
      </c>
      <c r="I337" s="49">
        <f>'XCSM Dump'!BX336</f>
        <v>45945.66</v>
      </c>
      <c r="J337" s="49">
        <f>'XCSM Dump'!BY336</f>
        <v>45949.32</v>
      </c>
      <c r="K337" s="49">
        <f>'XCSM Dump'!BZ336</f>
        <v>45993.4</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row>
    <row r="338" spans="1:21" x14ac:dyDescent="0.3">
      <c r="A338" t="str">
        <f t="shared" si="11"/>
        <v>ENG1033B02</v>
      </c>
      <c r="B338" s="1" t="str">
        <f>'XCSM Dump'!C337</f>
        <v>ENG</v>
      </c>
      <c r="C338" s="1" t="str">
        <f>IF(LEN('XCSM Dump'!D337)=4,'XCSM Dump'!D337,REPT("0",3-LEN('XCSM Dump'!D337))&amp;'XCSM Dump'!D337)</f>
        <v>103</v>
      </c>
      <c r="D338" s="1" t="str">
        <f>'XCSM Dump'!E337</f>
        <v>3B02</v>
      </c>
      <c r="E338" t="str">
        <f>'XCSM Dump'!F337</f>
        <v>Composition I</v>
      </c>
      <c r="F338" s="75">
        <f>'XCSM Dump'!W337</f>
        <v>3</v>
      </c>
      <c r="G338" s="49">
        <f>'XCSM Dump'!I337</f>
        <v>45943</v>
      </c>
      <c r="H338" s="49">
        <f>'XCSM Dump'!J337</f>
        <v>46003</v>
      </c>
      <c r="I338" s="49">
        <f>'XCSM Dump'!BX337</f>
        <v>45945.66</v>
      </c>
      <c r="J338" s="49">
        <f>'XCSM Dump'!BY337</f>
        <v>45949.32</v>
      </c>
      <c r="K338" s="49">
        <f>'XCSM Dump'!BZ337</f>
        <v>45993.4</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ENG1033L01</v>
      </c>
      <c r="B339" s="1" t="str">
        <f>'XCSM Dump'!C338</f>
        <v>ENG</v>
      </c>
      <c r="C339" s="1" t="str">
        <f>IF(LEN('XCSM Dump'!D338)=4,'XCSM Dump'!D338,REPT("0",3-LEN('XCSM Dump'!D338))&amp;'XCSM Dump'!D338)</f>
        <v>103</v>
      </c>
      <c r="D339" s="1" t="str">
        <f>'XCSM Dump'!E338</f>
        <v>3L01</v>
      </c>
      <c r="E339" t="str">
        <f>'XCSM Dump'!F338</f>
        <v>Composition I</v>
      </c>
      <c r="F339" s="75">
        <f>'XCSM Dump'!W338</f>
        <v>3</v>
      </c>
      <c r="G339" s="49">
        <f>'XCSM Dump'!I338</f>
        <v>45887</v>
      </c>
      <c r="H339" s="49">
        <f>'XCSM Dump'!J338</f>
        <v>46003</v>
      </c>
      <c r="I339" s="49">
        <f>'XCSM Dump'!BX338</f>
        <v>45893.02</v>
      </c>
      <c r="J339" s="49">
        <f>'XCSM Dump'!BY338</f>
        <v>45900.04</v>
      </c>
      <c r="K339" s="49">
        <f>'XCSM Dump'!BZ338</f>
        <v>45985.440000000002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ENG1033L11</v>
      </c>
      <c r="B340" s="1" t="str">
        <f>'XCSM Dump'!C339</f>
        <v>ENG</v>
      </c>
      <c r="C340" s="1" t="str">
        <f>IF(LEN('XCSM Dump'!D339)=4,'XCSM Dump'!D339,REPT("0",3-LEN('XCSM Dump'!D339))&amp;'XCSM Dump'!D339)</f>
        <v>103</v>
      </c>
      <c r="D340" s="1" t="str">
        <f>'XCSM Dump'!E339</f>
        <v>3L11</v>
      </c>
      <c r="E340" t="str">
        <f>'XCSM Dump'!F339</f>
        <v>Composition I</v>
      </c>
      <c r="F340" s="75">
        <f>'XCSM Dump'!W339</f>
        <v>3</v>
      </c>
      <c r="G340" s="49">
        <f>'XCSM Dump'!I339</f>
        <v>45887</v>
      </c>
      <c r="H340" s="49">
        <f>'XCSM Dump'!J339</f>
        <v>46003</v>
      </c>
      <c r="I340" s="49">
        <f>'XCSM Dump'!BX339</f>
        <v>45893.02</v>
      </c>
      <c r="J340" s="49">
        <f>'XCSM Dump'!BY339</f>
        <v>45900.04</v>
      </c>
      <c r="K340" s="49">
        <f>'XCSM Dump'!BZ339</f>
        <v>45985.440000000002</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ENG1033L12</v>
      </c>
      <c r="B341" s="1" t="str">
        <f>'XCSM Dump'!C340</f>
        <v>ENG</v>
      </c>
      <c r="C341" s="1" t="str">
        <f>IF(LEN('XCSM Dump'!D340)=4,'XCSM Dump'!D340,REPT("0",3-LEN('XCSM Dump'!D340))&amp;'XCSM Dump'!D340)</f>
        <v>103</v>
      </c>
      <c r="D341" s="1" t="str">
        <f>'XCSM Dump'!E340</f>
        <v>3L12</v>
      </c>
      <c r="E341" t="str">
        <f>'XCSM Dump'!F340</f>
        <v>Composition I</v>
      </c>
      <c r="F341" s="75">
        <f>'XCSM Dump'!W340</f>
        <v>3</v>
      </c>
      <c r="G341" s="49">
        <f>'XCSM Dump'!I340</f>
        <v>45887</v>
      </c>
      <c r="H341" s="49">
        <f>'XCSM Dump'!J340</f>
        <v>46003</v>
      </c>
      <c r="I341" s="49">
        <f>'XCSM Dump'!BX340</f>
        <v>45893.02</v>
      </c>
      <c r="J341" s="49">
        <f>'XCSM Dump'!BY340</f>
        <v>45900.04</v>
      </c>
      <c r="K341" s="49">
        <f>'XCSM Dump'!BZ340</f>
        <v>45985.440000000002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ENG1033L13</v>
      </c>
      <c r="B342" s="1" t="str">
        <f>'XCSM Dump'!C341</f>
        <v>ENG</v>
      </c>
      <c r="C342" s="1" t="str">
        <f>IF(LEN('XCSM Dump'!D341)=4,'XCSM Dump'!D341,REPT("0",3-LEN('XCSM Dump'!D341))&amp;'XCSM Dump'!D341)</f>
        <v>103</v>
      </c>
      <c r="D342" s="1" t="str">
        <f>'XCSM Dump'!E341</f>
        <v>3L13</v>
      </c>
      <c r="E342" t="str">
        <f>'XCSM Dump'!F341</f>
        <v>Composition I</v>
      </c>
      <c r="F342" s="75">
        <f>'XCSM Dump'!W341</f>
        <v>3</v>
      </c>
      <c r="G342" s="49">
        <f>'XCSM Dump'!I341</f>
        <v>45888</v>
      </c>
      <c r="H342" s="49">
        <f>'XCSM Dump'!J341</f>
        <v>46003</v>
      </c>
      <c r="I342" s="49">
        <f>'XCSM Dump'!BX341</f>
        <v>45893.96</v>
      </c>
      <c r="J342" s="49">
        <f>'XCSM Dump'!BY341</f>
        <v>45900.92</v>
      </c>
      <c r="K342" s="49">
        <f>'XCSM Dump'!BZ341</f>
        <v>45985.599999999999</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row>
    <row r="343" spans="1:21" x14ac:dyDescent="0.3">
      <c r="A343" t="str">
        <f t="shared" si="11"/>
        <v>ENG1033L14</v>
      </c>
      <c r="B343" s="1" t="str">
        <f>'XCSM Dump'!C342</f>
        <v>ENG</v>
      </c>
      <c r="C343" s="1" t="str">
        <f>IF(LEN('XCSM Dump'!D342)=4,'XCSM Dump'!D342,REPT("0",3-LEN('XCSM Dump'!D342))&amp;'XCSM Dump'!D342)</f>
        <v>103</v>
      </c>
      <c r="D343" s="1" t="str">
        <f>'XCSM Dump'!E342</f>
        <v>3L14</v>
      </c>
      <c r="E343" t="str">
        <f>'XCSM Dump'!F342</f>
        <v>Composition I</v>
      </c>
      <c r="F343" s="75">
        <f>'XCSM Dump'!W342</f>
        <v>3</v>
      </c>
      <c r="G343" s="49">
        <f>'XCSM Dump'!I342</f>
        <v>45887</v>
      </c>
      <c r="H343" s="49">
        <f>'XCSM Dump'!J342</f>
        <v>46003</v>
      </c>
      <c r="I343" s="49">
        <f>'XCSM Dump'!BX342</f>
        <v>45893.02</v>
      </c>
      <c r="J343" s="49">
        <f>'XCSM Dump'!BY342</f>
        <v>45900.04</v>
      </c>
      <c r="K343" s="49">
        <f>'XCSM Dump'!BZ342</f>
        <v>45985.440000000002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ENG1033L15</v>
      </c>
      <c r="B344" s="1" t="str">
        <f>'XCSM Dump'!C343</f>
        <v>ENG</v>
      </c>
      <c r="C344" s="1" t="str">
        <f>IF(LEN('XCSM Dump'!D343)=4,'XCSM Dump'!D343,REPT("0",3-LEN('XCSM Dump'!D343))&amp;'XCSM Dump'!D343)</f>
        <v>103</v>
      </c>
      <c r="D344" s="1" t="str">
        <f>'XCSM Dump'!E343</f>
        <v>3L15</v>
      </c>
      <c r="E344" t="str">
        <f>'XCSM Dump'!F343</f>
        <v>Composition I</v>
      </c>
      <c r="F344" s="75">
        <f>'XCSM Dump'!W343</f>
        <v>3</v>
      </c>
      <c r="G344" s="49">
        <f>'XCSM Dump'!I343</f>
        <v>45887</v>
      </c>
      <c r="H344" s="49">
        <f>'XCSM Dump'!J343</f>
        <v>46003</v>
      </c>
      <c r="I344" s="49">
        <f>'XCSM Dump'!BX343</f>
        <v>45893.02</v>
      </c>
      <c r="J344" s="49">
        <f>'XCSM Dump'!BY343</f>
        <v>45900.04</v>
      </c>
      <c r="K344" s="49">
        <f>'XCSM Dump'!BZ343</f>
        <v>45985.440000000002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ENG1033L16</v>
      </c>
      <c r="B345" s="1" t="str">
        <f>'XCSM Dump'!C344</f>
        <v>ENG</v>
      </c>
      <c r="C345" s="1" t="str">
        <f>IF(LEN('XCSM Dump'!D344)=4,'XCSM Dump'!D344,REPT("0",3-LEN('XCSM Dump'!D344))&amp;'XCSM Dump'!D344)</f>
        <v>103</v>
      </c>
      <c r="D345" s="1" t="str">
        <f>'XCSM Dump'!E344</f>
        <v>3L16</v>
      </c>
      <c r="E345" t="str">
        <f>'XCSM Dump'!F344</f>
        <v>Composition I</v>
      </c>
      <c r="F345" s="75">
        <f>'XCSM Dump'!W344</f>
        <v>3</v>
      </c>
      <c r="G345" s="49">
        <f>'XCSM Dump'!I344</f>
        <v>45887</v>
      </c>
      <c r="H345" s="49">
        <f>'XCSM Dump'!J344</f>
        <v>46003</v>
      </c>
      <c r="I345" s="49">
        <f>'XCSM Dump'!BX344</f>
        <v>45893.02</v>
      </c>
      <c r="J345" s="49">
        <f>'XCSM Dump'!BY344</f>
        <v>45900.04</v>
      </c>
      <c r="K345" s="49">
        <f>'XCSM Dump'!BZ344</f>
        <v>45985.440000000002</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ENG1033L17</v>
      </c>
      <c r="B346" s="1" t="str">
        <f>'XCSM Dump'!C345</f>
        <v>ENG</v>
      </c>
      <c r="C346" s="1" t="str">
        <f>IF(LEN('XCSM Dump'!D345)=4,'XCSM Dump'!D345,REPT("0",3-LEN('XCSM Dump'!D345))&amp;'XCSM Dump'!D345)</f>
        <v>103</v>
      </c>
      <c r="D346" s="1" t="str">
        <f>'XCSM Dump'!E345</f>
        <v>3L17</v>
      </c>
      <c r="E346" t="str">
        <f>'XCSM Dump'!F345</f>
        <v>Composition I</v>
      </c>
      <c r="F346" s="75">
        <f>'XCSM Dump'!W345</f>
        <v>3</v>
      </c>
      <c r="G346" s="49">
        <f>'XCSM Dump'!I345</f>
        <v>45887</v>
      </c>
      <c r="H346" s="49">
        <f>'XCSM Dump'!J345</f>
        <v>46003</v>
      </c>
      <c r="I346" s="49">
        <f>'XCSM Dump'!BX345</f>
        <v>45893.02</v>
      </c>
      <c r="J346" s="49">
        <f>'XCSM Dump'!BY345</f>
        <v>45900.04</v>
      </c>
      <c r="K346" s="49">
        <f>'XCSM Dump'!BZ345</f>
        <v>45985.440000000002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ENG1041A01</v>
      </c>
      <c r="B347" s="1" t="str">
        <f>'XCSM Dump'!C346</f>
        <v>ENG</v>
      </c>
      <c r="C347" s="1" t="str">
        <f>IF(LEN('XCSM Dump'!D346)=4,'XCSM Dump'!D346,REPT("0",3-LEN('XCSM Dump'!D346))&amp;'XCSM Dump'!D346)</f>
        <v>104</v>
      </c>
      <c r="D347" s="1" t="str">
        <f>'XCSM Dump'!E346</f>
        <v>1A01</v>
      </c>
      <c r="E347" t="str">
        <f>'XCSM Dump'!F346</f>
        <v>Composition II</v>
      </c>
      <c r="F347" s="75">
        <f>'XCSM Dump'!W346</f>
        <v>3</v>
      </c>
      <c r="G347" s="49">
        <f>'XCSM Dump'!I346</f>
        <v>45804</v>
      </c>
      <c r="H347" s="49">
        <f>'XCSM Dump'!J346</f>
        <v>45855</v>
      </c>
      <c r="I347" s="49">
        <f>'XCSM Dump'!BX346</f>
        <v>45806.12</v>
      </c>
      <c r="J347" s="49">
        <f>'XCSM Dump'!BY346</f>
        <v>45809.24</v>
      </c>
      <c r="K347" s="49">
        <f>'XCSM Dump'!BZ346</f>
        <v>45846.84</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ENG1041B01</v>
      </c>
      <c r="B348" s="1" t="str">
        <f>'XCSM Dump'!C347</f>
        <v>ENG</v>
      </c>
      <c r="C348" s="1" t="str">
        <f>IF(LEN('XCSM Dump'!D347)=4,'XCSM Dump'!D347,REPT("0",3-LEN('XCSM Dump'!D347))&amp;'XCSM Dump'!D347)</f>
        <v>104</v>
      </c>
      <c r="D348" s="1" t="str">
        <f>'XCSM Dump'!E347</f>
        <v>1B01</v>
      </c>
      <c r="E348" t="str">
        <f>'XCSM Dump'!F347</f>
        <v>Composition II</v>
      </c>
      <c r="F348" s="75">
        <f>'XCSM Dump'!W347</f>
        <v>3</v>
      </c>
      <c r="G348" s="49">
        <f>'XCSM Dump'!I347</f>
        <v>45817</v>
      </c>
      <c r="H348" s="49">
        <f>'XCSM Dump'!J347</f>
        <v>45869</v>
      </c>
      <c r="I348" s="49">
        <f>'XCSM Dump'!BX347</f>
        <v>45819.18</v>
      </c>
      <c r="J348" s="49">
        <f>'XCSM Dump'!BY347</f>
        <v>45822.36</v>
      </c>
      <c r="K348" s="49">
        <f>'XCSM Dump'!BZ347</f>
        <v>45860.68</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ENG1043001</v>
      </c>
      <c r="B349" s="1" t="str">
        <f>'XCSM Dump'!C348</f>
        <v>ENG</v>
      </c>
      <c r="C349" s="1" t="str">
        <f>IF(LEN('XCSM Dump'!D348)=4,'XCSM Dump'!D348,REPT("0",3-LEN('XCSM Dump'!D348))&amp;'XCSM Dump'!D348)</f>
        <v>104</v>
      </c>
      <c r="D349" s="1">
        <f>'XCSM Dump'!E348</f>
        <v>3001</v>
      </c>
      <c r="E349" t="str">
        <f>'XCSM Dump'!F348</f>
        <v>Composition II</v>
      </c>
      <c r="F349" s="75">
        <f>'XCSM Dump'!W348</f>
        <v>3</v>
      </c>
      <c r="G349" s="49">
        <f>'XCSM Dump'!I348</f>
        <v>45888</v>
      </c>
      <c r="H349" s="49">
        <f>'XCSM Dump'!J348</f>
        <v>46003</v>
      </c>
      <c r="I349" s="49">
        <f>'XCSM Dump'!BX348</f>
        <v>45893.96</v>
      </c>
      <c r="J349" s="49">
        <f>'XCSM Dump'!BY348</f>
        <v>45900.92</v>
      </c>
      <c r="K349" s="49">
        <f>'XCSM Dump'!BZ348</f>
        <v>45985.599999999999</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ENG1043002</v>
      </c>
      <c r="B350" s="1" t="str">
        <f>'XCSM Dump'!C349</f>
        <v>ENG</v>
      </c>
      <c r="C350" s="1" t="str">
        <f>IF(LEN('XCSM Dump'!D349)=4,'XCSM Dump'!D349,REPT("0",3-LEN('XCSM Dump'!D349))&amp;'XCSM Dump'!D349)</f>
        <v>104</v>
      </c>
      <c r="D350" s="1">
        <f>'XCSM Dump'!E349</f>
        <v>3002</v>
      </c>
      <c r="E350" t="str">
        <f>'XCSM Dump'!F349</f>
        <v>Composition II</v>
      </c>
      <c r="F350" s="75">
        <f>'XCSM Dump'!W349</f>
        <v>3</v>
      </c>
      <c r="G350" s="49">
        <f>'XCSM Dump'!I349</f>
        <v>45888</v>
      </c>
      <c r="H350" s="49">
        <f>'XCSM Dump'!J349</f>
        <v>46003</v>
      </c>
      <c r="I350" s="49">
        <f>'XCSM Dump'!BX349</f>
        <v>45893.96</v>
      </c>
      <c r="J350" s="49">
        <f>'XCSM Dump'!BY349</f>
        <v>45900.92</v>
      </c>
      <c r="K350" s="49">
        <f>'XCSM Dump'!BZ349</f>
        <v>45985.599999999999</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ENG1043003</v>
      </c>
      <c r="B351" s="1" t="str">
        <f>'XCSM Dump'!C350</f>
        <v>ENG</v>
      </c>
      <c r="C351" s="1" t="str">
        <f>IF(LEN('XCSM Dump'!D350)=4,'XCSM Dump'!D350,REPT("0",3-LEN('XCSM Dump'!D350))&amp;'XCSM Dump'!D350)</f>
        <v>104</v>
      </c>
      <c r="D351" s="1">
        <f>'XCSM Dump'!E350</f>
        <v>3003</v>
      </c>
      <c r="E351" t="str">
        <f>'XCSM Dump'!F350</f>
        <v>Composition II</v>
      </c>
      <c r="F351" s="75">
        <f>'XCSM Dump'!W350</f>
        <v>3</v>
      </c>
      <c r="G351" s="49">
        <f>'XCSM Dump'!I350</f>
        <v>45887</v>
      </c>
      <c r="H351" s="49">
        <f>'XCSM Dump'!J350</f>
        <v>46003</v>
      </c>
      <c r="I351" s="49">
        <f>'XCSM Dump'!BX350</f>
        <v>45893.02</v>
      </c>
      <c r="J351" s="49">
        <f>'XCSM Dump'!BY350</f>
        <v>45900.04</v>
      </c>
      <c r="K351" s="49">
        <f>'XCSM Dump'!BZ350</f>
        <v>45985.440000000002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row>
    <row r="352" spans="1:21" x14ac:dyDescent="0.3">
      <c r="A352" t="str">
        <f t="shared" si="11"/>
        <v>ENG1043004</v>
      </c>
      <c r="B352" s="1" t="str">
        <f>'XCSM Dump'!C351</f>
        <v>ENG</v>
      </c>
      <c r="C352" s="1" t="str">
        <f>IF(LEN('XCSM Dump'!D351)=4,'XCSM Dump'!D351,REPT("0",3-LEN('XCSM Dump'!D351))&amp;'XCSM Dump'!D351)</f>
        <v>104</v>
      </c>
      <c r="D352" s="1">
        <f>'XCSM Dump'!E351</f>
        <v>3004</v>
      </c>
      <c r="E352" t="str">
        <f>'XCSM Dump'!F351</f>
        <v>Composition II</v>
      </c>
      <c r="F352" s="75">
        <f>'XCSM Dump'!W351</f>
        <v>3</v>
      </c>
      <c r="G352" s="49">
        <f>'XCSM Dump'!I351</f>
        <v>45887</v>
      </c>
      <c r="H352" s="49">
        <f>'XCSM Dump'!J351</f>
        <v>46003</v>
      </c>
      <c r="I352" s="49">
        <f>'XCSM Dump'!BX351</f>
        <v>45893.02</v>
      </c>
      <c r="J352" s="49">
        <f>'XCSM Dump'!BY351</f>
        <v>45900.04</v>
      </c>
      <c r="K352" s="49">
        <f>'XCSM Dump'!BZ351</f>
        <v>45985.440000000002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row>
    <row r="353" spans="1:21" x14ac:dyDescent="0.3">
      <c r="A353" t="str">
        <f t="shared" si="11"/>
        <v>ENG1043005</v>
      </c>
      <c r="B353" s="1" t="str">
        <f>'XCSM Dump'!C352</f>
        <v>ENG</v>
      </c>
      <c r="C353" s="1" t="str">
        <f>IF(LEN('XCSM Dump'!D352)=4,'XCSM Dump'!D352,REPT("0",3-LEN('XCSM Dump'!D352))&amp;'XCSM Dump'!D352)</f>
        <v>104</v>
      </c>
      <c r="D353" s="1">
        <f>'XCSM Dump'!E352</f>
        <v>3005</v>
      </c>
      <c r="E353" t="str">
        <f>'XCSM Dump'!F352</f>
        <v>Composition II</v>
      </c>
      <c r="F353" s="75">
        <f>'XCSM Dump'!W352</f>
        <v>3</v>
      </c>
      <c r="G353" s="49">
        <f>'XCSM Dump'!I352</f>
        <v>45887</v>
      </c>
      <c r="H353" s="49">
        <f>'XCSM Dump'!J352</f>
        <v>46003</v>
      </c>
      <c r="I353" s="49">
        <f>'XCSM Dump'!BX352</f>
        <v>45893.02</v>
      </c>
      <c r="J353" s="49">
        <f>'XCSM Dump'!BY352</f>
        <v>45900.04</v>
      </c>
      <c r="K353" s="49">
        <f>'XCSM Dump'!BZ352</f>
        <v>45985.440000000002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row>
    <row r="354" spans="1:21" x14ac:dyDescent="0.3">
      <c r="A354" t="str">
        <f t="shared" si="11"/>
        <v>ENG1043006</v>
      </c>
      <c r="B354" s="1" t="str">
        <f>'XCSM Dump'!C353</f>
        <v>ENG</v>
      </c>
      <c r="C354" s="1" t="str">
        <f>IF(LEN('XCSM Dump'!D353)=4,'XCSM Dump'!D353,REPT("0",3-LEN('XCSM Dump'!D353))&amp;'XCSM Dump'!D353)</f>
        <v>104</v>
      </c>
      <c r="D354" s="1">
        <f>'XCSM Dump'!E353</f>
        <v>3006</v>
      </c>
      <c r="E354" t="str">
        <f>'XCSM Dump'!F353</f>
        <v>Composition II</v>
      </c>
      <c r="F354" s="75">
        <f>'XCSM Dump'!W353</f>
        <v>3</v>
      </c>
      <c r="G354" s="49">
        <f>'XCSM Dump'!I353</f>
        <v>45887</v>
      </c>
      <c r="H354" s="49">
        <f>'XCSM Dump'!J353</f>
        <v>46003</v>
      </c>
      <c r="I354" s="49">
        <f>'XCSM Dump'!BX353</f>
        <v>45893.02</v>
      </c>
      <c r="J354" s="49">
        <f>'XCSM Dump'!BY353</f>
        <v>45900.04</v>
      </c>
      <c r="K354" s="49">
        <f>'XCSM Dump'!BZ353</f>
        <v>45985.440000000002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row>
    <row r="355" spans="1:21" x14ac:dyDescent="0.3">
      <c r="A355" t="str">
        <f t="shared" si="11"/>
        <v>ENG1043007</v>
      </c>
      <c r="B355" s="1" t="str">
        <f>'XCSM Dump'!C354</f>
        <v>ENG</v>
      </c>
      <c r="C355" s="1" t="str">
        <f>IF(LEN('XCSM Dump'!D354)=4,'XCSM Dump'!D354,REPT("0",3-LEN('XCSM Dump'!D354))&amp;'XCSM Dump'!D354)</f>
        <v>104</v>
      </c>
      <c r="D355" s="1">
        <f>'XCSM Dump'!E354</f>
        <v>3007</v>
      </c>
      <c r="E355" t="str">
        <f>'XCSM Dump'!F354</f>
        <v>Composition II</v>
      </c>
      <c r="F355" s="75">
        <f>'XCSM Dump'!W354</f>
        <v>3</v>
      </c>
      <c r="G355" s="49">
        <f>'XCSM Dump'!I354</f>
        <v>45887</v>
      </c>
      <c r="H355" s="49">
        <f>'XCSM Dump'!J354</f>
        <v>46003</v>
      </c>
      <c r="I355" s="49">
        <f>'XCSM Dump'!BX354</f>
        <v>45893.02</v>
      </c>
      <c r="J355" s="49">
        <f>'XCSM Dump'!BY354</f>
        <v>45900.04</v>
      </c>
      <c r="K355" s="49">
        <f>'XCSM Dump'!BZ354</f>
        <v>45985.440000000002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row>
    <row r="356" spans="1:21" x14ac:dyDescent="0.3">
      <c r="A356" t="str">
        <f t="shared" si="11"/>
        <v>ENG1043008</v>
      </c>
      <c r="B356" s="1" t="str">
        <f>'XCSM Dump'!C355</f>
        <v>ENG</v>
      </c>
      <c r="C356" s="1" t="str">
        <f>IF(LEN('XCSM Dump'!D355)=4,'XCSM Dump'!D355,REPT("0",3-LEN('XCSM Dump'!D355))&amp;'XCSM Dump'!D355)</f>
        <v>104</v>
      </c>
      <c r="D356" s="1">
        <f>'XCSM Dump'!E355</f>
        <v>3008</v>
      </c>
      <c r="E356" t="str">
        <f>'XCSM Dump'!F355</f>
        <v>Composition II</v>
      </c>
      <c r="F356" s="75">
        <f>'XCSM Dump'!W355</f>
        <v>3</v>
      </c>
      <c r="G356" s="49">
        <f>'XCSM Dump'!I355</f>
        <v>45887</v>
      </c>
      <c r="H356" s="49">
        <f>'XCSM Dump'!J355</f>
        <v>46003</v>
      </c>
      <c r="I356" s="49">
        <f>'XCSM Dump'!BX355</f>
        <v>45893.02</v>
      </c>
      <c r="J356" s="49">
        <f>'XCSM Dump'!BY355</f>
        <v>45900.04</v>
      </c>
      <c r="K356" s="49">
        <f>'XCSM Dump'!BZ355</f>
        <v>45985.440000000002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row>
    <row r="357" spans="1:21" x14ac:dyDescent="0.3">
      <c r="A357" t="str">
        <f t="shared" si="11"/>
        <v>ENG1043B01</v>
      </c>
      <c r="B357" s="1" t="str">
        <f>'XCSM Dump'!C356</f>
        <v>ENG</v>
      </c>
      <c r="C357" s="1" t="str">
        <f>IF(LEN('XCSM Dump'!D356)=4,'XCSM Dump'!D356,REPT("0",3-LEN('XCSM Dump'!D356))&amp;'XCSM Dump'!D356)</f>
        <v>104</v>
      </c>
      <c r="D357" s="1" t="str">
        <f>'XCSM Dump'!E356</f>
        <v>3B01</v>
      </c>
      <c r="E357" t="str">
        <f>'XCSM Dump'!F356</f>
        <v>Composition II</v>
      </c>
      <c r="F357" s="75">
        <f>'XCSM Dump'!W356</f>
        <v>3</v>
      </c>
      <c r="G357" s="49">
        <f>'XCSM Dump'!I356</f>
        <v>45943</v>
      </c>
      <c r="H357" s="49">
        <f>'XCSM Dump'!J356</f>
        <v>46003</v>
      </c>
      <c r="I357" s="49">
        <f>'XCSM Dump'!BX356</f>
        <v>45945.66</v>
      </c>
      <c r="J357" s="49">
        <f>'XCSM Dump'!BY356</f>
        <v>45949.32</v>
      </c>
      <c r="K357" s="49">
        <f>'XCSM Dump'!BZ356</f>
        <v>45993.4</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row>
    <row r="358" spans="1:21" x14ac:dyDescent="0.3">
      <c r="A358" t="str">
        <f t="shared" si="11"/>
        <v>ENG1043B02</v>
      </c>
      <c r="B358" s="1" t="str">
        <f>'XCSM Dump'!C357</f>
        <v>ENG</v>
      </c>
      <c r="C358" s="1" t="str">
        <f>IF(LEN('XCSM Dump'!D357)=4,'XCSM Dump'!D357,REPT("0",3-LEN('XCSM Dump'!D357))&amp;'XCSM Dump'!D357)</f>
        <v>104</v>
      </c>
      <c r="D358" s="1" t="str">
        <f>'XCSM Dump'!E357</f>
        <v>3B02</v>
      </c>
      <c r="E358" t="str">
        <f>'XCSM Dump'!F357</f>
        <v>Composition II</v>
      </c>
      <c r="F358" s="75">
        <f>'XCSM Dump'!W357</f>
        <v>3</v>
      </c>
      <c r="G358" s="49">
        <f>'XCSM Dump'!I357</f>
        <v>45943</v>
      </c>
      <c r="H358" s="49">
        <f>'XCSM Dump'!J357</f>
        <v>46003</v>
      </c>
      <c r="I358" s="49">
        <f>'XCSM Dump'!BX357</f>
        <v>45945.66</v>
      </c>
      <c r="J358" s="49">
        <f>'XCSM Dump'!BY357</f>
        <v>45949.32</v>
      </c>
      <c r="K358" s="49">
        <f>'XCSM Dump'!BZ357</f>
        <v>45993.4</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row>
    <row r="359" spans="1:21" x14ac:dyDescent="0.3">
      <c r="A359" t="str">
        <f t="shared" si="11"/>
        <v>ENG1093001</v>
      </c>
      <c r="B359" s="1" t="str">
        <f>'XCSM Dump'!C358</f>
        <v>ENG</v>
      </c>
      <c r="C359" s="1" t="str">
        <f>IF(LEN('XCSM Dump'!D358)=4,'XCSM Dump'!D358,REPT("0",3-LEN('XCSM Dump'!D358))&amp;'XCSM Dump'!D358)</f>
        <v>109</v>
      </c>
      <c r="D359" s="1">
        <f>'XCSM Dump'!E358</f>
        <v>3001</v>
      </c>
      <c r="E359" t="str">
        <f>'XCSM Dump'!F358</f>
        <v>Intro to Tech Report Writing</v>
      </c>
      <c r="F359" s="75">
        <f>'XCSM Dump'!W358</f>
        <v>3</v>
      </c>
      <c r="G359" s="49">
        <f>'XCSM Dump'!I358</f>
        <v>45887</v>
      </c>
      <c r="H359" s="49">
        <f>'XCSM Dump'!J358</f>
        <v>46003</v>
      </c>
      <c r="I359" s="49">
        <f>'XCSM Dump'!BX358</f>
        <v>45893.02</v>
      </c>
      <c r="J359" s="49">
        <f>'XCSM Dump'!BY358</f>
        <v>45900.04</v>
      </c>
      <c r="K359" s="49">
        <f>'XCSM Dump'!BZ358</f>
        <v>45985.440000000002</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row>
    <row r="360" spans="1:21" x14ac:dyDescent="0.3">
      <c r="A360" t="str">
        <f t="shared" si="11"/>
        <v>ENG1111A01</v>
      </c>
      <c r="B360" s="1" t="str">
        <f>'XCSM Dump'!C359</f>
        <v>ENG</v>
      </c>
      <c r="C360" s="1" t="str">
        <f>IF(LEN('XCSM Dump'!D359)=4,'XCSM Dump'!D359,REPT("0",3-LEN('XCSM Dump'!D359))&amp;'XCSM Dump'!D359)</f>
        <v>111</v>
      </c>
      <c r="D360" s="1" t="str">
        <f>'XCSM Dump'!E359</f>
        <v>1A01</v>
      </c>
      <c r="E360" t="str">
        <f>'XCSM Dump'!F359</f>
        <v>College Study Skills</v>
      </c>
      <c r="F360" s="75">
        <f>'XCSM Dump'!W359</f>
        <v>2</v>
      </c>
      <c r="G360" s="49">
        <f>'XCSM Dump'!I359</f>
        <v>45804</v>
      </c>
      <c r="H360" s="49">
        <f>'XCSM Dump'!J359</f>
        <v>45855</v>
      </c>
      <c r="I360" s="49">
        <f>'XCSM Dump'!BX359</f>
        <v>45806.12</v>
      </c>
      <c r="J360" s="49">
        <f>'XCSM Dump'!BY359</f>
        <v>45809.24</v>
      </c>
      <c r="K360" s="49">
        <f>'XCSM Dump'!BZ359</f>
        <v>45846.84</v>
      </c>
      <c r="L360" s="76">
        <f>'XCSM Dump'!AT359</f>
        <v>320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320</v>
      </c>
    </row>
    <row r="361" spans="1:21" x14ac:dyDescent="0.3">
      <c r="A361" t="str">
        <f t="shared" si="11"/>
        <v>ENG1113001</v>
      </c>
      <c r="B361" s="1" t="str">
        <f>'XCSM Dump'!C360</f>
        <v>ENG</v>
      </c>
      <c r="C361" s="1" t="str">
        <f>IF(LEN('XCSM Dump'!D360)=4,'XCSM Dump'!D360,REPT("0",3-LEN('XCSM Dump'!D360))&amp;'XCSM Dump'!D360)</f>
        <v>111</v>
      </c>
      <c r="D361" s="1">
        <f>'XCSM Dump'!E360</f>
        <v>3001</v>
      </c>
      <c r="E361" t="str">
        <f>'XCSM Dump'!F360</f>
        <v>College Study Skills</v>
      </c>
      <c r="F361" s="75">
        <f>'XCSM Dump'!W360</f>
        <v>2</v>
      </c>
      <c r="G361" s="49">
        <f>'XCSM Dump'!I360</f>
        <v>45887</v>
      </c>
      <c r="H361" s="49">
        <f>'XCSM Dump'!J360</f>
        <v>46003</v>
      </c>
      <c r="I361" s="49">
        <f>'XCSM Dump'!BX360</f>
        <v>45893.02</v>
      </c>
      <c r="J361" s="49">
        <f>'XCSM Dump'!BY360</f>
        <v>45900.04</v>
      </c>
      <c r="K361" s="49">
        <f>'XCSM Dump'!BZ360</f>
        <v>45985.440000000002</v>
      </c>
      <c r="L361" s="76">
        <f>'XCSM Dump'!AT360</f>
        <v>320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320</v>
      </c>
    </row>
    <row r="362" spans="1:21" x14ac:dyDescent="0.3">
      <c r="A362" t="str">
        <f t="shared" si="11"/>
        <v>ENG1113002</v>
      </c>
      <c r="B362" s="1" t="str">
        <f>'XCSM Dump'!C361</f>
        <v>ENG</v>
      </c>
      <c r="C362" s="1" t="str">
        <f>IF(LEN('XCSM Dump'!D361)=4,'XCSM Dump'!D361,REPT("0",3-LEN('XCSM Dump'!D361))&amp;'XCSM Dump'!D361)</f>
        <v>111</v>
      </c>
      <c r="D362" s="1">
        <f>'XCSM Dump'!E361</f>
        <v>3002</v>
      </c>
      <c r="E362" t="str">
        <f>'XCSM Dump'!F361</f>
        <v>College Study Skills</v>
      </c>
      <c r="F362" s="75">
        <f>'XCSM Dump'!W361</f>
        <v>2</v>
      </c>
      <c r="G362" s="49">
        <f>'XCSM Dump'!I361</f>
        <v>45887</v>
      </c>
      <c r="H362" s="49">
        <f>'XCSM Dump'!J361</f>
        <v>46003</v>
      </c>
      <c r="I362" s="49">
        <f>'XCSM Dump'!BX361</f>
        <v>45893.02</v>
      </c>
      <c r="J362" s="49">
        <f>'XCSM Dump'!BY361</f>
        <v>45900.04</v>
      </c>
      <c r="K362" s="49">
        <f>'XCSM Dump'!BZ361</f>
        <v>45985.440000000002</v>
      </c>
      <c r="L362" s="76">
        <f>'XCSM Dump'!AT361</f>
        <v>320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320</v>
      </c>
    </row>
    <row r="363" spans="1:21" x14ac:dyDescent="0.3">
      <c r="A363" t="str">
        <f t="shared" si="11"/>
        <v>ENG1113003</v>
      </c>
      <c r="B363" s="1" t="str">
        <f>'XCSM Dump'!C362</f>
        <v>ENG</v>
      </c>
      <c r="C363" s="1" t="str">
        <f>IF(LEN('XCSM Dump'!D362)=4,'XCSM Dump'!D362,REPT("0",3-LEN('XCSM Dump'!D362))&amp;'XCSM Dump'!D362)</f>
        <v>111</v>
      </c>
      <c r="D363" s="1">
        <f>'XCSM Dump'!E362</f>
        <v>3003</v>
      </c>
      <c r="E363" t="str">
        <f>'XCSM Dump'!F362</f>
        <v>College Study Skills</v>
      </c>
      <c r="F363" s="75">
        <f>'XCSM Dump'!W362</f>
        <v>2</v>
      </c>
      <c r="G363" s="49">
        <f>'XCSM Dump'!I362</f>
        <v>45887</v>
      </c>
      <c r="H363" s="49">
        <f>'XCSM Dump'!J362</f>
        <v>46003</v>
      </c>
      <c r="I363" s="49">
        <f>'XCSM Dump'!BX362</f>
        <v>45893.02</v>
      </c>
      <c r="J363" s="49">
        <f>'XCSM Dump'!BY362</f>
        <v>45900.04</v>
      </c>
      <c r="K363" s="49">
        <f>'XCSM Dump'!BZ362</f>
        <v>45985.440000000002</v>
      </c>
      <c r="L363" s="76">
        <f>'XCSM Dump'!AT362</f>
        <v>320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320</v>
      </c>
    </row>
    <row r="364" spans="1:21" x14ac:dyDescent="0.3">
      <c r="A364" t="str">
        <f t="shared" si="11"/>
        <v>ENG1991B01</v>
      </c>
      <c r="B364" s="1" t="str">
        <f>'XCSM Dump'!C363</f>
        <v>ENG</v>
      </c>
      <c r="C364" s="1" t="str">
        <f>IF(LEN('XCSM Dump'!D363)=4,'XCSM Dump'!D363,REPT("0",3-LEN('XCSM Dump'!D363))&amp;'XCSM Dump'!D363)</f>
        <v>199</v>
      </c>
      <c r="D364" s="1" t="str">
        <f>'XCSM Dump'!E363</f>
        <v>1B01</v>
      </c>
      <c r="E364" t="str">
        <f>'XCSM Dump'!F363</f>
        <v>Creative Writing: Lit Non-Fict</v>
      </c>
      <c r="F364" s="75">
        <f>'XCSM Dump'!W363</f>
        <v>3</v>
      </c>
      <c r="G364" s="49">
        <f>'XCSM Dump'!I363</f>
        <v>45817</v>
      </c>
      <c r="H364" s="49">
        <f>'XCSM Dump'!J363</f>
        <v>45869</v>
      </c>
      <c r="I364" s="49">
        <f>'XCSM Dump'!BX363</f>
        <v>45819.18</v>
      </c>
      <c r="J364" s="49">
        <f>'XCSM Dump'!BY363</f>
        <v>45822.36</v>
      </c>
      <c r="K364" s="49">
        <f>'XCSM Dump'!BZ363</f>
        <v>45860.68</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row>
    <row r="365" spans="1:21" x14ac:dyDescent="0.3">
      <c r="A365" t="str">
        <f t="shared" si="11"/>
        <v>ENG2063001</v>
      </c>
      <c r="B365" s="1" t="str">
        <f>'XCSM Dump'!C364</f>
        <v>ENG</v>
      </c>
      <c r="C365" s="1" t="str">
        <f>IF(LEN('XCSM Dump'!D364)=4,'XCSM Dump'!D364,REPT("0",3-LEN('XCSM Dump'!D364))&amp;'XCSM Dump'!D364)</f>
        <v>206</v>
      </c>
      <c r="D365" s="1">
        <f>'XCSM Dump'!E364</f>
        <v>3001</v>
      </c>
      <c r="E365" t="str">
        <f>'XCSM Dump'!F364</f>
        <v>Introduction to Fiction</v>
      </c>
      <c r="F365" s="75">
        <f>'XCSM Dump'!W364</f>
        <v>3</v>
      </c>
      <c r="G365" s="49">
        <f>'XCSM Dump'!I364</f>
        <v>45887</v>
      </c>
      <c r="H365" s="49">
        <f>'XCSM Dump'!J364</f>
        <v>46003</v>
      </c>
      <c r="I365" s="49">
        <f>'XCSM Dump'!BX364</f>
        <v>45893.02</v>
      </c>
      <c r="J365" s="49">
        <f>'XCSM Dump'!BY364</f>
        <v>45900.04</v>
      </c>
      <c r="K365" s="49">
        <f>'XCSM Dump'!BZ364</f>
        <v>45985.440000000002</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row>
    <row r="366" spans="1:21" x14ac:dyDescent="0.3">
      <c r="A366" t="str">
        <f t="shared" si="11"/>
        <v>ENG2163001</v>
      </c>
      <c r="B366" s="1" t="str">
        <f>'XCSM Dump'!C365</f>
        <v>ENG</v>
      </c>
      <c r="C366" s="1" t="str">
        <f>IF(LEN('XCSM Dump'!D365)=4,'XCSM Dump'!D365,REPT("0",3-LEN('XCSM Dump'!D365))&amp;'XCSM Dump'!D365)</f>
        <v>216</v>
      </c>
      <c r="D366" s="1">
        <f>'XCSM Dump'!E365</f>
        <v>3001</v>
      </c>
      <c r="E366" t="str">
        <f>'XCSM Dump'!F365</f>
        <v>Introduction to Poetry</v>
      </c>
      <c r="F366" s="75">
        <f>'XCSM Dump'!W365</f>
        <v>3</v>
      </c>
      <c r="G366" s="49">
        <f>'XCSM Dump'!I365</f>
        <v>45887</v>
      </c>
      <c r="H366" s="49">
        <f>'XCSM Dump'!J365</f>
        <v>46003</v>
      </c>
      <c r="I366" s="49">
        <f>'XCSM Dump'!BX365</f>
        <v>45893.02</v>
      </c>
      <c r="J366" s="49">
        <f>'XCSM Dump'!BY365</f>
        <v>45900.04</v>
      </c>
      <c r="K366" s="49">
        <f>'XCSM Dump'!BZ365</f>
        <v>45985.440000000002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row>
    <row r="367" spans="1:21" x14ac:dyDescent="0.3">
      <c r="A367" t="str">
        <f t="shared" si="11"/>
        <v>ENG2173001</v>
      </c>
      <c r="B367" s="1" t="str">
        <f>'XCSM Dump'!C366</f>
        <v>ENG</v>
      </c>
      <c r="C367" s="1" t="str">
        <f>IF(LEN('XCSM Dump'!D366)=4,'XCSM Dump'!D366,REPT("0",3-LEN('XCSM Dump'!D366))&amp;'XCSM Dump'!D366)</f>
        <v>217</v>
      </c>
      <c r="D367" s="1">
        <f>'XCSM Dump'!E366</f>
        <v>3001</v>
      </c>
      <c r="E367" t="str">
        <f>'XCSM Dump'!F366</f>
        <v>Introduction to Drama</v>
      </c>
      <c r="F367" s="75">
        <f>'XCSM Dump'!W366</f>
        <v>3</v>
      </c>
      <c r="G367" s="49">
        <f>'XCSM Dump'!I366</f>
        <v>45887</v>
      </c>
      <c r="H367" s="49">
        <f>'XCSM Dump'!J366</f>
        <v>46003</v>
      </c>
      <c r="I367" s="49">
        <f>'XCSM Dump'!BX366</f>
        <v>45893.02</v>
      </c>
      <c r="J367" s="49">
        <f>'XCSM Dump'!BY366</f>
        <v>45900.04</v>
      </c>
      <c r="K367" s="49">
        <f>'XCSM Dump'!BZ366</f>
        <v>45985.440000000002</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row>
    <row r="368" spans="1:21" x14ac:dyDescent="0.3">
      <c r="A368" t="str">
        <f t="shared" si="11"/>
        <v>ENG2811A01</v>
      </c>
      <c r="B368" s="1" t="str">
        <f>'XCSM Dump'!C367</f>
        <v>ENG</v>
      </c>
      <c r="C368" s="1" t="str">
        <f>IF(LEN('XCSM Dump'!D367)=4,'XCSM Dump'!D367,REPT("0",3-LEN('XCSM Dump'!D367))&amp;'XCSM Dump'!D367)</f>
        <v>281</v>
      </c>
      <c r="D368" s="1" t="str">
        <f>'XCSM Dump'!E367</f>
        <v>1A01</v>
      </c>
      <c r="E368" t="str">
        <f>'XCSM Dump'!F367</f>
        <v>Crime and Punishment</v>
      </c>
      <c r="F368" s="75">
        <f>'XCSM Dump'!W367</f>
        <v>3</v>
      </c>
      <c r="G368" s="49">
        <f>'XCSM Dump'!I367</f>
        <v>45804</v>
      </c>
      <c r="H368" s="49">
        <f>'XCSM Dump'!J367</f>
        <v>45855</v>
      </c>
      <c r="I368" s="49">
        <f>'XCSM Dump'!BX367</f>
        <v>45806.12</v>
      </c>
      <c r="J368" s="49">
        <f>'XCSM Dump'!BY367</f>
        <v>45809.24</v>
      </c>
      <c r="K368" s="49">
        <f>'XCSM Dump'!BZ367</f>
        <v>45846.84</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ENG2821B01</v>
      </c>
      <c r="B369" s="1" t="str">
        <f>'XCSM Dump'!C368</f>
        <v>ENG</v>
      </c>
      <c r="C369" s="1" t="str">
        <f>IF(LEN('XCSM Dump'!D368)=4,'XCSM Dump'!D368,REPT("0",3-LEN('XCSM Dump'!D368))&amp;'XCSM Dump'!D368)</f>
        <v>282</v>
      </c>
      <c r="D369" s="1" t="str">
        <f>'XCSM Dump'!E368</f>
        <v>1B01</v>
      </c>
      <c r="E369" t="str">
        <f>'XCSM Dump'!F368</f>
        <v>Science Fiction and Fantasy</v>
      </c>
      <c r="F369" s="75">
        <f>'XCSM Dump'!W368</f>
        <v>3</v>
      </c>
      <c r="G369" s="49">
        <f>'XCSM Dump'!I368</f>
        <v>45817</v>
      </c>
      <c r="H369" s="49">
        <f>'XCSM Dump'!J368</f>
        <v>45869</v>
      </c>
      <c r="I369" s="49">
        <f>'XCSM Dump'!BX368</f>
        <v>45819.18</v>
      </c>
      <c r="J369" s="49">
        <f>'XCSM Dump'!BY368</f>
        <v>45822.36</v>
      </c>
      <c r="K369" s="49">
        <f>'XCSM Dump'!BZ368</f>
        <v>45860.68</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ENG2993001</v>
      </c>
      <c r="B370" s="1" t="str">
        <f>'XCSM Dump'!C369</f>
        <v>ENG</v>
      </c>
      <c r="C370" s="1" t="str">
        <f>IF(LEN('XCSM Dump'!D369)=4,'XCSM Dump'!D369,REPT("0",3-LEN('XCSM Dump'!D369))&amp;'XCSM Dump'!D369)</f>
        <v>299</v>
      </c>
      <c r="D370" s="1">
        <f>'XCSM Dump'!E369</f>
        <v>3001</v>
      </c>
      <c r="E370" t="str">
        <f>'XCSM Dump'!F369</f>
        <v>Creative Writing:Fiction</v>
      </c>
      <c r="F370" s="75">
        <f>'XCSM Dump'!W369</f>
        <v>3</v>
      </c>
      <c r="G370" s="49">
        <f>'XCSM Dump'!I369</f>
        <v>45887</v>
      </c>
      <c r="H370" s="49">
        <f>'XCSM Dump'!J369</f>
        <v>46003</v>
      </c>
      <c r="I370" s="49">
        <f>'XCSM Dump'!BX369</f>
        <v>45893.02</v>
      </c>
      <c r="J370" s="49">
        <f>'XCSM Dump'!BY369</f>
        <v>45900.04</v>
      </c>
      <c r="K370" s="49">
        <f>'XCSM Dump'!BZ369</f>
        <v>45985.440000000002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EST1001B01</v>
      </c>
      <c r="B371" s="1" t="str">
        <f>'XCSM Dump'!C370</f>
        <v>EST</v>
      </c>
      <c r="C371" s="1" t="str">
        <f>IF(LEN('XCSM Dump'!D370)=4,'XCSM Dump'!D370,REPT("0",3-LEN('XCSM Dump'!D370))&amp;'XCSM Dump'!D370)</f>
        <v>100</v>
      </c>
      <c r="D371" s="1" t="str">
        <f>'XCSM Dump'!E370</f>
        <v>1B01</v>
      </c>
      <c r="E371" t="str">
        <f>'XCSM Dump'!F370</f>
        <v>Introduction to Esthetics</v>
      </c>
      <c r="F371" s="75">
        <f>'XCSM Dump'!W370</f>
        <v>1</v>
      </c>
      <c r="G371" s="49">
        <f>'XCSM Dump'!I370</f>
        <v>45846</v>
      </c>
      <c r="H371" s="49">
        <f>'XCSM Dump'!J370</f>
        <v>45869</v>
      </c>
      <c r="I371" s="49">
        <f>'XCSM Dump'!BX370</f>
        <v>45846.44</v>
      </c>
      <c r="J371" s="49">
        <f>'XCSM Dump'!BY370</f>
        <v>45847.88</v>
      </c>
      <c r="K371" s="49">
        <f>'XCSM Dump'!BZ370</f>
        <v>45866.32</v>
      </c>
      <c r="L371" s="76">
        <f>'XCSM Dump'!AT370</f>
        <v>160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80</v>
      </c>
      <c r="U371" s="11">
        <f t="shared" si="12"/>
        <v>240</v>
      </c>
    </row>
    <row r="372" spans="1:21" x14ac:dyDescent="0.3">
      <c r="A372" t="str">
        <f t="shared" si="11"/>
        <v>EST1003090</v>
      </c>
      <c r="B372" s="1" t="str">
        <f>'XCSM Dump'!C371</f>
        <v>EST</v>
      </c>
      <c r="C372" s="1" t="str">
        <f>IF(LEN('XCSM Dump'!D371)=4,'XCSM Dump'!D371,REPT("0",3-LEN('XCSM Dump'!D371))&amp;'XCSM Dump'!D371)</f>
        <v>100</v>
      </c>
      <c r="D372" s="1">
        <f>'XCSM Dump'!E371</f>
        <v>3090</v>
      </c>
      <c r="E372" t="str">
        <f>'XCSM Dump'!F371</f>
        <v>Introduction to Esthetics</v>
      </c>
      <c r="F372" s="75">
        <f>'XCSM Dump'!W371</f>
        <v>1</v>
      </c>
      <c r="G372" s="49">
        <f>'XCSM Dump'!I371</f>
        <v>45888</v>
      </c>
      <c r="H372" s="49">
        <f>'XCSM Dump'!J371</f>
        <v>46171</v>
      </c>
      <c r="I372" s="49">
        <f>'XCSM Dump'!BX371</f>
        <v>45904.04</v>
      </c>
      <c r="J372" s="49">
        <f>'XCSM Dump'!BY371</f>
        <v>45921.08</v>
      </c>
      <c r="K372" s="49">
        <f>'XCSM Dump'!BZ371</f>
        <v>46125.72</v>
      </c>
      <c r="L372" s="76">
        <f>'XCSM Dump'!AT371</f>
        <v>160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160</v>
      </c>
    </row>
    <row r="373" spans="1:21" x14ac:dyDescent="0.3">
      <c r="A373" t="str">
        <f t="shared" si="11"/>
        <v>EST1003A01</v>
      </c>
      <c r="B373" s="1" t="str">
        <f>'XCSM Dump'!C372</f>
        <v>EST</v>
      </c>
      <c r="C373" s="1" t="str">
        <f>IF(LEN('XCSM Dump'!D372)=4,'XCSM Dump'!D372,REPT("0",3-LEN('XCSM Dump'!D372))&amp;'XCSM Dump'!D372)</f>
        <v>100</v>
      </c>
      <c r="D373" s="1" t="str">
        <f>'XCSM Dump'!E372</f>
        <v>3A01</v>
      </c>
      <c r="E373" t="str">
        <f>'XCSM Dump'!F372</f>
        <v>Introduction to Esthetics</v>
      </c>
      <c r="F373" s="75">
        <f>'XCSM Dump'!W372</f>
        <v>1</v>
      </c>
      <c r="G373" s="49">
        <f>'XCSM Dump'!I372</f>
        <v>45887</v>
      </c>
      <c r="H373" s="49">
        <f>'XCSM Dump'!J372</f>
        <v>46003</v>
      </c>
      <c r="I373" s="49">
        <f>'XCSM Dump'!BX372</f>
        <v>45893.02</v>
      </c>
      <c r="J373" s="49">
        <f>'XCSM Dump'!BY372</f>
        <v>45900.04</v>
      </c>
      <c r="K373" s="49">
        <f>'XCSM Dump'!BZ372</f>
        <v>45985.440000000002</v>
      </c>
      <c r="L373" s="76">
        <f>'XCSM Dump'!AT372</f>
        <v>160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160</v>
      </c>
    </row>
    <row r="374" spans="1:21" x14ac:dyDescent="0.3">
      <c r="A374" t="str">
        <f t="shared" si="11"/>
        <v>EST1103001</v>
      </c>
      <c r="B374" s="1" t="str">
        <f>'XCSM Dump'!C373</f>
        <v>EST</v>
      </c>
      <c r="C374" s="1" t="str">
        <f>IF(LEN('XCSM Dump'!D373)=4,'XCSM Dump'!D373,REPT("0",3-LEN('XCSM Dump'!D373))&amp;'XCSM Dump'!D373)</f>
        <v>110</v>
      </c>
      <c r="D374" s="1">
        <f>'XCSM Dump'!E373</f>
        <v>3001</v>
      </c>
      <c r="E374" t="str">
        <f>'XCSM Dump'!F373</f>
        <v>Esthetics Procedures I</v>
      </c>
      <c r="F374" s="75">
        <f>'XCSM Dump'!W373</f>
        <v>4</v>
      </c>
      <c r="G374" s="49">
        <f>'XCSM Dump'!I373</f>
        <v>45887</v>
      </c>
      <c r="H374" s="49">
        <f>'XCSM Dump'!J373</f>
        <v>46003</v>
      </c>
      <c r="I374" s="49">
        <f>'XCSM Dump'!BX373</f>
        <v>45893.02</v>
      </c>
      <c r="J374" s="49">
        <f>'XCSM Dump'!BY373</f>
        <v>45900.04</v>
      </c>
      <c r="K374" s="49">
        <f>'XCSM Dump'!BZ373</f>
        <v>45985.440000000002</v>
      </c>
      <c r="L374" s="76">
        <f>'XCSM Dump'!AT373</f>
        <v>640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320</v>
      </c>
      <c r="U374" s="11">
        <f t="shared" si="12"/>
        <v>960</v>
      </c>
    </row>
    <row r="375" spans="1:21" x14ac:dyDescent="0.3">
      <c r="A375" t="str">
        <f t="shared" si="11"/>
        <v>EST1113001</v>
      </c>
      <c r="B375" s="1" t="str">
        <f>'XCSM Dump'!C374</f>
        <v>EST</v>
      </c>
      <c r="C375" s="1" t="str">
        <f>IF(LEN('XCSM Dump'!D374)=4,'XCSM Dump'!D374,REPT("0",3-LEN('XCSM Dump'!D374))&amp;'XCSM Dump'!D374)</f>
        <v>111</v>
      </c>
      <c r="D375" s="1">
        <f>'XCSM Dump'!E374</f>
        <v>3001</v>
      </c>
      <c r="E375" t="str">
        <f>'XCSM Dump'!F374</f>
        <v>Esthetics Clinical</v>
      </c>
      <c r="F375" s="75">
        <f>'XCSM Dump'!W374</f>
        <v>3</v>
      </c>
      <c r="G375" s="49">
        <f>'XCSM Dump'!I374</f>
        <v>45889</v>
      </c>
      <c r="H375" s="49">
        <f>'XCSM Dump'!J374</f>
        <v>46003</v>
      </c>
      <c r="I375" s="49">
        <f>'XCSM Dump'!BX374</f>
        <v>45894.9</v>
      </c>
      <c r="J375" s="49">
        <f>'XCSM Dump'!BY374</f>
        <v>45901.8</v>
      </c>
      <c r="K375" s="49">
        <f>'XCSM Dump'!BZ374</f>
        <v>45985.760000000002</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240</v>
      </c>
      <c r="U375" s="11">
        <f t="shared" si="12"/>
        <v>720</v>
      </c>
    </row>
    <row r="376" spans="1:21" x14ac:dyDescent="0.3">
      <c r="A376" t="str">
        <f t="shared" si="11"/>
        <v>GEO2021B01</v>
      </c>
      <c r="B376" s="1" t="str">
        <f>'XCSM Dump'!C375</f>
        <v>GEO</v>
      </c>
      <c r="C376" s="1" t="str">
        <f>IF(LEN('XCSM Dump'!D375)=4,'XCSM Dump'!D375,REPT("0",3-LEN('XCSM Dump'!D375))&amp;'XCSM Dump'!D375)</f>
        <v>202</v>
      </c>
      <c r="D376" s="1" t="str">
        <f>'XCSM Dump'!E375</f>
        <v>1B01</v>
      </c>
      <c r="E376" t="str">
        <f>'XCSM Dump'!F375</f>
        <v>Human Geography</v>
      </c>
      <c r="F376" s="75">
        <f>'XCSM Dump'!W375</f>
        <v>3</v>
      </c>
      <c r="G376" s="49">
        <f>'XCSM Dump'!I375</f>
        <v>45817</v>
      </c>
      <c r="H376" s="49">
        <f>'XCSM Dump'!J375</f>
        <v>45869</v>
      </c>
      <c r="I376" s="49">
        <f>'XCSM Dump'!BX375</f>
        <v>45819.18</v>
      </c>
      <c r="J376" s="49">
        <f>'XCSM Dump'!BY375</f>
        <v>45822.36</v>
      </c>
      <c r="K376" s="49">
        <f>'XCSM Dump'!BZ375</f>
        <v>45860.68</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GEO2023001</v>
      </c>
      <c r="B377" s="1" t="str">
        <f>'XCSM Dump'!C376</f>
        <v>GEO</v>
      </c>
      <c r="C377" s="1" t="str">
        <f>IF(LEN('XCSM Dump'!D376)=4,'XCSM Dump'!D376,REPT("0",3-LEN('XCSM Dump'!D376))&amp;'XCSM Dump'!D376)</f>
        <v>202</v>
      </c>
      <c r="D377" s="1">
        <f>'XCSM Dump'!E376</f>
        <v>3001</v>
      </c>
      <c r="E377" t="str">
        <f>'XCSM Dump'!F376</f>
        <v>Human Geography</v>
      </c>
      <c r="F377" s="75">
        <f>'XCSM Dump'!W376</f>
        <v>3</v>
      </c>
      <c r="G377" s="49">
        <f>'XCSM Dump'!I376</f>
        <v>45887</v>
      </c>
      <c r="H377" s="49">
        <f>'XCSM Dump'!J376</f>
        <v>46003</v>
      </c>
      <c r="I377" s="49">
        <f>'XCSM Dump'!BX376</f>
        <v>45893.02</v>
      </c>
      <c r="J377" s="49">
        <f>'XCSM Dump'!BY376</f>
        <v>45900.04</v>
      </c>
      <c r="K377" s="49">
        <f>'XCSM Dump'!BZ376</f>
        <v>45985.440000000002</v>
      </c>
      <c r="L377" s="76">
        <f>'XCSM Dump'!AT376</f>
        <v>480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480</v>
      </c>
    </row>
    <row r="378" spans="1:21" x14ac:dyDescent="0.3">
      <c r="A378" t="str">
        <f t="shared" si="11"/>
        <v>HIS1441B01</v>
      </c>
      <c r="B378" s="1" t="str">
        <f>'XCSM Dump'!C377</f>
        <v>HIS</v>
      </c>
      <c r="C378" s="1" t="str">
        <f>IF(LEN('XCSM Dump'!D377)=4,'XCSM Dump'!D377,REPT("0",3-LEN('XCSM Dump'!D377))&amp;'XCSM Dump'!D377)</f>
        <v>144</v>
      </c>
      <c r="D378" s="1" t="str">
        <f>'XCSM Dump'!E377</f>
        <v>1B01</v>
      </c>
      <c r="E378" t="str">
        <f>'XCSM Dump'!F377</f>
        <v>Western Civilization to 1715</v>
      </c>
      <c r="F378" s="75">
        <f>'XCSM Dump'!W377</f>
        <v>3</v>
      </c>
      <c r="G378" s="49">
        <f>'XCSM Dump'!I377</f>
        <v>45817</v>
      </c>
      <c r="H378" s="49">
        <f>'XCSM Dump'!J377</f>
        <v>45869</v>
      </c>
      <c r="I378" s="49">
        <f>'XCSM Dump'!BX377</f>
        <v>45819.18</v>
      </c>
      <c r="J378" s="49">
        <f>'XCSM Dump'!BY377</f>
        <v>45822.36</v>
      </c>
      <c r="K378" s="49">
        <f>'XCSM Dump'!BZ377</f>
        <v>45860.68</v>
      </c>
      <c r="L378" s="76">
        <f>'XCSM Dump'!AT377</f>
        <v>480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480</v>
      </c>
    </row>
    <row r="379" spans="1:21" x14ac:dyDescent="0.3">
      <c r="A379" t="str">
        <f t="shared" si="11"/>
        <v>HIS1443001</v>
      </c>
      <c r="B379" s="1" t="str">
        <f>'XCSM Dump'!C378</f>
        <v>HIS</v>
      </c>
      <c r="C379" s="1" t="str">
        <f>IF(LEN('XCSM Dump'!D378)=4,'XCSM Dump'!D378,REPT("0",3-LEN('XCSM Dump'!D378))&amp;'XCSM Dump'!D378)</f>
        <v>144</v>
      </c>
      <c r="D379" s="1">
        <f>'XCSM Dump'!E378</f>
        <v>3001</v>
      </c>
      <c r="E379" t="str">
        <f>'XCSM Dump'!F378</f>
        <v>Western Civilization to 1715</v>
      </c>
      <c r="F379" s="75">
        <f>'XCSM Dump'!W378</f>
        <v>3</v>
      </c>
      <c r="G379" s="49">
        <f>'XCSM Dump'!I378</f>
        <v>45888</v>
      </c>
      <c r="H379" s="49">
        <f>'XCSM Dump'!J378</f>
        <v>46003</v>
      </c>
      <c r="I379" s="49">
        <f>'XCSM Dump'!BX378</f>
        <v>45893.96</v>
      </c>
      <c r="J379" s="49">
        <f>'XCSM Dump'!BY378</f>
        <v>45900.92</v>
      </c>
      <c r="K379" s="49">
        <f>'XCSM Dump'!BZ378</f>
        <v>45985.599999999999</v>
      </c>
      <c r="L379" s="76">
        <f>'XCSM Dump'!AT378</f>
        <v>480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480</v>
      </c>
    </row>
    <row r="380" spans="1:21" x14ac:dyDescent="0.3">
      <c r="A380" t="str">
        <f t="shared" si="11"/>
        <v>HIS1723001</v>
      </c>
      <c r="B380" s="1" t="str">
        <f>'XCSM Dump'!C379</f>
        <v>HIS</v>
      </c>
      <c r="C380" s="1" t="str">
        <f>IF(LEN('XCSM Dump'!D379)=4,'XCSM Dump'!D379,REPT("0",3-LEN('XCSM Dump'!D379))&amp;'XCSM Dump'!D379)</f>
        <v>172</v>
      </c>
      <c r="D380" s="1">
        <f>'XCSM Dump'!E379</f>
        <v>3001</v>
      </c>
      <c r="E380" t="str">
        <f>'XCSM Dump'!F379</f>
        <v>World History to 1500</v>
      </c>
      <c r="F380" s="75">
        <f>'XCSM Dump'!W379</f>
        <v>3</v>
      </c>
      <c r="G380" s="49">
        <f>'XCSM Dump'!I379</f>
        <v>45888</v>
      </c>
      <c r="H380" s="49">
        <f>'XCSM Dump'!J379</f>
        <v>46003</v>
      </c>
      <c r="I380" s="49">
        <f>'XCSM Dump'!BX379</f>
        <v>45893.96</v>
      </c>
      <c r="J380" s="49">
        <f>'XCSM Dump'!BY379</f>
        <v>45900.92</v>
      </c>
      <c r="K380" s="49">
        <f>'XCSM Dump'!BZ379</f>
        <v>45985.599999999999</v>
      </c>
      <c r="L380" s="76">
        <f>'XCSM Dump'!AT379</f>
        <v>480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480</v>
      </c>
    </row>
    <row r="381" spans="1:21" x14ac:dyDescent="0.3">
      <c r="A381" t="str">
        <f t="shared" si="11"/>
        <v>HIS2003001</v>
      </c>
      <c r="B381" s="1" t="str">
        <f>'XCSM Dump'!C380</f>
        <v>HIS</v>
      </c>
      <c r="C381" s="1" t="str">
        <f>IF(LEN('XCSM Dump'!D380)=4,'XCSM Dump'!D380,REPT("0",3-LEN('XCSM Dump'!D380))&amp;'XCSM Dump'!D380)</f>
        <v>200</v>
      </c>
      <c r="D381" s="1">
        <f>'XCSM Dump'!E380</f>
        <v>3001</v>
      </c>
      <c r="E381" t="str">
        <f>'XCSM Dump'!F380</f>
        <v>African American History</v>
      </c>
      <c r="F381" s="75">
        <f>'XCSM Dump'!W380</f>
        <v>3</v>
      </c>
      <c r="G381" s="49">
        <f>'XCSM Dump'!I380</f>
        <v>45887</v>
      </c>
      <c r="H381" s="49">
        <f>'XCSM Dump'!J380</f>
        <v>46003</v>
      </c>
      <c r="I381" s="49">
        <f>'XCSM Dump'!BX380</f>
        <v>45893.02</v>
      </c>
      <c r="J381" s="49">
        <f>'XCSM Dump'!BY380</f>
        <v>45900.04</v>
      </c>
      <c r="K381" s="49">
        <f>'XCSM Dump'!BZ380</f>
        <v>45985.440000000002</v>
      </c>
      <c r="L381" s="76">
        <f>'XCSM Dump'!AT380</f>
        <v>480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480</v>
      </c>
    </row>
    <row r="382" spans="1:21" x14ac:dyDescent="0.3">
      <c r="A382" t="str">
        <f t="shared" si="11"/>
        <v>HIS2201B01</v>
      </c>
      <c r="B382" s="1" t="str">
        <f>'XCSM Dump'!C381</f>
        <v>HIS</v>
      </c>
      <c r="C382" s="1" t="str">
        <f>IF(LEN('XCSM Dump'!D381)=4,'XCSM Dump'!D381,REPT("0",3-LEN('XCSM Dump'!D381))&amp;'XCSM Dump'!D381)</f>
        <v>220</v>
      </c>
      <c r="D382" s="1" t="str">
        <f>'XCSM Dump'!E381</f>
        <v>1B01</v>
      </c>
      <c r="E382" t="str">
        <f>'XCSM Dump'!F381</f>
        <v>US History to 1877</v>
      </c>
      <c r="F382" s="75">
        <f>'XCSM Dump'!W381</f>
        <v>3</v>
      </c>
      <c r="G382" s="49">
        <f>'XCSM Dump'!I381</f>
        <v>45817</v>
      </c>
      <c r="H382" s="49">
        <f>'XCSM Dump'!J381</f>
        <v>45869</v>
      </c>
      <c r="I382" s="49">
        <f>'XCSM Dump'!BX381</f>
        <v>45819.18</v>
      </c>
      <c r="J382" s="49">
        <f>'XCSM Dump'!BY381</f>
        <v>45822.36</v>
      </c>
      <c r="K382" s="49">
        <f>'XCSM Dump'!BZ381</f>
        <v>45860.68</v>
      </c>
      <c r="L382" s="76">
        <f>'XCSM Dump'!AT381</f>
        <v>480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480</v>
      </c>
    </row>
    <row r="383" spans="1:21" x14ac:dyDescent="0.3">
      <c r="A383" t="str">
        <f t="shared" si="11"/>
        <v>HIS2203001</v>
      </c>
      <c r="B383" s="1" t="str">
        <f>'XCSM Dump'!C382</f>
        <v>HIS</v>
      </c>
      <c r="C383" s="1" t="str">
        <f>IF(LEN('XCSM Dump'!D382)=4,'XCSM Dump'!D382,REPT("0",3-LEN('XCSM Dump'!D382))&amp;'XCSM Dump'!D382)</f>
        <v>220</v>
      </c>
      <c r="D383" s="1">
        <f>'XCSM Dump'!E382</f>
        <v>3001</v>
      </c>
      <c r="E383" t="str">
        <f>'XCSM Dump'!F382</f>
        <v>US History to 1877</v>
      </c>
      <c r="F383" s="75">
        <f>'XCSM Dump'!W382</f>
        <v>3</v>
      </c>
      <c r="G383" s="49">
        <f>'XCSM Dump'!I382</f>
        <v>45888</v>
      </c>
      <c r="H383" s="49">
        <f>'XCSM Dump'!J382</f>
        <v>46003</v>
      </c>
      <c r="I383" s="49">
        <f>'XCSM Dump'!BX382</f>
        <v>45893.96</v>
      </c>
      <c r="J383" s="49">
        <f>'XCSM Dump'!BY382</f>
        <v>45900.92</v>
      </c>
      <c r="K383" s="49">
        <f>'XCSM Dump'!BZ382</f>
        <v>45985.599999999999</v>
      </c>
      <c r="L383" s="76">
        <f>'XCSM Dump'!AT382</f>
        <v>480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480</v>
      </c>
    </row>
    <row r="384" spans="1:21" x14ac:dyDescent="0.3">
      <c r="A384" t="str">
        <f t="shared" si="11"/>
        <v>HIS2203081</v>
      </c>
      <c r="B384" s="1" t="str">
        <f>'XCSM Dump'!C383</f>
        <v>HIS</v>
      </c>
      <c r="C384" s="1" t="str">
        <f>IF(LEN('XCSM Dump'!D383)=4,'XCSM Dump'!D383,REPT("0",3-LEN('XCSM Dump'!D383))&amp;'XCSM Dump'!D383)</f>
        <v>220</v>
      </c>
      <c r="D384" s="1">
        <f>'XCSM Dump'!E383</f>
        <v>3081</v>
      </c>
      <c r="E384" t="str">
        <f>'XCSM Dump'!F383</f>
        <v>US History to 1877</v>
      </c>
      <c r="F384" s="75">
        <f>'XCSM Dump'!W383</f>
        <v>3</v>
      </c>
      <c r="G384" s="49">
        <f>'XCSM Dump'!I383</f>
        <v>45888</v>
      </c>
      <c r="H384" s="49">
        <f>'XCSM Dump'!J383</f>
        <v>46003</v>
      </c>
      <c r="I384" s="49">
        <f>'XCSM Dump'!BX383</f>
        <v>45893.96</v>
      </c>
      <c r="J384" s="49">
        <f>'XCSM Dump'!BY383</f>
        <v>45900.92</v>
      </c>
      <c r="K384" s="49">
        <f>'XCSM Dump'!BZ383</f>
        <v>45985.599999999999</v>
      </c>
      <c r="L384" s="76">
        <f>'XCSM Dump'!AT383</f>
        <v>480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480</v>
      </c>
    </row>
    <row r="385" spans="1:21" x14ac:dyDescent="0.3">
      <c r="A385" t="str">
        <f t="shared" ref="A385:A448" si="13">B385&amp;C385&amp;D385</f>
        <v>HIS2203090</v>
      </c>
      <c r="B385" s="1" t="str">
        <f>'XCSM Dump'!C384</f>
        <v>HIS</v>
      </c>
      <c r="C385" s="1" t="str">
        <f>IF(LEN('XCSM Dump'!D384)=4,'XCSM Dump'!D384,REPT("0",3-LEN('XCSM Dump'!D384))&amp;'XCSM Dump'!D384)</f>
        <v>220</v>
      </c>
      <c r="D385" s="1">
        <f>'XCSM Dump'!E384</f>
        <v>3090</v>
      </c>
      <c r="E385" t="str">
        <f>'XCSM Dump'!F384</f>
        <v>US History to 1877</v>
      </c>
      <c r="F385" s="75">
        <f>'XCSM Dump'!W384</f>
        <v>3</v>
      </c>
      <c r="G385" s="49">
        <f>'XCSM Dump'!I384</f>
        <v>45887</v>
      </c>
      <c r="H385" s="49">
        <f>'XCSM Dump'!J384</f>
        <v>46003</v>
      </c>
      <c r="I385" s="49">
        <f>'XCSM Dump'!BX384</f>
        <v>45893.02</v>
      </c>
      <c r="J385" s="49">
        <f>'XCSM Dump'!BY384</f>
        <v>45900.04</v>
      </c>
      <c r="K385" s="49">
        <f>'XCSM Dump'!BZ384</f>
        <v>45985.440000000002</v>
      </c>
      <c r="L385" s="76">
        <f>'XCSM Dump'!AT384</f>
        <v>480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480</v>
      </c>
    </row>
    <row r="386" spans="1:21" x14ac:dyDescent="0.3">
      <c r="A386" t="str">
        <f t="shared" si="13"/>
        <v>HIS2203091</v>
      </c>
      <c r="B386" s="1" t="str">
        <f>'XCSM Dump'!C385</f>
        <v>HIS</v>
      </c>
      <c r="C386" s="1" t="str">
        <f>IF(LEN('XCSM Dump'!D385)=4,'XCSM Dump'!D385,REPT("0",3-LEN('XCSM Dump'!D385))&amp;'XCSM Dump'!D385)</f>
        <v>220</v>
      </c>
      <c r="D386" s="1">
        <f>'XCSM Dump'!E385</f>
        <v>3091</v>
      </c>
      <c r="E386" t="str">
        <f>'XCSM Dump'!F385</f>
        <v>US History to 1877</v>
      </c>
      <c r="F386" s="75">
        <f>'XCSM Dump'!W385</f>
        <v>3</v>
      </c>
      <c r="G386" s="49">
        <f>'XCSM Dump'!I385</f>
        <v>45882</v>
      </c>
      <c r="H386" s="49">
        <f>'XCSM Dump'!J385</f>
        <v>46010</v>
      </c>
      <c r="I386" s="49">
        <f>'XCSM Dump'!BX385</f>
        <v>45888.74</v>
      </c>
      <c r="J386" s="49">
        <f>'XCSM Dump'!BY385</f>
        <v>45896.480000000003</v>
      </c>
      <c r="K386" s="49">
        <f>'XCSM Dump'!BZ385</f>
        <v>45989.52</v>
      </c>
      <c r="L386" s="76">
        <f>'XCSM Dump'!AT385</f>
        <v>480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ref="U386:U449" si="14">SUM(L386:T386)</f>
        <v>480</v>
      </c>
    </row>
    <row r="387" spans="1:21" x14ac:dyDescent="0.3">
      <c r="A387" t="str">
        <f t="shared" si="13"/>
        <v>HIS2203092</v>
      </c>
      <c r="B387" s="1" t="str">
        <f>'XCSM Dump'!C386</f>
        <v>HIS</v>
      </c>
      <c r="C387" s="1" t="str">
        <f>IF(LEN('XCSM Dump'!D386)=4,'XCSM Dump'!D386,REPT("0",3-LEN('XCSM Dump'!D386))&amp;'XCSM Dump'!D386)</f>
        <v>220</v>
      </c>
      <c r="D387" s="1">
        <f>'XCSM Dump'!E386</f>
        <v>3092</v>
      </c>
      <c r="E387" t="str">
        <f>'XCSM Dump'!F386</f>
        <v>US History to 1877</v>
      </c>
      <c r="F387" s="75">
        <f>'XCSM Dump'!W386</f>
        <v>3</v>
      </c>
      <c r="G387" s="49">
        <f>'XCSM Dump'!I386</f>
        <v>45882</v>
      </c>
      <c r="H387" s="49">
        <f>'XCSM Dump'!J386</f>
        <v>46010</v>
      </c>
      <c r="I387" s="49">
        <f>'XCSM Dump'!BX386</f>
        <v>45888.74</v>
      </c>
      <c r="J387" s="49">
        <f>'XCSM Dump'!BY386</f>
        <v>45896.480000000003</v>
      </c>
      <c r="K387" s="49">
        <f>'XCSM Dump'!BZ386</f>
        <v>45989.52</v>
      </c>
      <c r="L387" s="76">
        <f>'XCSM Dump'!AT386</f>
        <v>480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4"/>
        <v>480</v>
      </c>
    </row>
    <row r="388" spans="1:21" x14ac:dyDescent="0.3">
      <c r="A388" t="str">
        <f t="shared" si="13"/>
        <v>HIS2203093</v>
      </c>
      <c r="B388" s="1" t="str">
        <f>'XCSM Dump'!C387</f>
        <v>HIS</v>
      </c>
      <c r="C388" s="1" t="str">
        <f>IF(LEN('XCSM Dump'!D387)=4,'XCSM Dump'!D387,REPT("0",3-LEN('XCSM Dump'!D387))&amp;'XCSM Dump'!D387)</f>
        <v>220</v>
      </c>
      <c r="D388" s="1">
        <f>'XCSM Dump'!E387</f>
        <v>3093</v>
      </c>
      <c r="E388" t="str">
        <f>'XCSM Dump'!F387</f>
        <v>US History to 1877</v>
      </c>
      <c r="F388" s="75">
        <f>'XCSM Dump'!W387</f>
        <v>3</v>
      </c>
      <c r="G388" s="49">
        <f>'XCSM Dump'!I387</f>
        <v>45887</v>
      </c>
      <c r="H388" s="49">
        <f>'XCSM Dump'!J387</f>
        <v>46003</v>
      </c>
      <c r="I388" s="49">
        <f>'XCSM Dump'!BX387</f>
        <v>45893.02</v>
      </c>
      <c r="J388" s="49">
        <f>'XCSM Dump'!BY387</f>
        <v>45900.04</v>
      </c>
      <c r="K388" s="49">
        <f>'XCSM Dump'!BZ387</f>
        <v>45985.440000000002</v>
      </c>
      <c r="L388" s="76">
        <f>'XCSM Dump'!AT387</f>
        <v>480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4"/>
        <v>480</v>
      </c>
    </row>
    <row r="389" spans="1:21" x14ac:dyDescent="0.3">
      <c r="A389" t="str">
        <f t="shared" si="13"/>
        <v>HIS2203094</v>
      </c>
      <c r="B389" s="1" t="str">
        <f>'XCSM Dump'!C388</f>
        <v>HIS</v>
      </c>
      <c r="C389" s="1" t="str">
        <f>IF(LEN('XCSM Dump'!D388)=4,'XCSM Dump'!D388,REPT("0",3-LEN('XCSM Dump'!D388))&amp;'XCSM Dump'!D388)</f>
        <v>220</v>
      </c>
      <c r="D389" s="1">
        <f>'XCSM Dump'!E388</f>
        <v>3094</v>
      </c>
      <c r="E389" t="str">
        <f>'XCSM Dump'!F388</f>
        <v>US History to 1877</v>
      </c>
      <c r="F389" s="75">
        <f>'XCSM Dump'!W388</f>
        <v>3</v>
      </c>
      <c r="G389" s="49">
        <f>'XCSM Dump'!I388</f>
        <v>45882</v>
      </c>
      <c r="H389" s="49">
        <f>'XCSM Dump'!J388</f>
        <v>46010</v>
      </c>
      <c r="I389" s="49">
        <f>'XCSM Dump'!BX388</f>
        <v>45888.74</v>
      </c>
      <c r="J389" s="49">
        <f>'XCSM Dump'!BY388</f>
        <v>45896.480000000003</v>
      </c>
      <c r="K389" s="49">
        <f>'XCSM Dump'!BZ388</f>
        <v>45989.52</v>
      </c>
      <c r="L389" s="76">
        <f>'XCSM Dump'!AT388</f>
        <v>480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4"/>
        <v>480</v>
      </c>
    </row>
    <row r="390" spans="1:21" x14ac:dyDescent="0.3">
      <c r="A390" t="str">
        <f t="shared" si="13"/>
        <v>HIS2203A01</v>
      </c>
      <c r="B390" s="1" t="str">
        <f>'XCSM Dump'!C389</f>
        <v>HIS</v>
      </c>
      <c r="C390" s="1" t="str">
        <f>IF(LEN('XCSM Dump'!D389)=4,'XCSM Dump'!D389,REPT("0",3-LEN('XCSM Dump'!D389))&amp;'XCSM Dump'!D389)</f>
        <v>220</v>
      </c>
      <c r="D390" s="1" t="str">
        <f>'XCSM Dump'!E389</f>
        <v>3A01</v>
      </c>
      <c r="E390" t="str">
        <f>'XCSM Dump'!F389</f>
        <v>US History to 1877</v>
      </c>
      <c r="F390" s="75">
        <f>'XCSM Dump'!W389</f>
        <v>3</v>
      </c>
      <c r="G390" s="49">
        <f>'XCSM Dump'!I389</f>
        <v>45887</v>
      </c>
      <c r="H390" s="49">
        <f>'XCSM Dump'!J389</f>
        <v>45940</v>
      </c>
      <c r="I390" s="49">
        <f>'XCSM Dump'!BX389</f>
        <v>45889.24</v>
      </c>
      <c r="J390" s="49">
        <f>'XCSM Dump'!BY389</f>
        <v>45892.480000000003</v>
      </c>
      <c r="K390" s="49">
        <f>'XCSM Dump'!BZ389</f>
        <v>45931.519999999997</v>
      </c>
      <c r="L390" s="76">
        <f>'XCSM Dump'!AT389</f>
        <v>480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4"/>
        <v>480</v>
      </c>
    </row>
    <row r="391" spans="1:21" x14ac:dyDescent="0.3">
      <c r="A391" t="str">
        <f t="shared" si="13"/>
        <v>HIS2221A01</v>
      </c>
      <c r="B391" s="1" t="str">
        <f>'XCSM Dump'!C390</f>
        <v>HIS</v>
      </c>
      <c r="C391" s="1" t="str">
        <f>IF(LEN('XCSM Dump'!D390)=4,'XCSM Dump'!D390,REPT("0",3-LEN('XCSM Dump'!D390))&amp;'XCSM Dump'!D390)</f>
        <v>222</v>
      </c>
      <c r="D391" s="1" t="str">
        <f>'XCSM Dump'!E390</f>
        <v>1A01</v>
      </c>
      <c r="E391" t="str">
        <f>'XCSM Dump'!F390</f>
        <v>US History Since 1877</v>
      </c>
      <c r="F391" s="75">
        <f>'XCSM Dump'!W390</f>
        <v>3</v>
      </c>
      <c r="G391" s="49">
        <f>'XCSM Dump'!I390</f>
        <v>45804</v>
      </c>
      <c r="H391" s="49">
        <f>'XCSM Dump'!J390</f>
        <v>45855</v>
      </c>
      <c r="I391" s="49">
        <f>'XCSM Dump'!BX390</f>
        <v>45806.12</v>
      </c>
      <c r="J391" s="49">
        <f>'XCSM Dump'!BY390</f>
        <v>45809.24</v>
      </c>
      <c r="K391" s="49">
        <f>'XCSM Dump'!BZ390</f>
        <v>45846.84</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4"/>
        <v>480</v>
      </c>
    </row>
    <row r="392" spans="1:21" x14ac:dyDescent="0.3">
      <c r="A392" t="str">
        <f t="shared" si="13"/>
        <v>HIS2223001</v>
      </c>
      <c r="B392" s="1" t="str">
        <f>'XCSM Dump'!C391</f>
        <v>HIS</v>
      </c>
      <c r="C392" s="1" t="str">
        <f>IF(LEN('XCSM Dump'!D391)=4,'XCSM Dump'!D391,REPT("0",3-LEN('XCSM Dump'!D391))&amp;'XCSM Dump'!D391)</f>
        <v>222</v>
      </c>
      <c r="D392" s="1">
        <f>'XCSM Dump'!E391</f>
        <v>3001</v>
      </c>
      <c r="E392" t="str">
        <f>'XCSM Dump'!F391</f>
        <v>US History Since 1877</v>
      </c>
      <c r="F392" s="75">
        <f>'XCSM Dump'!W391</f>
        <v>3</v>
      </c>
      <c r="G392" s="49">
        <f>'XCSM Dump'!I391</f>
        <v>45887</v>
      </c>
      <c r="H392" s="49">
        <f>'XCSM Dump'!J391</f>
        <v>46003</v>
      </c>
      <c r="I392" s="49">
        <f>'XCSM Dump'!BX391</f>
        <v>45893.02</v>
      </c>
      <c r="J392" s="49">
        <f>'XCSM Dump'!BY391</f>
        <v>45900.04</v>
      </c>
      <c r="K392" s="49">
        <f>'XCSM Dump'!BZ391</f>
        <v>45985.440000000002</v>
      </c>
      <c r="L392" s="76">
        <f>'XCSM Dump'!AT391</f>
        <v>480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si="14"/>
        <v>480</v>
      </c>
    </row>
    <row r="393" spans="1:21" x14ac:dyDescent="0.3">
      <c r="A393" t="str">
        <f t="shared" si="13"/>
        <v>HIS2223002</v>
      </c>
      <c r="B393" s="1" t="str">
        <f>'XCSM Dump'!C392</f>
        <v>HIS</v>
      </c>
      <c r="C393" s="1" t="str">
        <f>IF(LEN('XCSM Dump'!D392)=4,'XCSM Dump'!D392,REPT("0",3-LEN('XCSM Dump'!D392))&amp;'XCSM Dump'!D392)</f>
        <v>222</v>
      </c>
      <c r="D393" s="1">
        <f>'XCSM Dump'!E392</f>
        <v>3002</v>
      </c>
      <c r="E393" t="str">
        <f>'XCSM Dump'!F392</f>
        <v>US History Since 1877</v>
      </c>
      <c r="F393" s="75">
        <f>'XCSM Dump'!W392</f>
        <v>3</v>
      </c>
      <c r="G393" s="49">
        <f>'XCSM Dump'!I392</f>
        <v>45887</v>
      </c>
      <c r="H393" s="49">
        <f>'XCSM Dump'!J392</f>
        <v>46003</v>
      </c>
      <c r="I393" s="49">
        <f>'XCSM Dump'!BX392</f>
        <v>45893.02</v>
      </c>
      <c r="J393" s="49">
        <f>'XCSM Dump'!BY392</f>
        <v>45900.04</v>
      </c>
      <c r="K393" s="49">
        <f>'XCSM Dump'!BZ392</f>
        <v>45985.440000000002</v>
      </c>
      <c r="L393" s="76">
        <f>'XCSM Dump'!AT392</f>
        <v>480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480</v>
      </c>
    </row>
    <row r="394" spans="1:21" x14ac:dyDescent="0.3">
      <c r="A394" t="str">
        <f t="shared" si="13"/>
        <v>HIS2223B01</v>
      </c>
      <c r="B394" s="1" t="str">
        <f>'XCSM Dump'!C393</f>
        <v>HIS</v>
      </c>
      <c r="C394" s="1" t="str">
        <f>IF(LEN('XCSM Dump'!D393)=4,'XCSM Dump'!D393,REPT("0",3-LEN('XCSM Dump'!D393))&amp;'XCSM Dump'!D393)</f>
        <v>222</v>
      </c>
      <c r="D394" s="1" t="str">
        <f>'XCSM Dump'!E393</f>
        <v>3B01</v>
      </c>
      <c r="E394" t="str">
        <f>'XCSM Dump'!F393</f>
        <v>US History Since 1877</v>
      </c>
      <c r="F394" s="75">
        <f>'XCSM Dump'!W393</f>
        <v>3</v>
      </c>
      <c r="G394" s="49">
        <f>'XCSM Dump'!I393</f>
        <v>45943</v>
      </c>
      <c r="H394" s="49">
        <f>'XCSM Dump'!J393</f>
        <v>46003</v>
      </c>
      <c r="I394" s="49">
        <f>'XCSM Dump'!BX393</f>
        <v>45945.66</v>
      </c>
      <c r="J394" s="49">
        <f>'XCSM Dump'!BY393</f>
        <v>45949.32</v>
      </c>
      <c r="K394" s="49">
        <f>'XCSM Dump'!BZ393</f>
        <v>45993.4</v>
      </c>
      <c r="L394" s="76">
        <f>'XCSM Dump'!AT393</f>
        <v>480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480</v>
      </c>
    </row>
    <row r="395" spans="1:21" x14ac:dyDescent="0.3">
      <c r="A395" t="str">
        <f t="shared" si="13"/>
        <v>HIS2223B02</v>
      </c>
      <c r="B395" s="1" t="str">
        <f>'XCSM Dump'!C394</f>
        <v>HIS</v>
      </c>
      <c r="C395" s="1" t="str">
        <f>IF(LEN('XCSM Dump'!D394)=4,'XCSM Dump'!D394,REPT("0",3-LEN('XCSM Dump'!D394))&amp;'XCSM Dump'!D394)</f>
        <v>222</v>
      </c>
      <c r="D395" s="1" t="str">
        <f>'XCSM Dump'!E394</f>
        <v>3B02</v>
      </c>
      <c r="E395" t="str">
        <f>'XCSM Dump'!F394</f>
        <v>US History Since 1877</v>
      </c>
      <c r="F395" s="75">
        <f>'XCSM Dump'!W394</f>
        <v>3</v>
      </c>
      <c r="G395" s="49">
        <f>'XCSM Dump'!I394</f>
        <v>45943</v>
      </c>
      <c r="H395" s="49">
        <f>'XCSM Dump'!J394</f>
        <v>46003</v>
      </c>
      <c r="I395" s="49">
        <f>'XCSM Dump'!BX394</f>
        <v>45945.66</v>
      </c>
      <c r="J395" s="49">
        <f>'XCSM Dump'!BY394</f>
        <v>45949.32</v>
      </c>
      <c r="K395" s="49">
        <f>'XCSM Dump'!BZ394</f>
        <v>45993.4</v>
      </c>
      <c r="L395" s="76">
        <f>'XCSM Dump'!AT394</f>
        <v>480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480</v>
      </c>
    </row>
    <row r="396" spans="1:21" x14ac:dyDescent="0.3">
      <c r="A396" t="str">
        <f t="shared" si="13"/>
        <v>HIT1153B01</v>
      </c>
      <c r="B396" s="1" t="str">
        <f>'XCSM Dump'!C395</f>
        <v>HIT</v>
      </c>
      <c r="C396" s="1" t="str">
        <f>IF(LEN('XCSM Dump'!D395)=4,'XCSM Dump'!D395,REPT("0",3-LEN('XCSM Dump'!D395))&amp;'XCSM Dump'!D395)</f>
        <v>115</v>
      </c>
      <c r="D396" s="1" t="str">
        <f>'XCSM Dump'!E395</f>
        <v>3B01</v>
      </c>
      <c r="E396" t="str">
        <f>'XCSM Dump'!F395</f>
        <v>Introduction to Medical Coding</v>
      </c>
      <c r="F396" s="75">
        <f>'XCSM Dump'!W395</f>
        <v>3</v>
      </c>
      <c r="G396" s="49">
        <f>'XCSM Dump'!I395</f>
        <v>45943</v>
      </c>
      <c r="H396" s="49">
        <f>'XCSM Dump'!J395</f>
        <v>46003</v>
      </c>
      <c r="I396" s="49">
        <f>'XCSM Dump'!BX395</f>
        <v>45945.66</v>
      </c>
      <c r="J396" s="49">
        <f>'XCSM Dump'!BY395</f>
        <v>45949.32</v>
      </c>
      <c r="K396" s="49">
        <f>'XCSM Dump'!BZ395</f>
        <v>45993.4</v>
      </c>
      <c r="L396" s="76">
        <f>'XCSM Dump'!AT395</f>
        <v>480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480</v>
      </c>
    </row>
    <row r="397" spans="1:21" x14ac:dyDescent="0.3">
      <c r="A397" t="str">
        <f t="shared" si="13"/>
        <v>HIT2161A01</v>
      </c>
      <c r="B397" s="1" t="str">
        <f>'XCSM Dump'!C396</f>
        <v>HIT</v>
      </c>
      <c r="C397" s="1" t="str">
        <f>IF(LEN('XCSM Dump'!D396)=4,'XCSM Dump'!D396,REPT("0",3-LEN('XCSM Dump'!D396))&amp;'XCSM Dump'!D396)</f>
        <v>216</v>
      </c>
      <c r="D397" s="1" t="str">
        <f>'XCSM Dump'!E396</f>
        <v>1A01</v>
      </c>
      <c r="E397" t="str">
        <f>'XCSM Dump'!F396</f>
        <v>Medical Terminology I</v>
      </c>
      <c r="F397" s="75">
        <f>'XCSM Dump'!W396</f>
        <v>3</v>
      </c>
      <c r="G397" s="49">
        <f>'XCSM Dump'!I396</f>
        <v>45804</v>
      </c>
      <c r="H397" s="49">
        <f>'XCSM Dump'!J396</f>
        <v>45855</v>
      </c>
      <c r="I397" s="49">
        <f>'XCSM Dump'!BX396</f>
        <v>45806.12</v>
      </c>
      <c r="J397" s="49">
        <f>'XCSM Dump'!BY396</f>
        <v>45809.24</v>
      </c>
      <c r="K397" s="49">
        <f>'XCSM Dump'!BZ396</f>
        <v>45846.84</v>
      </c>
      <c r="L397" s="76">
        <f>'XCSM Dump'!AT396</f>
        <v>480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480</v>
      </c>
    </row>
    <row r="398" spans="1:21" x14ac:dyDescent="0.3">
      <c r="A398" t="str">
        <f t="shared" si="13"/>
        <v>HIT2163001</v>
      </c>
      <c r="B398" s="1" t="str">
        <f>'XCSM Dump'!C397</f>
        <v>HIT</v>
      </c>
      <c r="C398" s="1" t="str">
        <f>IF(LEN('XCSM Dump'!D397)=4,'XCSM Dump'!D397,REPT("0",3-LEN('XCSM Dump'!D397))&amp;'XCSM Dump'!D397)</f>
        <v>216</v>
      </c>
      <c r="D398" s="1">
        <f>'XCSM Dump'!E397</f>
        <v>3001</v>
      </c>
      <c r="E398" t="str">
        <f>'XCSM Dump'!F397</f>
        <v>Medical Terminology I</v>
      </c>
      <c r="F398" s="75">
        <f>'XCSM Dump'!W397</f>
        <v>3</v>
      </c>
      <c r="G398" s="49">
        <f>'XCSM Dump'!I397</f>
        <v>45887</v>
      </c>
      <c r="H398" s="49">
        <f>'XCSM Dump'!J397</f>
        <v>46003</v>
      </c>
      <c r="I398" s="49">
        <f>'XCSM Dump'!BX397</f>
        <v>45893.02</v>
      </c>
      <c r="J398" s="49">
        <f>'XCSM Dump'!BY397</f>
        <v>45900.04</v>
      </c>
      <c r="K398" s="49">
        <f>'XCSM Dump'!BZ397</f>
        <v>45985.440000000002</v>
      </c>
      <c r="L398" s="76">
        <f>'XCSM Dump'!AT397</f>
        <v>480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480</v>
      </c>
    </row>
    <row r="399" spans="1:21" x14ac:dyDescent="0.3">
      <c r="A399" t="str">
        <f t="shared" si="13"/>
        <v>HIT2163002</v>
      </c>
      <c r="B399" s="1" t="str">
        <f>'XCSM Dump'!C398</f>
        <v>HIT</v>
      </c>
      <c r="C399" s="1" t="str">
        <f>IF(LEN('XCSM Dump'!D398)=4,'XCSM Dump'!D398,REPT("0",3-LEN('XCSM Dump'!D398))&amp;'XCSM Dump'!D398)</f>
        <v>216</v>
      </c>
      <c r="D399" s="1">
        <f>'XCSM Dump'!E398</f>
        <v>3002</v>
      </c>
      <c r="E399" t="str">
        <f>'XCSM Dump'!F398</f>
        <v>Medical Terminology I</v>
      </c>
      <c r="F399" s="75">
        <f>'XCSM Dump'!W398</f>
        <v>3</v>
      </c>
      <c r="G399" s="49">
        <f>'XCSM Dump'!I398</f>
        <v>45887</v>
      </c>
      <c r="H399" s="49">
        <f>'XCSM Dump'!J398</f>
        <v>46003</v>
      </c>
      <c r="I399" s="49">
        <f>'XCSM Dump'!BX398</f>
        <v>45893.02</v>
      </c>
      <c r="J399" s="49">
        <f>'XCSM Dump'!BY398</f>
        <v>45900.04</v>
      </c>
      <c r="K399" s="49">
        <f>'XCSM Dump'!BZ398</f>
        <v>45985.440000000002</v>
      </c>
      <c r="L399" s="76">
        <f>'XCSM Dump'!AT398</f>
        <v>480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480</v>
      </c>
    </row>
    <row r="400" spans="1:21" x14ac:dyDescent="0.3">
      <c r="A400" t="str">
        <f t="shared" si="13"/>
        <v>HIT2163090</v>
      </c>
      <c r="B400" s="1" t="str">
        <f>'XCSM Dump'!C399</f>
        <v>HIT</v>
      </c>
      <c r="C400" s="1" t="str">
        <f>IF(LEN('XCSM Dump'!D399)=4,'XCSM Dump'!D399,REPT("0",3-LEN('XCSM Dump'!D399))&amp;'XCSM Dump'!D399)</f>
        <v>216</v>
      </c>
      <c r="D400" s="1">
        <f>'XCSM Dump'!E399</f>
        <v>3090</v>
      </c>
      <c r="E400" t="str">
        <f>'XCSM Dump'!F399</f>
        <v>Medical Terminology I</v>
      </c>
      <c r="F400" s="75">
        <f>'XCSM Dump'!W399</f>
        <v>3</v>
      </c>
      <c r="G400" s="49">
        <f>'XCSM Dump'!I399</f>
        <v>45888</v>
      </c>
      <c r="H400" s="49">
        <f>'XCSM Dump'!J399</f>
        <v>46009</v>
      </c>
      <c r="I400" s="49">
        <f>'XCSM Dump'!BX399</f>
        <v>45894.32</v>
      </c>
      <c r="J400" s="49">
        <f>'XCSM Dump'!BY399</f>
        <v>45901.64</v>
      </c>
      <c r="K400" s="49">
        <f>'XCSM Dump'!BZ399</f>
        <v>45989.64</v>
      </c>
      <c r="L400" s="76">
        <f>'XCSM Dump'!AT399</f>
        <v>480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480</v>
      </c>
    </row>
    <row r="401" spans="1:21" x14ac:dyDescent="0.3">
      <c r="A401" t="str">
        <f t="shared" si="13"/>
        <v>HIT2233A01</v>
      </c>
      <c r="B401" s="1" t="str">
        <f>'XCSM Dump'!C400</f>
        <v>HIT</v>
      </c>
      <c r="C401" s="1" t="str">
        <f>IF(LEN('XCSM Dump'!D400)=4,'XCSM Dump'!D400,REPT("0",3-LEN('XCSM Dump'!D400))&amp;'XCSM Dump'!D400)</f>
        <v>223</v>
      </c>
      <c r="D401" s="1" t="str">
        <f>'XCSM Dump'!E400</f>
        <v>3A01</v>
      </c>
      <c r="E401" t="str">
        <f>'XCSM Dump'!F400</f>
        <v>Pharmacology &amp; Lab Medicine</v>
      </c>
      <c r="F401" s="75">
        <f>'XCSM Dump'!W400</f>
        <v>3</v>
      </c>
      <c r="G401" s="49">
        <f>'XCSM Dump'!I400</f>
        <v>45887</v>
      </c>
      <c r="H401" s="49">
        <f>'XCSM Dump'!J400</f>
        <v>45940</v>
      </c>
      <c r="I401" s="49">
        <f>'XCSM Dump'!BX400</f>
        <v>45889.24</v>
      </c>
      <c r="J401" s="49">
        <f>'XCSM Dump'!BY400</f>
        <v>45892.480000000003</v>
      </c>
      <c r="K401" s="49">
        <f>'XCSM Dump'!BZ400</f>
        <v>45931.519999999997</v>
      </c>
      <c r="L401" s="76">
        <f>'XCSM Dump'!AT400</f>
        <v>480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480</v>
      </c>
    </row>
    <row r="402" spans="1:21" x14ac:dyDescent="0.3">
      <c r="A402" t="str">
        <f t="shared" si="13"/>
        <v>HLT1221B01</v>
      </c>
      <c r="B402" s="1" t="str">
        <f>'XCSM Dump'!C401</f>
        <v>HLT</v>
      </c>
      <c r="C402" s="1" t="str">
        <f>IF(LEN('XCSM Dump'!D401)=4,'XCSM Dump'!D401,REPT("0",3-LEN('XCSM Dump'!D401))&amp;'XCSM Dump'!D401)</f>
        <v>122</v>
      </c>
      <c r="D402" s="1" t="str">
        <f>'XCSM Dump'!E401</f>
        <v>1B01</v>
      </c>
      <c r="E402" t="str">
        <f>'XCSM Dump'!F401</f>
        <v>Introduction to Nutrition</v>
      </c>
      <c r="F402" s="75">
        <f>'XCSM Dump'!W401</f>
        <v>1</v>
      </c>
      <c r="G402" s="49">
        <f>'XCSM Dump'!I401</f>
        <v>45817</v>
      </c>
      <c r="H402" s="49">
        <f>'XCSM Dump'!J401</f>
        <v>45869</v>
      </c>
      <c r="I402" s="49">
        <f>'XCSM Dump'!BX401</f>
        <v>45819.18</v>
      </c>
      <c r="J402" s="49">
        <f>'XCSM Dump'!BY401</f>
        <v>45822.36</v>
      </c>
      <c r="K402" s="49">
        <f>'XCSM Dump'!BZ401</f>
        <v>45860.68</v>
      </c>
      <c r="L402" s="76">
        <f>'XCSM Dump'!AT401</f>
        <v>160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160</v>
      </c>
    </row>
    <row r="403" spans="1:21" x14ac:dyDescent="0.3">
      <c r="A403" t="str">
        <f t="shared" si="13"/>
        <v>HLT1223A01</v>
      </c>
      <c r="B403" s="1" t="str">
        <f>'XCSM Dump'!C402</f>
        <v>HLT</v>
      </c>
      <c r="C403" s="1" t="str">
        <f>IF(LEN('XCSM Dump'!D402)=4,'XCSM Dump'!D402,REPT("0",3-LEN('XCSM Dump'!D402))&amp;'XCSM Dump'!D402)</f>
        <v>122</v>
      </c>
      <c r="D403" s="1" t="str">
        <f>'XCSM Dump'!E402</f>
        <v>3A01</v>
      </c>
      <c r="E403" t="str">
        <f>'XCSM Dump'!F402</f>
        <v>Introduction to Nutrition</v>
      </c>
      <c r="F403" s="75">
        <f>'XCSM Dump'!W402</f>
        <v>1</v>
      </c>
      <c r="G403" s="49">
        <f>'XCSM Dump'!I402</f>
        <v>45887</v>
      </c>
      <c r="H403" s="49">
        <f>'XCSM Dump'!J402</f>
        <v>45940</v>
      </c>
      <c r="I403" s="49">
        <f>'XCSM Dump'!BX402</f>
        <v>45889.24</v>
      </c>
      <c r="J403" s="49">
        <f>'XCSM Dump'!BY402</f>
        <v>45892.480000000003</v>
      </c>
      <c r="K403" s="49">
        <f>'XCSM Dump'!BZ402</f>
        <v>45931.519999999997</v>
      </c>
      <c r="L403" s="76">
        <f>'XCSM Dump'!AT402</f>
        <v>160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160</v>
      </c>
    </row>
    <row r="404" spans="1:21" x14ac:dyDescent="0.3">
      <c r="A404" t="str">
        <f t="shared" si="13"/>
        <v>HLT2011B01</v>
      </c>
      <c r="B404" s="1" t="str">
        <f>'XCSM Dump'!C403</f>
        <v>HLT</v>
      </c>
      <c r="C404" s="1" t="str">
        <f>IF(LEN('XCSM Dump'!D403)=4,'XCSM Dump'!D403,REPT("0",3-LEN('XCSM Dump'!D403))&amp;'XCSM Dump'!D403)</f>
        <v>201</v>
      </c>
      <c r="D404" s="1" t="str">
        <f>'XCSM Dump'!E403</f>
        <v>1B01</v>
      </c>
      <c r="E404" t="str">
        <f>'XCSM Dump'!F403</f>
        <v>Human Nutrition</v>
      </c>
      <c r="F404" s="75">
        <f>'XCSM Dump'!W403</f>
        <v>3</v>
      </c>
      <c r="G404" s="49">
        <f>'XCSM Dump'!I403</f>
        <v>45817</v>
      </c>
      <c r="H404" s="49">
        <f>'XCSM Dump'!J403</f>
        <v>45869</v>
      </c>
      <c r="I404" s="49">
        <f>'XCSM Dump'!BX403</f>
        <v>45819.18</v>
      </c>
      <c r="J404" s="49">
        <f>'XCSM Dump'!BY403</f>
        <v>45822.36</v>
      </c>
      <c r="K404" s="49">
        <f>'XCSM Dump'!BZ403</f>
        <v>45860.68</v>
      </c>
      <c r="L404" s="76">
        <f>'XCSM Dump'!AT403</f>
        <v>480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480</v>
      </c>
    </row>
    <row r="405" spans="1:21" x14ac:dyDescent="0.3">
      <c r="A405" t="str">
        <f t="shared" si="13"/>
        <v>HLT2013A01</v>
      </c>
      <c r="B405" s="1" t="str">
        <f>'XCSM Dump'!C404</f>
        <v>HLT</v>
      </c>
      <c r="C405" s="1" t="str">
        <f>IF(LEN('XCSM Dump'!D404)=4,'XCSM Dump'!D404,REPT("0",3-LEN('XCSM Dump'!D404))&amp;'XCSM Dump'!D404)</f>
        <v>201</v>
      </c>
      <c r="D405" s="1" t="str">
        <f>'XCSM Dump'!E404</f>
        <v>3A01</v>
      </c>
      <c r="E405" t="str">
        <f>'XCSM Dump'!F404</f>
        <v>Human Nutrition</v>
      </c>
      <c r="F405" s="75">
        <f>'XCSM Dump'!W404</f>
        <v>3</v>
      </c>
      <c r="G405" s="49">
        <f>'XCSM Dump'!I404</f>
        <v>45887</v>
      </c>
      <c r="H405" s="49">
        <f>'XCSM Dump'!J404</f>
        <v>45940</v>
      </c>
      <c r="I405" s="49">
        <f>'XCSM Dump'!BX404</f>
        <v>45889.24</v>
      </c>
      <c r="J405" s="49">
        <f>'XCSM Dump'!BY404</f>
        <v>45892.480000000003</v>
      </c>
      <c r="K405" s="49">
        <f>'XCSM Dump'!BZ404</f>
        <v>45931.519999999997</v>
      </c>
      <c r="L405" s="76">
        <f>'XCSM Dump'!AT404</f>
        <v>480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480</v>
      </c>
    </row>
    <row r="406" spans="1:21" x14ac:dyDescent="0.3">
      <c r="A406" t="str">
        <f t="shared" si="13"/>
        <v>HLT2103B01</v>
      </c>
      <c r="B406" s="1" t="str">
        <f>'XCSM Dump'!C405</f>
        <v>HLT</v>
      </c>
      <c r="C406" s="1" t="str">
        <f>IF(LEN('XCSM Dump'!D405)=4,'XCSM Dump'!D405,REPT("0",3-LEN('XCSM Dump'!D405))&amp;'XCSM Dump'!D405)</f>
        <v>210</v>
      </c>
      <c r="D406" s="1" t="str">
        <f>'XCSM Dump'!E405</f>
        <v>3B01</v>
      </c>
      <c r="E406" t="str">
        <f>'XCSM Dump'!F405</f>
        <v>Drug Use and Abuse</v>
      </c>
      <c r="F406" s="75">
        <f>'XCSM Dump'!W405</f>
        <v>3</v>
      </c>
      <c r="G406" s="49">
        <f>'XCSM Dump'!I405</f>
        <v>45943</v>
      </c>
      <c r="H406" s="49">
        <f>'XCSM Dump'!J405</f>
        <v>46003</v>
      </c>
      <c r="I406" s="49">
        <f>'XCSM Dump'!BX405</f>
        <v>45945.66</v>
      </c>
      <c r="J406" s="49">
        <f>'XCSM Dump'!BY405</f>
        <v>45949.32</v>
      </c>
      <c r="K406" s="49">
        <f>'XCSM Dump'!BZ405</f>
        <v>45993.4</v>
      </c>
      <c r="L406" s="76">
        <f>'XCSM Dump'!AT405</f>
        <v>480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480</v>
      </c>
    </row>
    <row r="407" spans="1:21" x14ac:dyDescent="0.3">
      <c r="A407" t="str">
        <f t="shared" si="13"/>
        <v>HOR1033001</v>
      </c>
      <c r="B407" s="1" t="str">
        <f>'XCSM Dump'!C406</f>
        <v>HOR</v>
      </c>
      <c r="C407" s="1" t="str">
        <f>IF(LEN('XCSM Dump'!D406)=4,'XCSM Dump'!D406,REPT("0",3-LEN('XCSM Dump'!D406))&amp;'XCSM Dump'!D406)</f>
        <v>103</v>
      </c>
      <c r="D407" s="1">
        <f>'XCSM Dump'!E406</f>
        <v>3001</v>
      </c>
      <c r="E407" t="str">
        <f>'XCSM Dump'!F406</f>
        <v>Horticulture Science</v>
      </c>
      <c r="F407" s="75">
        <f>'XCSM Dump'!W406</f>
        <v>3</v>
      </c>
      <c r="G407" s="49">
        <f>'XCSM Dump'!I406</f>
        <v>45888</v>
      </c>
      <c r="H407" s="49">
        <f>'XCSM Dump'!J406</f>
        <v>46003</v>
      </c>
      <c r="I407" s="49">
        <f>'XCSM Dump'!BX406</f>
        <v>45893.96</v>
      </c>
      <c r="J407" s="49">
        <f>'XCSM Dump'!BY406</f>
        <v>45900.92</v>
      </c>
      <c r="K407" s="49">
        <f>'XCSM Dump'!BZ406</f>
        <v>45985.599999999999</v>
      </c>
      <c r="L407" s="76">
        <f>'XCSM Dump'!AT406</f>
        <v>480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480</v>
      </c>
    </row>
    <row r="408" spans="1:21" x14ac:dyDescent="0.3">
      <c r="A408" t="str">
        <f t="shared" si="13"/>
        <v>HOR1033090</v>
      </c>
      <c r="B408" s="1" t="str">
        <f>'XCSM Dump'!C407</f>
        <v>HOR</v>
      </c>
      <c r="C408" s="1" t="str">
        <f>IF(LEN('XCSM Dump'!D407)=4,'XCSM Dump'!D407,REPT("0",3-LEN('XCSM Dump'!D407))&amp;'XCSM Dump'!D407)</f>
        <v>103</v>
      </c>
      <c r="D408" s="1">
        <f>'XCSM Dump'!E407</f>
        <v>3090</v>
      </c>
      <c r="E408" t="str">
        <f>'XCSM Dump'!F407</f>
        <v>Horticulture Science</v>
      </c>
      <c r="F408" s="75">
        <f>'XCSM Dump'!W407</f>
        <v>3</v>
      </c>
      <c r="G408" s="49">
        <f>'XCSM Dump'!I407</f>
        <v>45887</v>
      </c>
      <c r="H408" s="49">
        <f>'XCSM Dump'!J407</f>
        <v>46003</v>
      </c>
      <c r="I408" s="49">
        <f>'XCSM Dump'!BX407</f>
        <v>45893.02</v>
      </c>
      <c r="J408" s="49">
        <f>'XCSM Dump'!BY407</f>
        <v>45900.04</v>
      </c>
      <c r="K408" s="49">
        <f>'XCSM Dump'!BZ407</f>
        <v>45985.440000000002</v>
      </c>
      <c r="L408" s="76">
        <f>'XCSM Dump'!AT407</f>
        <v>480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480</v>
      </c>
    </row>
    <row r="409" spans="1:21" x14ac:dyDescent="0.3">
      <c r="A409" t="str">
        <f t="shared" si="13"/>
        <v>HOR1053090</v>
      </c>
      <c r="B409" s="1" t="str">
        <f>'XCSM Dump'!C408</f>
        <v>HOR</v>
      </c>
      <c r="C409" s="1" t="str">
        <f>IF(LEN('XCSM Dump'!D408)=4,'XCSM Dump'!D408,REPT("0",3-LEN('XCSM Dump'!D408))&amp;'XCSM Dump'!D408)</f>
        <v>105</v>
      </c>
      <c r="D409" s="1">
        <f>'XCSM Dump'!E408</f>
        <v>3090</v>
      </c>
      <c r="E409" t="str">
        <f>'XCSM Dump'!F408</f>
        <v>Botany for Horticulture</v>
      </c>
      <c r="F409" s="75">
        <f>'XCSM Dump'!W408</f>
        <v>3</v>
      </c>
      <c r="G409" s="49">
        <f>'XCSM Dump'!I408</f>
        <v>45882</v>
      </c>
      <c r="H409" s="49">
        <f>'XCSM Dump'!J408</f>
        <v>46010</v>
      </c>
      <c r="I409" s="49">
        <f>'XCSM Dump'!BX408</f>
        <v>45888.74</v>
      </c>
      <c r="J409" s="49">
        <f>'XCSM Dump'!BY408</f>
        <v>45896.480000000003</v>
      </c>
      <c r="K409" s="49">
        <f>'XCSM Dump'!BZ408</f>
        <v>45989.52</v>
      </c>
      <c r="L409" s="76">
        <f>'XCSM Dump'!AT408</f>
        <v>480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480</v>
      </c>
    </row>
    <row r="410" spans="1:21" x14ac:dyDescent="0.3">
      <c r="A410" t="str">
        <f t="shared" si="13"/>
        <v>HOR1123001</v>
      </c>
      <c r="B410" s="1" t="str">
        <f>'XCSM Dump'!C409</f>
        <v>HOR</v>
      </c>
      <c r="C410" s="1" t="str">
        <f>IF(LEN('XCSM Dump'!D409)=4,'XCSM Dump'!D409,REPT("0",3-LEN('XCSM Dump'!D409))&amp;'XCSM Dump'!D409)</f>
        <v>112</v>
      </c>
      <c r="D410" s="1">
        <f>'XCSM Dump'!E409</f>
        <v>3001</v>
      </c>
      <c r="E410" t="str">
        <f>'XCSM Dump'!F409</f>
        <v>Greenhouse Management</v>
      </c>
      <c r="F410" s="75">
        <f>'XCSM Dump'!W409</f>
        <v>3</v>
      </c>
      <c r="G410" s="49">
        <f>'XCSM Dump'!I409</f>
        <v>45888</v>
      </c>
      <c r="H410" s="49">
        <f>'XCSM Dump'!J409</f>
        <v>46003</v>
      </c>
      <c r="I410" s="49">
        <f>'XCSM Dump'!BX409</f>
        <v>45893.96</v>
      </c>
      <c r="J410" s="49">
        <f>'XCSM Dump'!BY409</f>
        <v>45900.92</v>
      </c>
      <c r="K410" s="49">
        <f>'XCSM Dump'!BZ409</f>
        <v>45985.599999999999</v>
      </c>
      <c r="L410" s="76">
        <f>'XCSM Dump'!AT409</f>
        <v>480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480</v>
      </c>
    </row>
    <row r="411" spans="1:21" x14ac:dyDescent="0.3">
      <c r="A411" t="str">
        <f t="shared" si="13"/>
        <v>HOR1223001</v>
      </c>
      <c r="B411" s="1" t="str">
        <f>'XCSM Dump'!C410</f>
        <v>HOR</v>
      </c>
      <c r="C411" s="1" t="str">
        <f>IF(LEN('XCSM Dump'!D410)=4,'XCSM Dump'!D410,REPT("0",3-LEN('XCSM Dump'!D410))&amp;'XCSM Dump'!D410)</f>
        <v>122</v>
      </c>
      <c r="D411" s="1">
        <f>'XCSM Dump'!E410</f>
        <v>3001</v>
      </c>
      <c r="E411" t="str">
        <f>'XCSM Dump'!F410</f>
        <v>Trees/Arboriculture</v>
      </c>
      <c r="F411" s="75">
        <f>'XCSM Dump'!W410</f>
        <v>3</v>
      </c>
      <c r="G411" s="49">
        <f>'XCSM Dump'!I410</f>
        <v>45887</v>
      </c>
      <c r="H411" s="49">
        <f>'XCSM Dump'!J410</f>
        <v>46003</v>
      </c>
      <c r="I411" s="49">
        <f>'XCSM Dump'!BX410</f>
        <v>45893.02</v>
      </c>
      <c r="J411" s="49">
        <f>'XCSM Dump'!BY410</f>
        <v>45900.04</v>
      </c>
      <c r="K411" s="49">
        <f>'XCSM Dump'!BZ410</f>
        <v>45985.440000000002</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HOR1413001</v>
      </c>
      <c r="B412" s="1" t="str">
        <f>'XCSM Dump'!C411</f>
        <v>HOR</v>
      </c>
      <c r="C412" s="1" t="str">
        <f>IF(LEN('XCSM Dump'!D411)=4,'XCSM Dump'!D411,REPT("0",3-LEN('XCSM Dump'!D411))&amp;'XCSM Dump'!D411)</f>
        <v>141</v>
      </c>
      <c r="D412" s="1">
        <f>'XCSM Dump'!E411</f>
        <v>3001</v>
      </c>
      <c r="E412" t="str">
        <f>'XCSM Dump'!F411</f>
        <v>Beginning Floral Arrangements</v>
      </c>
      <c r="F412" s="75">
        <f>'XCSM Dump'!W411</f>
        <v>3</v>
      </c>
      <c r="G412" s="49">
        <f>'XCSM Dump'!I411</f>
        <v>45888</v>
      </c>
      <c r="H412" s="49">
        <f>'XCSM Dump'!J411</f>
        <v>46003</v>
      </c>
      <c r="I412" s="49">
        <f>'XCSM Dump'!BX411</f>
        <v>45893.96</v>
      </c>
      <c r="J412" s="49">
        <f>'XCSM Dump'!BY411</f>
        <v>45900.92</v>
      </c>
      <c r="K412" s="49">
        <f>'XCSM Dump'!BZ411</f>
        <v>45985.599999999999</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HOR1583001</v>
      </c>
      <c r="B413" s="1" t="str">
        <f>'XCSM Dump'!C412</f>
        <v>HOR</v>
      </c>
      <c r="C413" s="1" t="str">
        <f>IF(LEN('XCSM Dump'!D412)=4,'XCSM Dump'!D412,REPT("0",3-LEN('XCSM Dump'!D412))&amp;'XCSM Dump'!D412)</f>
        <v>158</v>
      </c>
      <c r="D413" s="1">
        <f>'XCSM Dump'!E412</f>
        <v>3001</v>
      </c>
      <c r="E413" t="str">
        <f>'XCSM Dump'!F412</f>
        <v>Special Events</v>
      </c>
      <c r="F413" s="75">
        <f>'XCSM Dump'!W412</f>
        <v>3</v>
      </c>
      <c r="G413" s="49">
        <f>'XCSM Dump'!I412</f>
        <v>45887</v>
      </c>
      <c r="H413" s="49">
        <f>'XCSM Dump'!J412</f>
        <v>46003</v>
      </c>
      <c r="I413" s="49">
        <f>'XCSM Dump'!BX412</f>
        <v>45893.02</v>
      </c>
      <c r="J413" s="49">
        <f>'XCSM Dump'!BY412</f>
        <v>45900.04</v>
      </c>
      <c r="K413" s="49">
        <f>'XCSM Dump'!BZ412</f>
        <v>45985.440000000002</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HOR1663001</v>
      </c>
      <c r="B414" s="1" t="str">
        <f>'XCSM Dump'!C413</f>
        <v>HOR</v>
      </c>
      <c r="C414" s="1" t="str">
        <f>IF(LEN('XCSM Dump'!D413)=4,'XCSM Dump'!D413,REPT("0",3-LEN('XCSM Dump'!D413))&amp;'XCSM Dump'!D413)</f>
        <v>166</v>
      </c>
      <c r="D414" s="1">
        <f>'XCSM Dump'!E413</f>
        <v>3001</v>
      </c>
      <c r="E414" t="str">
        <f>'XCSM Dump'!F413</f>
        <v>Landscape Design</v>
      </c>
      <c r="F414" s="75">
        <f>'XCSM Dump'!W413</f>
        <v>3</v>
      </c>
      <c r="G414" s="49">
        <f>'XCSM Dump'!I413</f>
        <v>45888</v>
      </c>
      <c r="H414" s="49">
        <f>'XCSM Dump'!J413</f>
        <v>46003</v>
      </c>
      <c r="I414" s="49">
        <f>'XCSM Dump'!BX413</f>
        <v>45893.96</v>
      </c>
      <c r="J414" s="49">
        <f>'XCSM Dump'!BY413</f>
        <v>45900.92</v>
      </c>
      <c r="K414" s="49">
        <f>'XCSM Dump'!BZ413</f>
        <v>45985.599999999999</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3">
      <c r="A415" t="str">
        <f t="shared" si="13"/>
        <v>HOR1683001</v>
      </c>
      <c r="B415" s="1" t="str">
        <f>'XCSM Dump'!C414</f>
        <v>HOR</v>
      </c>
      <c r="C415" s="1" t="str">
        <f>IF(LEN('XCSM Dump'!D414)=4,'XCSM Dump'!D414,REPT("0",3-LEN('XCSM Dump'!D414))&amp;'XCSM Dump'!D414)</f>
        <v>168</v>
      </c>
      <c r="D415" s="1">
        <f>'XCSM Dump'!E414</f>
        <v>3001</v>
      </c>
      <c r="E415" t="str">
        <f>'XCSM Dump'!F414</f>
        <v>Sustainable Prairie Management</v>
      </c>
      <c r="F415" s="75">
        <f>'XCSM Dump'!W414</f>
        <v>3</v>
      </c>
      <c r="G415" s="49">
        <f>'XCSM Dump'!I414</f>
        <v>45887</v>
      </c>
      <c r="H415" s="49">
        <f>'XCSM Dump'!J414</f>
        <v>46003</v>
      </c>
      <c r="I415" s="49">
        <f>'XCSM Dump'!BX414</f>
        <v>45893.02</v>
      </c>
      <c r="J415" s="49">
        <f>'XCSM Dump'!BY414</f>
        <v>45900.04</v>
      </c>
      <c r="K415" s="49">
        <f>'XCSM Dump'!BZ414</f>
        <v>45985.440000000002</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3">
      <c r="A416" t="str">
        <f t="shared" si="13"/>
        <v>HOR1961B01</v>
      </c>
      <c r="B416" s="1" t="str">
        <f>'XCSM Dump'!C415</f>
        <v>HOR</v>
      </c>
      <c r="C416" s="1" t="str">
        <f>IF(LEN('XCSM Dump'!D415)=4,'XCSM Dump'!D415,REPT("0",3-LEN('XCSM Dump'!D415))&amp;'XCSM Dump'!D415)</f>
        <v>196</v>
      </c>
      <c r="D416" s="1" t="str">
        <f>'XCSM Dump'!E415</f>
        <v>1B01</v>
      </c>
      <c r="E416" t="str">
        <f>'XCSM Dump'!F415</f>
        <v>Horticulture Internship</v>
      </c>
      <c r="F416" s="75">
        <f>'XCSM Dump'!W415</f>
        <v>1</v>
      </c>
      <c r="G416" s="49">
        <f>'XCSM Dump'!I415</f>
        <v>45804</v>
      </c>
      <c r="H416" s="49">
        <f>'XCSM Dump'!J415</f>
        <v>45869</v>
      </c>
      <c r="I416" s="49">
        <f>'XCSM Dump'!BX415</f>
        <v>45806.96</v>
      </c>
      <c r="J416" s="49">
        <f>'XCSM Dump'!BY415</f>
        <v>45810.92</v>
      </c>
      <c r="K416" s="49">
        <f>'XCSM Dump'!BZ415</f>
        <v>45859.6</v>
      </c>
      <c r="L416" s="76">
        <f>'XCSM Dump'!AT415</f>
        <v>160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160</v>
      </c>
    </row>
    <row r="417" spans="1:21" x14ac:dyDescent="0.3">
      <c r="A417" t="str">
        <f t="shared" si="13"/>
        <v>HOR2313001</v>
      </c>
      <c r="B417" s="1" t="str">
        <f>'XCSM Dump'!C416</f>
        <v>HOR</v>
      </c>
      <c r="C417" s="1" t="str">
        <f>IF(LEN('XCSM Dump'!D416)=4,'XCSM Dump'!D416,REPT("0",3-LEN('XCSM Dump'!D416))&amp;'XCSM Dump'!D416)</f>
        <v>231</v>
      </c>
      <c r="D417" s="1">
        <f>'XCSM Dump'!E416</f>
        <v>3001</v>
      </c>
      <c r="E417" t="str">
        <f>'XCSM Dump'!F416</f>
        <v>Orna Shrubs Ident &amp; Culture</v>
      </c>
      <c r="F417" s="75">
        <f>'XCSM Dump'!W416</f>
        <v>3</v>
      </c>
      <c r="G417" s="49">
        <f>'XCSM Dump'!I416</f>
        <v>45887</v>
      </c>
      <c r="H417" s="49">
        <f>'XCSM Dump'!J416</f>
        <v>46003</v>
      </c>
      <c r="I417" s="49">
        <f>'XCSM Dump'!BX416</f>
        <v>45893.02</v>
      </c>
      <c r="J417" s="49">
        <f>'XCSM Dump'!BY416</f>
        <v>45900.04</v>
      </c>
      <c r="K417" s="49">
        <f>'XCSM Dump'!BZ416</f>
        <v>45985.440000000002</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3">
      <c r="A418" t="str">
        <f t="shared" si="13"/>
        <v>HOR2433001</v>
      </c>
      <c r="B418" s="1" t="str">
        <f>'XCSM Dump'!C417</f>
        <v>HOR</v>
      </c>
      <c r="C418" s="1" t="str">
        <f>IF(LEN('XCSM Dump'!D417)=4,'XCSM Dump'!D417,REPT("0",3-LEN('XCSM Dump'!D417))&amp;'XCSM Dump'!D417)</f>
        <v>243</v>
      </c>
      <c r="D418" s="1">
        <f>'XCSM Dump'!E417</f>
        <v>3001</v>
      </c>
      <c r="E418" t="str">
        <f>'XCSM Dump'!F417</f>
        <v>Interior Plantscaping</v>
      </c>
      <c r="F418" s="75">
        <f>'XCSM Dump'!W417</f>
        <v>3</v>
      </c>
      <c r="G418" s="49">
        <f>'XCSM Dump'!I417</f>
        <v>45887</v>
      </c>
      <c r="H418" s="49">
        <f>'XCSM Dump'!J417</f>
        <v>46003</v>
      </c>
      <c r="I418" s="49">
        <f>'XCSM Dump'!BX417</f>
        <v>45893.02</v>
      </c>
      <c r="J418" s="49">
        <f>'XCSM Dump'!BY417</f>
        <v>45900.04</v>
      </c>
      <c r="K418" s="49">
        <f>'XCSM Dump'!BZ417</f>
        <v>45985.440000000002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3">
      <c r="A419" t="str">
        <f t="shared" si="13"/>
        <v>HOR2563001</v>
      </c>
      <c r="B419" s="1" t="str">
        <f>'XCSM Dump'!C418</f>
        <v>HOR</v>
      </c>
      <c r="C419" s="1" t="str">
        <f>IF(LEN('XCSM Dump'!D418)=4,'XCSM Dump'!D418,REPT("0",3-LEN('XCSM Dump'!D418))&amp;'XCSM Dump'!D418)</f>
        <v>256</v>
      </c>
      <c r="D419" s="1">
        <f>'XCSM Dump'!E418</f>
        <v>3001</v>
      </c>
      <c r="E419" t="str">
        <f>'XCSM Dump'!F418</f>
        <v>Turf and Lawn Management</v>
      </c>
      <c r="F419" s="75">
        <f>'XCSM Dump'!W418</f>
        <v>3</v>
      </c>
      <c r="G419" s="49">
        <f>'XCSM Dump'!I418</f>
        <v>45888</v>
      </c>
      <c r="H419" s="49">
        <f>'XCSM Dump'!J418</f>
        <v>46003</v>
      </c>
      <c r="I419" s="49">
        <f>'XCSM Dump'!BX418</f>
        <v>45893.96</v>
      </c>
      <c r="J419" s="49">
        <f>'XCSM Dump'!BY418</f>
        <v>45900.92</v>
      </c>
      <c r="K419" s="49">
        <f>'XCSM Dump'!BZ418</f>
        <v>45985.599999999999</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3">
      <c r="A420" t="str">
        <f t="shared" si="13"/>
        <v>HOR2691001</v>
      </c>
      <c r="B420" s="1" t="str">
        <f>'XCSM Dump'!C419</f>
        <v>HOR</v>
      </c>
      <c r="C420" s="1" t="str">
        <f>IF(LEN('XCSM Dump'!D419)=4,'XCSM Dump'!D419,REPT("0",3-LEN('XCSM Dump'!D419))&amp;'XCSM Dump'!D419)</f>
        <v>269</v>
      </c>
      <c r="D420" s="1">
        <f>'XCSM Dump'!E419</f>
        <v>1001</v>
      </c>
      <c r="E420" t="str">
        <f>'XCSM Dump'!F419</f>
        <v>Field Studies Floral Symposium</v>
      </c>
      <c r="F420" s="75">
        <f>'XCSM Dump'!W419</f>
        <v>1</v>
      </c>
      <c r="G420" s="49">
        <f>'XCSM Dump'!I419</f>
        <v>45804</v>
      </c>
      <c r="H420" s="49">
        <f>'XCSM Dump'!J419</f>
        <v>45869</v>
      </c>
      <c r="I420" s="49">
        <f>'XCSM Dump'!BX419</f>
        <v>45806.96</v>
      </c>
      <c r="J420" s="49">
        <f>'XCSM Dump'!BY419</f>
        <v>45810.92</v>
      </c>
      <c r="K420" s="49">
        <f>'XCSM Dump'!BZ419</f>
        <v>45859.6</v>
      </c>
      <c r="L420" s="76">
        <f>'XCSM Dump'!AT419</f>
        <v>160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160</v>
      </c>
    </row>
    <row r="421" spans="1:21" x14ac:dyDescent="0.3">
      <c r="A421" t="str">
        <f t="shared" si="13"/>
        <v>HOR2743A01</v>
      </c>
      <c r="B421" s="1" t="str">
        <f>'XCSM Dump'!C420</f>
        <v>HOR</v>
      </c>
      <c r="C421" s="1" t="str">
        <f>IF(LEN('XCSM Dump'!D420)=4,'XCSM Dump'!D420,REPT("0",3-LEN('XCSM Dump'!D420))&amp;'XCSM Dump'!D420)</f>
        <v>274</v>
      </c>
      <c r="D421" s="1" t="str">
        <f>'XCSM Dump'!E420</f>
        <v>3A01</v>
      </c>
      <c r="E421" t="str">
        <f>'XCSM Dump'!F420</f>
        <v>U.S. Field Studies</v>
      </c>
      <c r="F421" s="75">
        <f>'XCSM Dump'!W420</f>
        <v>1</v>
      </c>
      <c r="G421" s="49">
        <f>'XCSM Dump'!I420</f>
        <v>45887</v>
      </c>
      <c r="H421" s="49">
        <f>'XCSM Dump'!J420</f>
        <v>45940</v>
      </c>
      <c r="I421" s="49">
        <f>'XCSM Dump'!BX420</f>
        <v>45889.24</v>
      </c>
      <c r="J421" s="49">
        <f>'XCSM Dump'!BY420</f>
        <v>45892.480000000003</v>
      </c>
      <c r="K421" s="49">
        <f>'XCSM Dump'!BZ420</f>
        <v>45931.519999999997</v>
      </c>
      <c r="L421" s="76">
        <f>'XCSM Dump'!AT420</f>
        <v>160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160</v>
      </c>
    </row>
    <row r="422" spans="1:21" x14ac:dyDescent="0.3">
      <c r="A422" t="str">
        <f t="shared" si="13"/>
        <v>HOS1003090</v>
      </c>
      <c r="B422" s="1" t="str">
        <f>'XCSM Dump'!C421</f>
        <v>HOS</v>
      </c>
      <c r="C422" s="1" t="str">
        <f>IF(LEN('XCSM Dump'!D421)=4,'XCSM Dump'!D421,REPT("0",3-LEN('XCSM Dump'!D421))&amp;'XCSM Dump'!D421)</f>
        <v>100</v>
      </c>
      <c r="D422" s="1">
        <f>'XCSM Dump'!E421</f>
        <v>3090</v>
      </c>
      <c r="E422" t="str">
        <f>'XCSM Dump'!F421</f>
        <v>Kitchen Techniques</v>
      </c>
      <c r="F422" s="75">
        <f>'XCSM Dump'!W421</f>
        <v>1</v>
      </c>
      <c r="G422" s="49">
        <f>'XCSM Dump'!I421</f>
        <v>45888</v>
      </c>
      <c r="H422" s="49">
        <f>'XCSM Dump'!J421</f>
        <v>46171</v>
      </c>
      <c r="I422" s="49">
        <f>'XCSM Dump'!BX421</f>
        <v>45904.04</v>
      </c>
      <c r="J422" s="49">
        <f>'XCSM Dump'!BY421</f>
        <v>45921.08</v>
      </c>
      <c r="K422" s="49">
        <f>'XCSM Dump'!BZ421</f>
        <v>46125.72</v>
      </c>
      <c r="L422" s="76">
        <f>'XCSM Dump'!AT421</f>
        <v>160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160</v>
      </c>
    </row>
    <row r="423" spans="1:21" x14ac:dyDescent="0.3">
      <c r="A423" t="str">
        <f t="shared" si="13"/>
        <v>HOS1003091</v>
      </c>
      <c r="B423" s="1" t="str">
        <f>'XCSM Dump'!C422</f>
        <v>HOS</v>
      </c>
      <c r="C423" s="1" t="str">
        <f>IF(LEN('XCSM Dump'!D422)=4,'XCSM Dump'!D422,REPT("0",3-LEN('XCSM Dump'!D422))&amp;'XCSM Dump'!D422)</f>
        <v>100</v>
      </c>
      <c r="D423" s="1">
        <f>'XCSM Dump'!E422</f>
        <v>3091</v>
      </c>
      <c r="E423" t="str">
        <f>'XCSM Dump'!F422</f>
        <v>Kitchen Techniques</v>
      </c>
      <c r="F423" s="75">
        <f>'XCSM Dump'!W422</f>
        <v>1</v>
      </c>
      <c r="G423" s="49">
        <f>'XCSM Dump'!I422</f>
        <v>45888</v>
      </c>
      <c r="H423" s="49">
        <f>'XCSM Dump'!J422</f>
        <v>46171</v>
      </c>
      <c r="I423" s="49">
        <f>'XCSM Dump'!BX422</f>
        <v>45904.04</v>
      </c>
      <c r="J423" s="49">
        <f>'XCSM Dump'!BY422</f>
        <v>45921.08</v>
      </c>
      <c r="K423" s="49">
        <f>'XCSM Dump'!BZ422</f>
        <v>46125.72</v>
      </c>
      <c r="L423" s="76">
        <f>'XCSM Dump'!AT422</f>
        <v>160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160</v>
      </c>
    </row>
    <row r="424" spans="1:21" x14ac:dyDescent="0.3">
      <c r="A424" t="str">
        <f t="shared" si="13"/>
        <v>HOS1003092</v>
      </c>
      <c r="B424" s="1" t="str">
        <f>'XCSM Dump'!C423</f>
        <v>HOS</v>
      </c>
      <c r="C424" s="1" t="str">
        <f>IF(LEN('XCSM Dump'!D423)=4,'XCSM Dump'!D423,REPT("0",3-LEN('XCSM Dump'!D423))&amp;'XCSM Dump'!D423)</f>
        <v>100</v>
      </c>
      <c r="D424" s="1">
        <f>'XCSM Dump'!E423</f>
        <v>3092</v>
      </c>
      <c r="E424" t="str">
        <f>'XCSM Dump'!F423</f>
        <v>Kitchen Techniques</v>
      </c>
      <c r="F424" s="75">
        <f>'XCSM Dump'!W423</f>
        <v>1</v>
      </c>
      <c r="G424" s="49">
        <f>'XCSM Dump'!I423</f>
        <v>45888</v>
      </c>
      <c r="H424" s="49">
        <f>'XCSM Dump'!J423</f>
        <v>46171</v>
      </c>
      <c r="I424" s="49">
        <f>'XCSM Dump'!BX423</f>
        <v>45904.04</v>
      </c>
      <c r="J424" s="49">
        <f>'XCSM Dump'!BY423</f>
        <v>45921.08</v>
      </c>
      <c r="K424" s="49">
        <f>'XCSM Dump'!BZ423</f>
        <v>46125.72</v>
      </c>
      <c r="L424" s="76">
        <f>'XCSM Dump'!AT423</f>
        <v>160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160</v>
      </c>
    </row>
    <row r="425" spans="1:21" x14ac:dyDescent="0.3">
      <c r="A425" t="str">
        <f t="shared" si="13"/>
        <v>HOS1033090</v>
      </c>
      <c r="B425" s="1" t="str">
        <f>'XCSM Dump'!C424</f>
        <v>HOS</v>
      </c>
      <c r="C425" s="1" t="str">
        <f>IF(LEN('XCSM Dump'!D424)=4,'XCSM Dump'!D424,REPT("0",3-LEN('XCSM Dump'!D424))&amp;'XCSM Dump'!D424)</f>
        <v>103</v>
      </c>
      <c r="D425" s="1">
        <f>'XCSM Dump'!E424</f>
        <v>3090</v>
      </c>
      <c r="E425" t="str">
        <f>'XCSM Dump'!F424</f>
        <v>Introduction to Hospitality</v>
      </c>
      <c r="F425" s="75">
        <f>'XCSM Dump'!W424</f>
        <v>3</v>
      </c>
      <c r="G425" s="49">
        <f>'XCSM Dump'!I424</f>
        <v>45887</v>
      </c>
      <c r="H425" s="49">
        <f>'XCSM Dump'!J424</f>
        <v>46003</v>
      </c>
      <c r="I425" s="49">
        <f>'XCSM Dump'!BX424</f>
        <v>45893.02</v>
      </c>
      <c r="J425" s="49">
        <f>'XCSM Dump'!BY424</f>
        <v>45900.04</v>
      </c>
      <c r="K425" s="49">
        <f>'XCSM Dump'!BZ424</f>
        <v>45985.440000000002</v>
      </c>
      <c r="L425" s="76">
        <f>'XCSM Dump'!AT424</f>
        <v>480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480</v>
      </c>
    </row>
    <row r="426" spans="1:21" x14ac:dyDescent="0.3">
      <c r="A426" t="str">
        <f t="shared" si="13"/>
        <v>HOS1033091</v>
      </c>
      <c r="B426" s="1" t="str">
        <f>'XCSM Dump'!C425</f>
        <v>HOS</v>
      </c>
      <c r="C426" s="1" t="str">
        <f>IF(LEN('XCSM Dump'!D425)=4,'XCSM Dump'!D425,REPT("0",3-LEN('XCSM Dump'!D425))&amp;'XCSM Dump'!D425)</f>
        <v>103</v>
      </c>
      <c r="D426" s="1">
        <f>'XCSM Dump'!E425</f>
        <v>3091</v>
      </c>
      <c r="E426" t="str">
        <f>'XCSM Dump'!F425</f>
        <v>Introduction to Hospitality</v>
      </c>
      <c r="F426" s="75">
        <f>'XCSM Dump'!W425</f>
        <v>3</v>
      </c>
      <c r="G426" s="49">
        <f>'XCSM Dump'!I425</f>
        <v>45887</v>
      </c>
      <c r="H426" s="49">
        <f>'XCSM Dump'!J425</f>
        <v>46003</v>
      </c>
      <c r="I426" s="49">
        <f>'XCSM Dump'!BX425</f>
        <v>45893.02</v>
      </c>
      <c r="J426" s="49">
        <f>'XCSM Dump'!BY425</f>
        <v>45900.04</v>
      </c>
      <c r="K426" s="49">
        <f>'XCSM Dump'!BZ425</f>
        <v>45985.440000000002</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480</v>
      </c>
    </row>
    <row r="427" spans="1:21" x14ac:dyDescent="0.3">
      <c r="A427" t="str">
        <f t="shared" si="13"/>
        <v>HOS1033092</v>
      </c>
      <c r="B427" s="1" t="str">
        <f>'XCSM Dump'!C426</f>
        <v>HOS</v>
      </c>
      <c r="C427" s="1" t="str">
        <f>IF(LEN('XCSM Dump'!D426)=4,'XCSM Dump'!D426,REPT("0",3-LEN('XCSM Dump'!D426))&amp;'XCSM Dump'!D426)</f>
        <v>103</v>
      </c>
      <c r="D427" s="1">
        <f>'XCSM Dump'!E426</f>
        <v>3092</v>
      </c>
      <c r="E427" t="str">
        <f>'XCSM Dump'!F426</f>
        <v>Introduction to Hospitality</v>
      </c>
      <c r="F427" s="75">
        <f>'XCSM Dump'!W426</f>
        <v>3</v>
      </c>
      <c r="G427" s="49">
        <f>'XCSM Dump'!I426</f>
        <v>45887</v>
      </c>
      <c r="H427" s="49">
        <f>'XCSM Dump'!J426</f>
        <v>46003</v>
      </c>
      <c r="I427" s="49">
        <f>'XCSM Dump'!BX426</f>
        <v>45893.02</v>
      </c>
      <c r="J427" s="49">
        <f>'XCSM Dump'!BY426</f>
        <v>45900.04</v>
      </c>
      <c r="K427" s="49">
        <f>'XCSM Dump'!BZ426</f>
        <v>45985.440000000002</v>
      </c>
      <c r="L427" s="76">
        <f>'XCSM Dump'!AT426</f>
        <v>480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480</v>
      </c>
    </row>
    <row r="428" spans="1:21" x14ac:dyDescent="0.3">
      <c r="A428" t="str">
        <f t="shared" si="13"/>
        <v>HOS1083090</v>
      </c>
      <c r="B428" s="1" t="str">
        <f>'XCSM Dump'!C427</f>
        <v>HOS</v>
      </c>
      <c r="C428" s="1" t="str">
        <f>IF(LEN('XCSM Dump'!D427)=4,'XCSM Dump'!D427,REPT("0",3-LEN('XCSM Dump'!D427))&amp;'XCSM Dump'!D427)</f>
        <v>108</v>
      </c>
      <c r="D428" s="1">
        <f>'XCSM Dump'!E427</f>
        <v>3090</v>
      </c>
      <c r="E428" t="str">
        <f>'XCSM Dump'!F427</f>
        <v>Cooking Fundamentals</v>
      </c>
      <c r="F428" s="75">
        <f>'XCSM Dump'!W427</f>
        <v>4</v>
      </c>
      <c r="G428" s="49">
        <f>'XCSM Dump'!I427</f>
        <v>45888</v>
      </c>
      <c r="H428" s="49">
        <f>'XCSM Dump'!J427</f>
        <v>46171</v>
      </c>
      <c r="I428" s="49">
        <f>'XCSM Dump'!BX427</f>
        <v>45904.04</v>
      </c>
      <c r="J428" s="49">
        <f>'XCSM Dump'!BY427</f>
        <v>45921.08</v>
      </c>
      <c r="K428" s="49">
        <f>'XCSM Dump'!BZ427</f>
        <v>46125.72</v>
      </c>
      <c r="L428" s="76">
        <f>'XCSM Dump'!AT427</f>
        <v>640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640</v>
      </c>
    </row>
    <row r="429" spans="1:21" x14ac:dyDescent="0.3">
      <c r="A429" t="str">
        <f t="shared" si="13"/>
        <v>HOS1083091</v>
      </c>
      <c r="B429" s="1" t="str">
        <f>'XCSM Dump'!C428</f>
        <v>HOS</v>
      </c>
      <c r="C429" s="1" t="str">
        <f>IF(LEN('XCSM Dump'!D428)=4,'XCSM Dump'!D428,REPT("0",3-LEN('XCSM Dump'!D428))&amp;'XCSM Dump'!D428)</f>
        <v>108</v>
      </c>
      <c r="D429" s="1">
        <f>'XCSM Dump'!E428</f>
        <v>3091</v>
      </c>
      <c r="E429" t="str">
        <f>'XCSM Dump'!F428</f>
        <v>Cooking Fundamentals</v>
      </c>
      <c r="F429" s="75">
        <f>'XCSM Dump'!W428</f>
        <v>4</v>
      </c>
      <c r="G429" s="49">
        <f>'XCSM Dump'!I428</f>
        <v>45888</v>
      </c>
      <c r="H429" s="49">
        <f>'XCSM Dump'!J428</f>
        <v>46171</v>
      </c>
      <c r="I429" s="49">
        <f>'XCSM Dump'!BX428</f>
        <v>45904.04</v>
      </c>
      <c r="J429" s="49">
        <f>'XCSM Dump'!BY428</f>
        <v>45921.08</v>
      </c>
      <c r="K429" s="49">
        <f>'XCSM Dump'!BZ428</f>
        <v>46125.72</v>
      </c>
      <c r="L429" s="76">
        <f>'XCSM Dump'!AT428</f>
        <v>640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640</v>
      </c>
    </row>
    <row r="430" spans="1:21" x14ac:dyDescent="0.3">
      <c r="A430" t="str">
        <f t="shared" si="13"/>
        <v>HOS1083092</v>
      </c>
      <c r="B430" s="1" t="str">
        <f>'XCSM Dump'!C429</f>
        <v>HOS</v>
      </c>
      <c r="C430" s="1" t="str">
        <f>IF(LEN('XCSM Dump'!D429)=4,'XCSM Dump'!D429,REPT("0",3-LEN('XCSM Dump'!D429))&amp;'XCSM Dump'!D429)</f>
        <v>108</v>
      </c>
      <c r="D430" s="1">
        <f>'XCSM Dump'!E429</f>
        <v>3092</v>
      </c>
      <c r="E430" t="str">
        <f>'XCSM Dump'!F429</f>
        <v>Cooking Fundamentals</v>
      </c>
      <c r="F430" s="75">
        <f>'XCSM Dump'!W429</f>
        <v>4</v>
      </c>
      <c r="G430" s="49">
        <f>'XCSM Dump'!I429</f>
        <v>45888</v>
      </c>
      <c r="H430" s="49">
        <f>'XCSM Dump'!J429</f>
        <v>46171</v>
      </c>
      <c r="I430" s="49">
        <f>'XCSM Dump'!BX429</f>
        <v>45904.04</v>
      </c>
      <c r="J430" s="49">
        <f>'XCSM Dump'!BY429</f>
        <v>45921.08</v>
      </c>
      <c r="K430" s="49">
        <f>'XCSM Dump'!BZ429</f>
        <v>46125.72</v>
      </c>
      <c r="L430" s="76">
        <f>'XCSM Dump'!AT429</f>
        <v>640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640</v>
      </c>
    </row>
    <row r="431" spans="1:21" x14ac:dyDescent="0.3">
      <c r="A431" t="str">
        <f t="shared" si="13"/>
        <v>HUM1191B01</v>
      </c>
      <c r="B431" s="1" t="str">
        <f>'XCSM Dump'!C430</f>
        <v>HUM</v>
      </c>
      <c r="C431" s="1" t="str">
        <f>IF(LEN('XCSM Dump'!D430)=4,'XCSM Dump'!D430,REPT("0",3-LEN('XCSM Dump'!D430))&amp;'XCSM Dump'!D430)</f>
        <v>119</v>
      </c>
      <c r="D431" s="1" t="str">
        <f>'XCSM Dump'!E430</f>
        <v>1B01</v>
      </c>
      <c r="E431" t="str">
        <f>'XCSM Dump'!F430</f>
        <v>Humanities: Historical Survey</v>
      </c>
      <c r="F431" s="75">
        <f>'XCSM Dump'!W430</f>
        <v>3</v>
      </c>
      <c r="G431" s="49">
        <f>'XCSM Dump'!I430</f>
        <v>45817</v>
      </c>
      <c r="H431" s="49">
        <f>'XCSM Dump'!J430</f>
        <v>45869</v>
      </c>
      <c r="I431" s="49">
        <f>'XCSM Dump'!BX430</f>
        <v>45819.18</v>
      </c>
      <c r="J431" s="49">
        <f>'XCSM Dump'!BY430</f>
        <v>45822.36</v>
      </c>
      <c r="K431" s="49">
        <f>'XCSM Dump'!BZ430</f>
        <v>45860.68</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3">
      <c r="A432" t="str">
        <f t="shared" si="13"/>
        <v>HUM1193001</v>
      </c>
      <c r="B432" s="1" t="str">
        <f>'XCSM Dump'!C431</f>
        <v>HUM</v>
      </c>
      <c r="C432" s="1" t="str">
        <f>IF(LEN('XCSM Dump'!D431)=4,'XCSM Dump'!D431,REPT("0",3-LEN('XCSM Dump'!D431))&amp;'XCSM Dump'!D431)</f>
        <v>119</v>
      </c>
      <c r="D432" s="1">
        <f>'XCSM Dump'!E431</f>
        <v>3001</v>
      </c>
      <c r="E432" t="str">
        <f>'XCSM Dump'!F431</f>
        <v>Humanities: Historical Survey</v>
      </c>
      <c r="F432" s="75">
        <f>'XCSM Dump'!W431</f>
        <v>3</v>
      </c>
      <c r="G432" s="49">
        <f>'XCSM Dump'!I431</f>
        <v>45887</v>
      </c>
      <c r="H432" s="49">
        <f>'XCSM Dump'!J431</f>
        <v>46003</v>
      </c>
      <c r="I432" s="49">
        <f>'XCSM Dump'!BX431</f>
        <v>45893.02</v>
      </c>
      <c r="J432" s="49">
        <f>'XCSM Dump'!BY431</f>
        <v>45900.04</v>
      </c>
      <c r="K432" s="49">
        <f>'XCSM Dump'!BZ431</f>
        <v>45985.440000000002</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row>
    <row r="433" spans="1:21" x14ac:dyDescent="0.3">
      <c r="A433" t="str">
        <f t="shared" si="13"/>
        <v>HUM1193A01</v>
      </c>
      <c r="B433" s="1" t="str">
        <f>'XCSM Dump'!C432</f>
        <v>HUM</v>
      </c>
      <c r="C433" s="1" t="str">
        <f>IF(LEN('XCSM Dump'!D432)=4,'XCSM Dump'!D432,REPT("0",3-LEN('XCSM Dump'!D432))&amp;'XCSM Dump'!D432)</f>
        <v>119</v>
      </c>
      <c r="D433" s="1" t="str">
        <f>'XCSM Dump'!E432</f>
        <v>3A01</v>
      </c>
      <c r="E433" t="str">
        <f>'XCSM Dump'!F432</f>
        <v>Humanities: Historical Survey</v>
      </c>
      <c r="F433" s="75">
        <f>'XCSM Dump'!W432</f>
        <v>3</v>
      </c>
      <c r="G433" s="49">
        <f>'XCSM Dump'!I432</f>
        <v>45887</v>
      </c>
      <c r="H433" s="49">
        <f>'XCSM Dump'!J432</f>
        <v>45940</v>
      </c>
      <c r="I433" s="49">
        <f>'XCSM Dump'!BX432</f>
        <v>45889.24</v>
      </c>
      <c r="J433" s="49">
        <f>'XCSM Dump'!BY432</f>
        <v>45892.480000000003</v>
      </c>
      <c r="K433" s="49">
        <f>'XCSM Dump'!BZ432</f>
        <v>45931.519999999997</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row>
    <row r="434" spans="1:21" x14ac:dyDescent="0.3">
      <c r="A434" t="str">
        <f t="shared" si="13"/>
        <v>HUM1193B01</v>
      </c>
      <c r="B434" s="1" t="str">
        <f>'XCSM Dump'!C433</f>
        <v>HUM</v>
      </c>
      <c r="C434" s="1" t="str">
        <f>IF(LEN('XCSM Dump'!D433)=4,'XCSM Dump'!D433,REPT("0",3-LEN('XCSM Dump'!D433))&amp;'XCSM Dump'!D433)</f>
        <v>119</v>
      </c>
      <c r="D434" s="1" t="str">
        <f>'XCSM Dump'!E433</f>
        <v>3B01</v>
      </c>
      <c r="E434" t="str">
        <f>'XCSM Dump'!F433</f>
        <v>Humanities: Historical Survey</v>
      </c>
      <c r="F434" s="75">
        <f>'XCSM Dump'!W433</f>
        <v>3</v>
      </c>
      <c r="G434" s="49">
        <f>'XCSM Dump'!I433</f>
        <v>45943</v>
      </c>
      <c r="H434" s="49">
        <f>'XCSM Dump'!J433</f>
        <v>46003</v>
      </c>
      <c r="I434" s="49">
        <f>'XCSM Dump'!BX433</f>
        <v>45945.66</v>
      </c>
      <c r="J434" s="49">
        <f>'XCSM Dump'!BY433</f>
        <v>45949.32</v>
      </c>
      <c r="K434" s="49">
        <f>'XCSM Dump'!BZ433</f>
        <v>45993.4</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row>
    <row r="435" spans="1:21" x14ac:dyDescent="0.3">
      <c r="A435" t="str">
        <f t="shared" si="13"/>
        <v>HUM1293001</v>
      </c>
      <c r="B435" s="1" t="str">
        <f>'XCSM Dump'!C434</f>
        <v>HUM</v>
      </c>
      <c r="C435" s="1" t="str">
        <f>IF(LEN('XCSM Dump'!D434)=4,'XCSM Dump'!D434,REPT("0",3-LEN('XCSM Dump'!D434))&amp;'XCSM Dump'!D434)</f>
        <v>129</v>
      </c>
      <c r="D435" s="1">
        <f>'XCSM Dump'!E434</f>
        <v>3001</v>
      </c>
      <c r="E435" t="str">
        <f>'XCSM Dump'!F434</f>
        <v>Humanities: Topical Survey</v>
      </c>
      <c r="F435" s="75">
        <f>'XCSM Dump'!W434</f>
        <v>3</v>
      </c>
      <c r="G435" s="49">
        <f>'XCSM Dump'!I434</f>
        <v>45888</v>
      </c>
      <c r="H435" s="49">
        <f>'XCSM Dump'!J434</f>
        <v>46003</v>
      </c>
      <c r="I435" s="49">
        <f>'XCSM Dump'!BX434</f>
        <v>45893.96</v>
      </c>
      <c r="J435" s="49">
        <f>'XCSM Dump'!BY434</f>
        <v>45900.92</v>
      </c>
      <c r="K435" s="49">
        <f>'XCSM Dump'!BZ434</f>
        <v>45985.599999999999</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row>
    <row r="436" spans="1:21" x14ac:dyDescent="0.3">
      <c r="A436" t="str">
        <f t="shared" si="13"/>
        <v>HUM1293081</v>
      </c>
      <c r="B436" s="1" t="str">
        <f>'XCSM Dump'!C435</f>
        <v>HUM</v>
      </c>
      <c r="C436" s="1" t="str">
        <f>IF(LEN('XCSM Dump'!D435)=4,'XCSM Dump'!D435,REPT("0",3-LEN('XCSM Dump'!D435))&amp;'XCSM Dump'!D435)</f>
        <v>129</v>
      </c>
      <c r="D436" s="1">
        <f>'XCSM Dump'!E435</f>
        <v>3081</v>
      </c>
      <c r="E436" t="str">
        <f>'XCSM Dump'!F435</f>
        <v>Humanities: Topical Survey</v>
      </c>
      <c r="F436" s="75">
        <f>'XCSM Dump'!W435</f>
        <v>3</v>
      </c>
      <c r="G436" s="49">
        <f>'XCSM Dump'!I435</f>
        <v>45888</v>
      </c>
      <c r="H436" s="49">
        <f>'XCSM Dump'!J435</f>
        <v>46003</v>
      </c>
      <c r="I436" s="49">
        <f>'XCSM Dump'!BX435</f>
        <v>45893.96</v>
      </c>
      <c r="J436" s="49">
        <f>'XCSM Dump'!BY435</f>
        <v>45900.92</v>
      </c>
      <c r="K436" s="49">
        <f>'XCSM Dump'!BZ435</f>
        <v>45985.599999999999</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row>
    <row r="437" spans="1:21" x14ac:dyDescent="0.3">
      <c r="A437" t="str">
        <f t="shared" si="13"/>
        <v>HUM1293B01</v>
      </c>
      <c r="B437" s="1" t="str">
        <f>'XCSM Dump'!C436</f>
        <v>HUM</v>
      </c>
      <c r="C437" s="1" t="str">
        <f>IF(LEN('XCSM Dump'!D436)=4,'XCSM Dump'!D436,REPT("0",3-LEN('XCSM Dump'!D436))&amp;'XCSM Dump'!D436)</f>
        <v>129</v>
      </c>
      <c r="D437" s="1" t="str">
        <f>'XCSM Dump'!E436</f>
        <v>3B01</v>
      </c>
      <c r="E437" t="str">
        <f>'XCSM Dump'!F436</f>
        <v>Humanities: Topical Survey</v>
      </c>
      <c r="F437" s="75">
        <f>'XCSM Dump'!W436</f>
        <v>3</v>
      </c>
      <c r="G437" s="49">
        <f>'XCSM Dump'!I436</f>
        <v>45943</v>
      </c>
      <c r="H437" s="49">
        <f>'XCSM Dump'!J436</f>
        <v>46003</v>
      </c>
      <c r="I437" s="49">
        <f>'XCSM Dump'!BX436</f>
        <v>45945.66</v>
      </c>
      <c r="J437" s="49">
        <f>'XCSM Dump'!BY436</f>
        <v>45949.32</v>
      </c>
      <c r="K437" s="49">
        <f>'XCSM Dump'!BZ436</f>
        <v>45993.4</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row>
    <row r="438" spans="1:21" x14ac:dyDescent="0.3">
      <c r="A438" t="str">
        <f t="shared" si="13"/>
        <v>HUM1503001</v>
      </c>
      <c r="B438" s="1" t="str">
        <f>'XCSM Dump'!C437</f>
        <v>HUM</v>
      </c>
      <c r="C438" s="1" t="str">
        <f>IF(LEN('XCSM Dump'!D437)=4,'XCSM Dump'!D437,REPT("0",3-LEN('XCSM Dump'!D437))&amp;'XCSM Dump'!D437)</f>
        <v>150</v>
      </c>
      <c r="D438" s="1">
        <f>'XCSM Dump'!E437</f>
        <v>3001</v>
      </c>
      <c r="E438" t="str">
        <f>'XCSM Dump'!F437</f>
        <v>Intro to Film Appreciation</v>
      </c>
      <c r="F438" s="75">
        <f>'XCSM Dump'!W437</f>
        <v>3</v>
      </c>
      <c r="G438" s="49">
        <f>'XCSM Dump'!I437</f>
        <v>45887</v>
      </c>
      <c r="H438" s="49">
        <f>'XCSM Dump'!J437</f>
        <v>46003</v>
      </c>
      <c r="I438" s="49">
        <f>'XCSM Dump'!BX437</f>
        <v>45893.02</v>
      </c>
      <c r="J438" s="49">
        <f>'XCSM Dump'!BY437</f>
        <v>45900.04</v>
      </c>
      <c r="K438" s="49">
        <f>'XCSM Dump'!BZ437</f>
        <v>45985.440000000002</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row>
    <row r="439" spans="1:21" x14ac:dyDescent="0.3">
      <c r="A439" t="str">
        <f t="shared" si="13"/>
        <v>HUM2171A01</v>
      </c>
      <c r="B439" s="1" t="str">
        <f>'XCSM Dump'!C438</f>
        <v>HUM</v>
      </c>
      <c r="C439" s="1" t="str">
        <f>IF(LEN('XCSM Dump'!D438)=4,'XCSM Dump'!D438,REPT("0",3-LEN('XCSM Dump'!D438))&amp;'XCSM Dump'!D438)</f>
        <v>217</v>
      </c>
      <c r="D439" s="1" t="str">
        <f>'XCSM Dump'!E438</f>
        <v>1A01</v>
      </c>
      <c r="E439" t="str">
        <f>'XCSM Dump'!F438</f>
        <v>World Mythology</v>
      </c>
      <c r="F439" s="75">
        <f>'XCSM Dump'!W438</f>
        <v>3</v>
      </c>
      <c r="G439" s="49">
        <f>'XCSM Dump'!I438</f>
        <v>45804</v>
      </c>
      <c r="H439" s="49">
        <f>'XCSM Dump'!J438</f>
        <v>45855</v>
      </c>
      <c r="I439" s="49">
        <f>'XCSM Dump'!BX438</f>
        <v>45806.12</v>
      </c>
      <c r="J439" s="49">
        <f>'XCSM Dump'!BY438</f>
        <v>45809.24</v>
      </c>
      <c r="K439" s="49">
        <f>'XCSM Dump'!BZ438</f>
        <v>45846.84</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row>
    <row r="440" spans="1:21" x14ac:dyDescent="0.3">
      <c r="A440" t="str">
        <f t="shared" si="13"/>
        <v>HUM2171B01</v>
      </c>
      <c r="B440" s="1" t="str">
        <f>'XCSM Dump'!C439</f>
        <v>HUM</v>
      </c>
      <c r="C440" s="1" t="str">
        <f>IF(LEN('XCSM Dump'!D439)=4,'XCSM Dump'!D439,REPT("0",3-LEN('XCSM Dump'!D439))&amp;'XCSM Dump'!D439)</f>
        <v>217</v>
      </c>
      <c r="D440" s="1" t="str">
        <f>'XCSM Dump'!E439</f>
        <v>1B01</v>
      </c>
      <c r="E440" t="str">
        <f>'XCSM Dump'!F439</f>
        <v>World Mythology</v>
      </c>
      <c r="F440" s="75">
        <f>'XCSM Dump'!W439</f>
        <v>3</v>
      </c>
      <c r="G440" s="49">
        <f>'XCSM Dump'!I439</f>
        <v>45817</v>
      </c>
      <c r="H440" s="49">
        <f>'XCSM Dump'!J439</f>
        <v>45869</v>
      </c>
      <c r="I440" s="49">
        <f>'XCSM Dump'!BX439</f>
        <v>45819.18</v>
      </c>
      <c r="J440" s="49">
        <f>'XCSM Dump'!BY439</f>
        <v>45822.36</v>
      </c>
      <c r="K440" s="49">
        <f>'XCSM Dump'!BZ439</f>
        <v>45860.68</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row>
    <row r="441" spans="1:21" x14ac:dyDescent="0.3">
      <c r="A441" t="str">
        <f t="shared" si="13"/>
        <v>HUM2173001</v>
      </c>
      <c r="B441" s="1" t="str">
        <f>'XCSM Dump'!C440</f>
        <v>HUM</v>
      </c>
      <c r="C441" s="1" t="str">
        <f>IF(LEN('XCSM Dump'!D440)=4,'XCSM Dump'!D440,REPT("0",3-LEN('XCSM Dump'!D440))&amp;'XCSM Dump'!D440)</f>
        <v>217</v>
      </c>
      <c r="D441" s="1">
        <f>'XCSM Dump'!E440</f>
        <v>3001</v>
      </c>
      <c r="E441" t="str">
        <f>'XCSM Dump'!F440</f>
        <v>World Mythology</v>
      </c>
      <c r="F441" s="75">
        <f>'XCSM Dump'!W440</f>
        <v>3</v>
      </c>
      <c r="G441" s="49">
        <f>'XCSM Dump'!I440</f>
        <v>45887</v>
      </c>
      <c r="H441" s="49">
        <f>'XCSM Dump'!J440</f>
        <v>46003</v>
      </c>
      <c r="I441" s="49">
        <f>'XCSM Dump'!BX440</f>
        <v>45893.02</v>
      </c>
      <c r="J441" s="49">
        <f>'XCSM Dump'!BY440</f>
        <v>45900.04</v>
      </c>
      <c r="K441" s="49">
        <f>'XCSM Dump'!BZ440</f>
        <v>45985.440000000002</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row>
    <row r="442" spans="1:21" x14ac:dyDescent="0.3">
      <c r="A442" t="str">
        <f t="shared" si="13"/>
        <v>MA1203001</v>
      </c>
      <c r="B442" s="1" t="str">
        <f>'XCSM Dump'!C441</f>
        <v>MA</v>
      </c>
      <c r="C442" s="1" t="str">
        <f>IF(LEN('XCSM Dump'!D441)=4,'XCSM Dump'!D441,REPT("0",3-LEN('XCSM Dump'!D441))&amp;'XCSM Dump'!D441)</f>
        <v>120</v>
      </c>
      <c r="D442" s="1">
        <f>'XCSM Dump'!E441</f>
        <v>3001</v>
      </c>
      <c r="E442" t="str">
        <f>'XCSM Dump'!F441</f>
        <v>Anatomy and Physiology for Ma</v>
      </c>
      <c r="F442" s="75">
        <f>'XCSM Dump'!W441</f>
        <v>5</v>
      </c>
      <c r="G442" s="49">
        <f>'XCSM Dump'!I441</f>
        <v>45887</v>
      </c>
      <c r="H442" s="49">
        <f>'XCSM Dump'!J441</f>
        <v>46003</v>
      </c>
      <c r="I442" s="49">
        <f>'XCSM Dump'!BX441</f>
        <v>45893.02</v>
      </c>
      <c r="J442" s="49">
        <f>'XCSM Dump'!BY441</f>
        <v>45900.04</v>
      </c>
      <c r="K442" s="49">
        <f>'XCSM Dump'!BZ441</f>
        <v>45985.440000000002</v>
      </c>
      <c r="L442" s="76">
        <f>'XCSM Dump'!AT441</f>
        <v>800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800</v>
      </c>
    </row>
    <row r="443" spans="1:21" x14ac:dyDescent="0.3">
      <c r="A443" t="str">
        <f t="shared" si="13"/>
        <v>MA1353001</v>
      </c>
      <c r="B443" s="1" t="str">
        <f>'XCSM Dump'!C442</f>
        <v>MA</v>
      </c>
      <c r="C443" s="1" t="str">
        <f>IF(LEN('XCSM Dump'!D442)=4,'XCSM Dump'!D442,REPT("0",3-LEN('XCSM Dump'!D442))&amp;'XCSM Dump'!D442)</f>
        <v>135</v>
      </c>
      <c r="D443" s="1">
        <f>'XCSM Dump'!E442</f>
        <v>3001</v>
      </c>
      <c r="E443" t="str">
        <f>'XCSM Dump'!F442</f>
        <v>Medical Law &amp; Ethics</v>
      </c>
      <c r="F443" s="75">
        <f>'XCSM Dump'!W442</f>
        <v>2</v>
      </c>
      <c r="G443" s="49">
        <f>'XCSM Dump'!I442</f>
        <v>45887</v>
      </c>
      <c r="H443" s="49">
        <f>'XCSM Dump'!J442</f>
        <v>45967</v>
      </c>
      <c r="I443" s="49">
        <f>'XCSM Dump'!BX442</f>
        <v>45890.86</v>
      </c>
      <c r="J443" s="49">
        <f>'XCSM Dump'!BY442</f>
        <v>45895.72</v>
      </c>
      <c r="K443" s="49">
        <f>'XCSM Dump'!BZ442</f>
        <v>45954.2</v>
      </c>
      <c r="L443" s="76">
        <f>'XCSM Dump'!AT442</f>
        <v>320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320</v>
      </c>
    </row>
    <row r="444" spans="1:21" x14ac:dyDescent="0.3">
      <c r="A444" t="str">
        <f t="shared" si="13"/>
        <v>MA1403001</v>
      </c>
      <c r="B444" s="1" t="str">
        <f>'XCSM Dump'!C443</f>
        <v>MA</v>
      </c>
      <c r="C444" s="1" t="str">
        <f>IF(LEN('XCSM Dump'!D443)=4,'XCSM Dump'!D443,REPT("0",3-LEN('XCSM Dump'!D443))&amp;'XCSM Dump'!D443)</f>
        <v>140</v>
      </c>
      <c r="D444" s="1">
        <f>'XCSM Dump'!E443</f>
        <v>3001</v>
      </c>
      <c r="E444" t="str">
        <f>'XCSM Dump'!F443</f>
        <v>MA Clinical Procedures I</v>
      </c>
      <c r="F444" s="75">
        <f>'XCSM Dump'!W443</f>
        <v>5</v>
      </c>
      <c r="G444" s="49">
        <f>'XCSM Dump'!I443</f>
        <v>45887</v>
      </c>
      <c r="H444" s="49">
        <f>'XCSM Dump'!J443</f>
        <v>46003</v>
      </c>
      <c r="I444" s="49">
        <f>'XCSM Dump'!BX443</f>
        <v>45893.02</v>
      </c>
      <c r="J444" s="49">
        <f>'XCSM Dump'!BY443</f>
        <v>45900.04</v>
      </c>
      <c r="K444" s="49">
        <f>'XCSM Dump'!BZ443</f>
        <v>45985.440000000002</v>
      </c>
      <c r="L444" s="76">
        <f>'XCSM Dump'!AT443</f>
        <v>800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800</v>
      </c>
    </row>
    <row r="445" spans="1:21" x14ac:dyDescent="0.3">
      <c r="A445" t="str">
        <f t="shared" si="13"/>
        <v>MAT04110L1</v>
      </c>
      <c r="B445" s="1" t="str">
        <f>'XCSM Dump'!C444</f>
        <v>MAT</v>
      </c>
      <c r="C445" s="1" t="str">
        <f>IF(LEN('XCSM Dump'!D444)=4,'XCSM Dump'!D444,REPT("0",3-LEN('XCSM Dump'!D444))&amp;'XCSM Dump'!D444)</f>
        <v>041</v>
      </c>
      <c r="D445" s="1" t="str">
        <f>'XCSM Dump'!E444</f>
        <v>10L1</v>
      </c>
      <c r="E445" t="str">
        <f>'XCSM Dump'!F444</f>
        <v>Topics in Mathematics Support</v>
      </c>
      <c r="F445" s="75">
        <f>'XCSM Dump'!W444</f>
        <v>1</v>
      </c>
      <c r="G445" s="49">
        <f>'XCSM Dump'!I444</f>
        <v>45804</v>
      </c>
      <c r="H445" s="49">
        <f>'XCSM Dump'!J444</f>
        <v>45869</v>
      </c>
      <c r="I445" s="49">
        <f>'XCSM Dump'!BX444</f>
        <v>45806.96</v>
      </c>
      <c r="J445" s="49">
        <f>'XCSM Dump'!BY444</f>
        <v>45810.92</v>
      </c>
      <c r="K445" s="49">
        <f>'XCSM Dump'!BZ444</f>
        <v>45859.6</v>
      </c>
      <c r="L445" s="76">
        <f>'XCSM Dump'!AT444</f>
        <v>160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160</v>
      </c>
    </row>
    <row r="446" spans="1:21" x14ac:dyDescent="0.3">
      <c r="A446" t="str">
        <f t="shared" si="13"/>
        <v>MAT0413L01</v>
      </c>
      <c r="B446" s="1" t="str">
        <f>'XCSM Dump'!C445</f>
        <v>MAT</v>
      </c>
      <c r="C446" s="1" t="str">
        <f>IF(LEN('XCSM Dump'!D445)=4,'XCSM Dump'!D445,REPT("0",3-LEN('XCSM Dump'!D445))&amp;'XCSM Dump'!D445)</f>
        <v>041</v>
      </c>
      <c r="D446" s="1" t="str">
        <f>'XCSM Dump'!E445</f>
        <v>3L01</v>
      </c>
      <c r="E446" t="str">
        <f>'XCSM Dump'!F445</f>
        <v>Topics in Mathematics Support</v>
      </c>
      <c r="F446" s="75">
        <f>'XCSM Dump'!W445</f>
        <v>1</v>
      </c>
      <c r="G446" s="49">
        <f>'XCSM Dump'!I445</f>
        <v>45887</v>
      </c>
      <c r="H446" s="49">
        <f>'XCSM Dump'!J445</f>
        <v>46003</v>
      </c>
      <c r="I446" s="49">
        <f>'XCSM Dump'!BX445</f>
        <v>45893.02</v>
      </c>
      <c r="J446" s="49">
        <f>'XCSM Dump'!BY445</f>
        <v>45900.04</v>
      </c>
      <c r="K446" s="49">
        <f>'XCSM Dump'!BZ445</f>
        <v>45985.440000000002</v>
      </c>
      <c r="L446" s="76">
        <f>'XCSM Dump'!AT445</f>
        <v>160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160</v>
      </c>
    </row>
    <row r="447" spans="1:21" x14ac:dyDescent="0.3">
      <c r="A447" t="str">
        <f t="shared" si="13"/>
        <v>MAT0413L02</v>
      </c>
      <c r="B447" s="1" t="str">
        <f>'XCSM Dump'!C446</f>
        <v>MAT</v>
      </c>
      <c r="C447" s="1" t="str">
        <f>IF(LEN('XCSM Dump'!D446)=4,'XCSM Dump'!D446,REPT("0",3-LEN('XCSM Dump'!D446))&amp;'XCSM Dump'!D446)</f>
        <v>041</v>
      </c>
      <c r="D447" s="1" t="str">
        <f>'XCSM Dump'!E446</f>
        <v>3L02</v>
      </c>
      <c r="E447" t="str">
        <f>'XCSM Dump'!F446</f>
        <v>Topics in Mathematics Support</v>
      </c>
      <c r="F447" s="75">
        <f>'XCSM Dump'!W446</f>
        <v>1</v>
      </c>
      <c r="G447" s="49">
        <f>'XCSM Dump'!I446</f>
        <v>45888</v>
      </c>
      <c r="H447" s="49">
        <f>'XCSM Dump'!J446</f>
        <v>46003</v>
      </c>
      <c r="I447" s="49">
        <f>'XCSM Dump'!BX446</f>
        <v>45893.96</v>
      </c>
      <c r="J447" s="49">
        <f>'XCSM Dump'!BY446</f>
        <v>45900.92</v>
      </c>
      <c r="K447" s="49">
        <f>'XCSM Dump'!BZ446</f>
        <v>45985.599999999999</v>
      </c>
      <c r="L447" s="76">
        <f>'XCSM Dump'!AT446</f>
        <v>160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160</v>
      </c>
    </row>
    <row r="448" spans="1:21" x14ac:dyDescent="0.3">
      <c r="A448" t="str">
        <f t="shared" si="13"/>
        <v>MAT0413L03</v>
      </c>
      <c r="B448" s="1" t="str">
        <f>'XCSM Dump'!C447</f>
        <v>MAT</v>
      </c>
      <c r="C448" s="1" t="str">
        <f>IF(LEN('XCSM Dump'!D447)=4,'XCSM Dump'!D447,REPT("0",3-LEN('XCSM Dump'!D447))&amp;'XCSM Dump'!D447)</f>
        <v>041</v>
      </c>
      <c r="D448" s="1" t="str">
        <f>'XCSM Dump'!E447</f>
        <v>3L03</v>
      </c>
      <c r="E448" t="str">
        <f>'XCSM Dump'!F447</f>
        <v>Topics in Mathematics Support</v>
      </c>
      <c r="F448" s="75">
        <f>'XCSM Dump'!W447</f>
        <v>1</v>
      </c>
      <c r="G448" s="49">
        <f>'XCSM Dump'!I447</f>
        <v>45888</v>
      </c>
      <c r="H448" s="49">
        <f>'XCSM Dump'!J447</f>
        <v>46003</v>
      </c>
      <c r="I448" s="49">
        <f>'XCSM Dump'!BX447</f>
        <v>45893.96</v>
      </c>
      <c r="J448" s="49">
        <f>'XCSM Dump'!BY447</f>
        <v>45900.92</v>
      </c>
      <c r="K448" s="49">
        <f>'XCSM Dump'!BZ447</f>
        <v>45985.599999999999</v>
      </c>
      <c r="L448" s="76">
        <f>'XCSM Dump'!AT447</f>
        <v>160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160</v>
      </c>
    </row>
    <row r="449" spans="1:21" x14ac:dyDescent="0.3">
      <c r="A449" t="str">
        <f t="shared" ref="A449:A512" si="15">B449&amp;C449&amp;D449</f>
        <v>MAT0413L04</v>
      </c>
      <c r="B449" s="1" t="str">
        <f>'XCSM Dump'!C448</f>
        <v>MAT</v>
      </c>
      <c r="C449" s="1" t="str">
        <f>IF(LEN('XCSM Dump'!D448)=4,'XCSM Dump'!D448,REPT("0",3-LEN('XCSM Dump'!D448))&amp;'XCSM Dump'!D448)</f>
        <v>041</v>
      </c>
      <c r="D449" s="1" t="str">
        <f>'XCSM Dump'!E448</f>
        <v>3L04</v>
      </c>
      <c r="E449" t="str">
        <f>'XCSM Dump'!F448</f>
        <v>Topics in Mathematics Support</v>
      </c>
      <c r="F449" s="75">
        <f>'XCSM Dump'!W448</f>
        <v>1</v>
      </c>
      <c r="G449" s="49">
        <f>'XCSM Dump'!I448</f>
        <v>45888</v>
      </c>
      <c r="H449" s="49">
        <f>'XCSM Dump'!J448</f>
        <v>46003</v>
      </c>
      <c r="I449" s="49">
        <f>'XCSM Dump'!BX448</f>
        <v>45893.96</v>
      </c>
      <c r="J449" s="49">
        <f>'XCSM Dump'!BY448</f>
        <v>45900.92</v>
      </c>
      <c r="K449" s="49">
        <f>'XCSM Dump'!BZ448</f>
        <v>45985.599999999999</v>
      </c>
      <c r="L449" s="76">
        <f>'XCSM Dump'!AT448</f>
        <v>160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160</v>
      </c>
    </row>
    <row r="450" spans="1:21" x14ac:dyDescent="0.3">
      <c r="A450" t="str">
        <f t="shared" si="15"/>
        <v>MAT04510L1</v>
      </c>
      <c r="B450" s="1" t="str">
        <f>'XCSM Dump'!C449</f>
        <v>MAT</v>
      </c>
      <c r="C450" s="1" t="str">
        <f>IF(LEN('XCSM Dump'!D449)=4,'XCSM Dump'!D449,REPT("0",3-LEN('XCSM Dump'!D449))&amp;'XCSM Dump'!D449)</f>
        <v>045</v>
      </c>
      <c r="D450" s="1" t="str">
        <f>'XCSM Dump'!E449</f>
        <v>10L1</v>
      </c>
      <c r="E450" t="str">
        <f>'XCSM Dump'!F449</f>
        <v>College Algebra Support</v>
      </c>
      <c r="F450" s="75">
        <f>'XCSM Dump'!W449</f>
        <v>1</v>
      </c>
      <c r="G450" s="49">
        <f>'XCSM Dump'!I449</f>
        <v>45804</v>
      </c>
      <c r="H450" s="49">
        <f>'XCSM Dump'!J449</f>
        <v>45869</v>
      </c>
      <c r="I450" s="49">
        <f>'XCSM Dump'!BX449</f>
        <v>45806.96</v>
      </c>
      <c r="J450" s="49">
        <f>'XCSM Dump'!BY449</f>
        <v>45810.92</v>
      </c>
      <c r="K450" s="49">
        <f>'XCSM Dump'!BZ449</f>
        <v>45859.6</v>
      </c>
      <c r="L450" s="76">
        <f>'XCSM Dump'!AT449</f>
        <v>160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ref="U450:U513" si="16">SUM(L450:T450)</f>
        <v>160</v>
      </c>
    </row>
    <row r="451" spans="1:21" x14ac:dyDescent="0.3">
      <c r="A451" t="str">
        <f t="shared" si="15"/>
        <v>MAT0453L01</v>
      </c>
      <c r="B451" s="1" t="str">
        <f>'XCSM Dump'!C450</f>
        <v>MAT</v>
      </c>
      <c r="C451" s="1" t="str">
        <f>IF(LEN('XCSM Dump'!D450)=4,'XCSM Dump'!D450,REPT("0",3-LEN('XCSM Dump'!D450))&amp;'XCSM Dump'!D450)</f>
        <v>045</v>
      </c>
      <c r="D451" s="1" t="str">
        <f>'XCSM Dump'!E450</f>
        <v>3L01</v>
      </c>
      <c r="E451" t="str">
        <f>'XCSM Dump'!F450</f>
        <v>College Algebra Support</v>
      </c>
      <c r="F451" s="75">
        <f>'XCSM Dump'!W450</f>
        <v>1</v>
      </c>
      <c r="G451" s="49">
        <f>'XCSM Dump'!I450</f>
        <v>45887</v>
      </c>
      <c r="H451" s="49">
        <f>'XCSM Dump'!J450</f>
        <v>46003</v>
      </c>
      <c r="I451" s="49">
        <f>'XCSM Dump'!BX450</f>
        <v>45893.02</v>
      </c>
      <c r="J451" s="49">
        <f>'XCSM Dump'!BY450</f>
        <v>45900.04</v>
      </c>
      <c r="K451" s="49">
        <f>'XCSM Dump'!BZ450</f>
        <v>45985.440000000002</v>
      </c>
      <c r="L451" s="76">
        <f>'XCSM Dump'!AT450</f>
        <v>160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6"/>
        <v>160</v>
      </c>
    </row>
    <row r="452" spans="1:21" x14ac:dyDescent="0.3">
      <c r="A452" t="str">
        <f t="shared" si="15"/>
        <v>MAT0453L02</v>
      </c>
      <c r="B452" s="1" t="str">
        <f>'XCSM Dump'!C451</f>
        <v>MAT</v>
      </c>
      <c r="C452" s="1" t="str">
        <f>IF(LEN('XCSM Dump'!D451)=4,'XCSM Dump'!D451,REPT("0",3-LEN('XCSM Dump'!D451))&amp;'XCSM Dump'!D451)</f>
        <v>045</v>
      </c>
      <c r="D452" s="1" t="str">
        <f>'XCSM Dump'!E451</f>
        <v>3L02</v>
      </c>
      <c r="E452" t="str">
        <f>'XCSM Dump'!F451</f>
        <v>College Algebra Support</v>
      </c>
      <c r="F452" s="75">
        <f>'XCSM Dump'!W451</f>
        <v>1</v>
      </c>
      <c r="G452" s="49">
        <f>'XCSM Dump'!I451</f>
        <v>45888</v>
      </c>
      <c r="H452" s="49">
        <f>'XCSM Dump'!J451</f>
        <v>46003</v>
      </c>
      <c r="I452" s="49">
        <f>'XCSM Dump'!BX451</f>
        <v>45893.96</v>
      </c>
      <c r="J452" s="49">
        <f>'XCSM Dump'!BY451</f>
        <v>45900.92</v>
      </c>
      <c r="K452" s="49">
        <f>'XCSM Dump'!BZ451</f>
        <v>45985.599999999999</v>
      </c>
      <c r="L452" s="76">
        <f>'XCSM Dump'!AT451</f>
        <v>160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6"/>
        <v>160</v>
      </c>
    </row>
    <row r="453" spans="1:21" x14ac:dyDescent="0.3">
      <c r="A453" t="str">
        <f t="shared" si="15"/>
        <v>MAT0453L03</v>
      </c>
      <c r="B453" s="1" t="str">
        <f>'XCSM Dump'!C452</f>
        <v>MAT</v>
      </c>
      <c r="C453" s="1" t="str">
        <f>IF(LEN('XCSM Dump'!D452)=4,'XCSM Dump'!D452,REPT("0",3-LEN('XCSM Dump'!D452))&amp;'XCSM Dump'!D452)</f>
        <v>045</v>
      </c>
      <c r="D453" s="1" t="str">
        <f>'XCSM Dump'!E452</f>
        <v>3L03</v>
      </c>
      <c r="E453" t="str">
        <f>'XCSM Dump'!F452</f>
        <v>College Algebra Support</v>
      </c>
      <c r="F453" s="75">
        <f>'XCSM Dump'!W452</f>
        <v>1</v>
      </c>
      <c r="G453" s="49">
        <f>'XCSM Dump'!I452</f>
        <v>45888</v>
      </c>
      <c r="H453" s="49">
        <f>'XCSM Dump'!J452</f>
        <v>46003</v>
      </c>
      <c r="I453" s="49">
        <f>'XCSM Dump'!BX452</f>
        <v>45893.96</v>
      </c>
      <c r="J453" s="49">
        <f>'XCSM Dump'!BY452</f>
        <v>45900.92</v>
      </c>
      <c r="K453" s="49">
        <f>'XCSM Dump'!BZ452</f>
        <v>45985.599999999999</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6"/>
        <v>160</v>
      </c>
    </row>
    <row r="454" spans="1:21" x14ac:dyDescent="0.3">
      <c r="A454" t="str">
        <f t="shared" si="15"/>
        <v>MAT0453L04</v>
      </c>
      <c r="B454" s="1" t="str">
        <f>'XCSM Dump'!C453</f>
        <v>MAT</v>
      </c>
      <c r="C454" s="1" t="str">
        <f>IF(LEN('XCSM Dump'!D453)=4,'XCSM Dump'!D453,REPT("0",3-LEN('XCSM Dump'!D453))&amp;'XCSM Dump'!D453)</f>
        <v>045</v>
      </c>
      <c r="D454" s="1" t="str">
        <f>'XCSM Dump'!E453</f>
        <v>3L04</v>
      </c>
      <c r="E454" t="str">
        <f>'XCSM Dump'!F453</f>
        <v>College Algebra Support</v>
      </c>
      <c r="F454" s="75">
        <f>'XCSM Dump'!W453</f>
        <v>1</v>
      </c>
      <c r="G454" s="49">
        <f>'XCSM Dump'!I453</f>
        <v>45887</v>
      </c>
      <c r="H454" s="49">
        <f>'XCSM Dump'!J453</f>
        <v>46003</v>
      </c>
      <c r="I454" s="49">
        <f>'XCSM Dump'!BX453</f>
        <v>45893.02</v>
      </c>
      <c r="J454" s="49">
        <f>'XCSM Dump'!BY453</f>
        <v>45900.04</v>
      </c>
      <c r="K454" s="49">
        <f>'XCSM Dump'!BZ453</f>
        <v>45985.440000000002</v>
      </c>
      <c r="L454" s="76">
        <f>'XCSM Dump'!AT453</f>
        <v>160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6"/>
        <v>160</v>
      </c>
    </row>
    <row r="455" spans="1:21" x14ac:dyDescent="0.3">
      <c r="A455" t="str">
        <f t="shared" si="15"/>
        <v>MAT0453L05</v>
      </c>
      <c r="B455" s="1" t="str">
        <f>'XCSM Dump'!C454</f>
        <v>MAT</v>
      </c>
      <c r="C455" s="1" t="str">
        <f>IF(LEN('XCSM Dump'!D454)=4,'XCSM Dump'!D454,REPT("0",3-LEN('XCSM Dump'!D454))&amp;'XCSM Dump'!D454)</f>
        <v>045</v>
      </c>
      <c r="D455" s="1" t="str">
        <f>'XCSM Dump'!E454</f>
        <v>3L05</v>
      </c>
      <c r="E455" t="str">
        <f>'XCSM Dump'!F454</f>
        <v>College Algebra Support</v>
      </c>
      <c r="F455" s="75">
        <f>'XCSM Dump'!W454</f>
        <v>1</v>
      </c>
      <c r="G455" s="49">
        <f>'XCSM Dump'!I454</f>
        <v>45888</v>
      </c>
      <c r="H455" s="49">
        <f>'XCSM Dump'!J454</f>
        <v>46003</v>
      </c>
      <c r="I455" s="49">
        <f>'XCSM Dump'!BX454</f>
        <v>45893.96</v>
      </c>
      <c r="J455" s="49">
        <f>'XCSM Dump'!BY454</f>
        <v>45900.92</v>
      </c>
      <c r="K455" s="49">
        <f>'XCSM Dump'!BZ454</f>
        <v>45985.599999999999</v>
      </c>
      <c r="L455" s="76">
        <f>'XCSM Dump'!AT454</f>
        <v>160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6"/>
        <v>160</v>
      </c>
    </row>
    <row r="456" spans="1:21" x14ac:dyDescent="0.3">
      <c r="A456" t="str">
        <f t="shared" si="15"/>
        <v>MAT0681B01</v>
      </c>
      <c r="B456" s="1" t="str">
        <f>'XCSM Dump'!C455</f>
        <v>MAT</v>
      </c>
      <c r="C456" s="1" t="str">
        <f>IF(LEN('XCSM Dump'!D455)=4,'XCSM Dump'!D455,REPT("0",3-LEN('XCSM Dump'!D455))&amp;'XCSM Dump'!D455)</f>
        <v>068</v>
      </c>
      <c r="D456" s="1" t="str">
        <f>'XCSM Dump'!E455</f>
        <v>1B01</v>
      </c>
      <c r="E456" t="str">
        <f>'XCSM Dump'!F455</f>
        <v>Mathematical Literacy</v>
      </c>
      <c r="F456" s="75">
        <f>'XCSM Dump'!W455</f>
        <v>4</v>
      </c>
      <c r="G456" s="49">
        <f>'XCSM Dump'!I455</f>
        <v>45817</v>
      </c>
      <c r="H456" s="49">
        <f>'XCSM Dump'!J455</f>
        <v>45869</v>
      </c>
      <c r="I456" s="49">
        <f>'XCSM Dump'!BX455</f>
        <v>45819.18</v>
      </c>
      <c r="J456" s="49">
        <f>'XCSM Dump'!BY455</f>
        <v>45822.36</v>
      </c>
      <c r="K456" s="49">
        <f>'XCSM Dump'!BZ455</f>
        <v>45860.68</v>
      </c>
      <c r="L456" s="76">
        <f>'XCSM Dump'!AT455</f>
        <v>640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si="16"/>
        <v>640</v>
      </c>
    </row>
    <row r="457" spans="1:21" x14ac:dyDescent="0.3">
      <c r="A457" t="str">
        <f t="shared" si="15"/>
        <v>MAT0681B02</v>
      </c>
      <c r="B457" s="1" t="str">
        <f>'XCSM Dump'!C456</f>
        <v>MAT</v>
      </c>
      <c r="C457" s="1" t="str">
        <f>IF(LEN('XCSM Dump'!D456)=4,'XCSM Dump'!D456,REPT("0",3-LEN('XCSM Dump'!D456))&amp;'XCSM Dump'!D456)</f>
        <v>068</v>
      </c>
      <c r="D457" s="1" t="str">
        <f>'XCSM Dump'!E456</f>
        <v>1B02</v>
      </c>
      <c r="E457" t="str">
        <f>'XCSM Dump'!F456</f>
        <v>Mathematical Literacy</v>
      </c>
      <c r="F457" s="75">
        <f>'XCSM Dump'!W456</f>
        <v>4</v>
      </c>
      <c r="G457" s="49">
        <f>'XCSM Dump'!I456</f>
        <v>45817</v>
      </c>
      <c r="H457" s="49">
        <f>'XCSM Dump'!J456</f>
        <v>45869</v>
      </c>
      <c r="I457" s="49">
        <f>'XCSM Dump'!BX456</f>
        <v>45819.18</v>
      </c>
      <c r="J457" s="49">
        <f>'XCSM Dump'!BY456</f>
        <v>45822.36</v>
      </c>
      <c r="K457" s="49">
        <f>'XCSM Dump'!BZ456</f>
        <v>45860.68</v>
      </c>
      <c r="L457" s="76">
        <f>'XCSM Dump'!AT456</f>
        <v>640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640</v>
      </c>
    </row>
    <row r="458" spans="1:21" x14ac:dyDescent="0.3">
      <c r="A458" t="str">
        <f t="shared" si="15"/>
        <v>MAT0683001</v>
      </c>
      <c r="B458" s="1" t="str">
        <f>'XCSM Dump'!C457</f>
        <v>MAT</v>
      </c>
      <c r="C458" s="1" t="str">
        <f>IF(LEN('XCSM Dump'!D457)=4,'XCSM Dump'!D457,REPT("0",3-LEN('XCSM Dump'!D457))&amp;'XCSM Dump'!D457)</f>
        <v>068</v>
      </c>
      <c r="D458" s="1">
        <f>'XCSM Dump'!E457</f>
        <v>3001</v>
      </c>
      <c r="E458" t="str">
        <f>'XCSM Dump'!F457</f>
        <v>Mathematical Literacy</v>
      </c>
      <c r="F458" s="75">
        <f>'XCSM Dump'!W457</f>
        <v>4</v>
      </c>
      <c r="G458" s="49">
        <f>'XCSM Dump'!I457</f>
        <v>45887</v>
      </c>
      <c r="H458" s="49">
        <f>'XCSM Dump'!J457</f>
        <v>46003</v>
      </c>
      <c r="I458" s="49">
        <f>'XCSM Dump'!BX457</f>
        <v>45893.02</v>
      </c>
      <c r="J458" s="49">
        <f>'XCSM Dump'!BY457</f>
        <v>45900.04</v>
      </c>
      <c r="K458" s="49">
        <f>'XCSM Dump'!BZ457</f>
        <v>45985.440000000002</v>
      </c>
      <c r="L458" s="76">
        <f>'XCSM Dump'!AT457</f>
        <v>640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640</v>
      </c>
    </row>
    <row r="459" spans="1:21" x14ac:dyDescent="0.3">
      <c r="A459" t="str">
        <f t="shared" si="15"/>
        <v>MAT0683002</v>
      </c>
      <c r="B459" s="1" t="str">
        <f>'XCSM Dump'!C458</f>
        <v>MAT</v>
      </c>
      <c r="C459" s="1" t="str">
        <f>IF(LEN('XCSM Dump'!D458)=4,'XCSM Dump'!D458,REPT("0",3-LEN('XCSM Dump'!D458))&amp;'XCSM Dump'!D458)</f>
        <v>068</v>
      </c>
      <c r="D459" s="1">
        <f>'XCSM Dump'!E458</f>
        <v>3002</v>
      </c>
      <c r="E459" t="str">
        <f>'XCSM Dump'!F458</f>
        <v>Mathematical Literacy</v>
      </c>
      <c r="F459" s="75">
        <f>'XCSM Dump'!W458</f>
        <v>4</v>
      </c>
      <c r="G459" s="49">
        <f>'XCSM Dump'!I458</f>
        <v>45887</v>
      </c>
      <c r="H459" s="49">
        <f>'XCSM Dump'!J458</f>
        <v>46003</v>
      </c>
      <c r="I459" s="49">
        <f>'XCSM Dump'!BX458</f>
        <v>45893.02</v>
      </c>
      <c r="J459" s="49">
        <f>'XCSM Dump'!BY458</f>
        <v>45900.04</v>
      </c>
      <c r="K459" s="49">
        <f>'XCSM Dump'!BZ458</f>
        <v>45985.440000000002</v>
      </c>
      <c r="L459" s="76">
        <f>'XCSM Dump'!AT458</f>
        <v>640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640</v>
      </c>
    </row>
    <row r="460" spans="1:21" x14ac:dyDescent="0.3">
      <c r="A460" t="str">
        <f t="shared" si="15"/>
        <v>MAT0683003</v>
      </c>
      <c r="B460" s="1" t="str">
        <f>'XCSM Dump'!C459</f>
        <v>MAT</v>
      </c>
      <c r="C460" s="1" t="str">
        <f>IF(LEN('XCSM Dump'!D459)=4,'XCSM Dump'!D459,REPT("0",3-LEN('XCSM Dump'!D459))&amp;'XCSM Dump'!D459)</f>
        <v>068</v>
      </c>
      <c r="D460" s="1">
        <f>'XCSM Dump'!E459</f>
        <v>3003</v>
      </c>
      <c r="E460" t="str">
        <f>'XCSM Dump'!F459</f>
        <v>Mathematical Literacy</v>
      </c>
      <c r="F460" s="75">
        <f>'XCSM Dump'!W459</f>
        <v>4</v>
      </c>
      <c r="G460" s="49">
        <f>'XCSM Dump'!I459</f>
        <v>45887</v>
      </c>
      <c r="H460" s="49">
        <f>'XCSM Dump'!J459</f>
        <v>46003</v>
      </c>
      <c r="I460" s="49">
        <f>'XCSM Dump'!BX459</f>
        <v>45893.02</v>
      </c>
      <c r="J460" s="49">
        <f>'XCSM Dump'!BY459</f>
        <v>45900.04</v>
      </c>
      <c r="K460" s="49">
        <f>'XCSM Dump'!BZ459</f>
        <v>45985.440000000002</v>
      </c>
      <c r="L460" s="76">
        <f>'XCSM Dump'!AT459</f>
        <v>640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640</v>
      </c>
    </row>
    <row r="461" spans="1:21" x14ac:dyDescent="0.3">
      <c r="A461" t="str">
        <f t="shared" si="15"/>
        <v>MAT0981B01</v>
      </c>
      <c r="B461" s="1" t="str">
        <f>'XCSM Dump'!C460</f>
        <v>MAT</v>
      </c>
      <c r="C461" s="1" t="str">
        <f>IF(LEN('XCSM Dump'!D460)=4,'XCSM Dump'!D460,REPT("0",3-LEN('XCSM Dump'!D460))&amp;'XCSM Dump'!D460)</f>
        <v>098</v>
      </c>
      <c r="D461" s="1" t="str">
        <f>'XCSM Dump'!E460</f>
        <v>1B01</v>
      </c>
      <c r="E461" t="str">
        <f>'XCSM Dump'!F460</f>
        <v>Intermediate Algebra</v>
      </c>
      <c r="F461" s="75">
        <f>'XCSM Dump'!W460</f>
        <v>4</v>
      </c>
      <c r="G461" s="49">
        <f>'XCSM Dump'!I460</f>
        <v>45817</v>
      </c>
      <c r="H461" s="49">
        <f>'XCSM Dump'!J460</f>
        <v>45869</v>
      </c>
      <c r="I461" s="49">
        <f>'XCSM Dump'!BX460</f>
        <v>45819.18</v>
      </c>
      <c r="J461" s="49">
        <f>'XCSM Dump'!BY460</f>
        <v>45822.36</v>
      </c>
      <c r="K461" s="49">
        <f>'XCSM Dump'!BZ460</f>
        <v>45860.68</v>
      </c>
      <c r="L461" s="76">
        <f>'XCSM Dump'!AT460</f>
        <v>640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640</v>
      </c>
    </row>
    <row r="462" spans="1:21" x14ac:dyDescent="0.3">
      <c r="A462" t="str">
        <f t="shared" si="15"/>
        <v>MAT0981B02</v>
      </c>
      <c r="B462" s="1" t="str">
        <f>'XCSM Dump'!C461</f>
        <v>MAT</v>
      </c>
      <c r="C462" s="1" t="str">
        <f>IF(LEN('XCSM Dump'!D461)=4,'XCSM Dump'!D461,REPT("0",3-LEN('XCSM Dump'!D461))&amp;'XCSM Dump'!D461)</f>
        <v>098</v>
      </c>
      <c r="D462" s="1" t="str">
        <f>'XCSM Dump'!E461</f>
        <v>1B02</v>
      </c>
      <c r="E462" t="str">
        <f>'XCSM Dump'!F461</f>
        <v>Intermediate Algebra</v>
      </c>
      <c r="F462" s="75">
        <f>'XCSM Dump'!W461</f>
        <v>4</v>
      </c>
      <c r="G462" s="49">
        <f>'XCSM Dump'!I461</f>
        <v>45817</v>
      </c>
      <c r="H462" s="49">
        <f>'XCSM Dump'!J461</f>
        <v>45869</v>
      </c>
      <c r="I462" s="49">
        <f>'XCSM Dump'!BX461</f>
        <v>45819.18</v>
      </c>
      <c r="J462" s="49">
        <f>'XCSM Dump'!BY461</f>
        <v>45822.36</v>
      </c>
      <c r="K462" s="49">
        <f>'XCSM Dump'!BZ461</f>
        <v>45860.68</v>
      </c>
      <c r="L462" s="76">
        <f>'XCSM Dump'!AT461</f>
        <v>640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640</v>
      </c>
    </row>
    <row r="463" spans="1:21" x14ac:dyDescent="0.3">
      <c r="A463" t="str">
        <f t="shared" si="15"/>
        <v>MAT0983001</v>
      </c>
      <c r="B463" s="1" t="str">
        <f>'XCSM Dump'!C462</f>
        <v>MAT</v>
      </c>
      <c r="C463" s="1" t="str">
        <f>IF(LEN('XCSM Dump'!D462)=4,'XCSM Dump'!D462,REPT("0",3-LEN('XCSM Dump'!D462))&amp;'XCSM Dump'!D462)</f>
        <v>098</v>
      </c>
      <c r="D463" s="1">
        <f>'XCSM Dump'!E462</f>
        <v>3001</v>
      </c>
      <c r="E463" t="str">
        <f>'XCSM Dump'!F462</f>
        <v>Intermediate Algebra</v>
      </c>
      <c r="F463" s="75">
        <f>'XCSM Dump'!W462</f>
        <v>4</v>
      </c>
      <c r="G463" s="49">
        <f>'XCSM Dump'!I462</f>
        <v>45888</v>
      </c>
      <c r="H463" s="49">
        <f>'XCSM Dump'!J462</f>
        <v>46003</v>
      </c>
      <c r="I463" s="49">
        <f>'XCSM Dump'!BX462</f>
        <v>45893.96</v>
      </c>
      <c r="J463" s="49">
        <f>'XCSM Dump'!BY462</f>
        <v>45900.92</v>
      </c>
      <c r="K463" s="49">
        <f>'XCSM Dump'!BZ462</f>
        <v>45985.599999999999</v>
      </c>
      <c r="L463" s="76">
        <f>'XCSM Dump'!AT462</f>
        <v>640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640</v>
      </c>
    </row>
    <row r="464" spans="1:21" x14ac:dyDescent="0.3">
      <c r="A464" t="str">
        <f t="shared" si="15"/>
        <v>MAT0983002</v>
      </c>
      <c r="B464" s="1" t="str">
        <f>'XCSM Dump'!C463</f>
        <v>MAT</v>
      </c>
      <c r="C464" s="1" t="str">
        <f>IF(LEN('XCSM Dump'!D463)=4,'XCSM Dump'!D463,REPT("0",3-LEN('XCSM Dump'!D463))&amp;'XCSM Dump'!D463)</f>
        <v>098</v>
      </c>
      <c r="D464" s="1">
        <f>'XCSM Dump'!E463</f>
        <v>3002</v>
      </c>
      <c r="E464" t="str">
        <f>'XCSM Dump'!F463</f>
        <v>Intermediate Algebra</v>
      </c>
      <c r="F464" s="75">
        <f>'XCSM Dump'!W463</f>
        <v>4</v>
      </c>
      <c r="G464" s="49">
        <f>'XCSM Dump'!I463</f>
        <v>45887</v>
      </c>
      <c r="H464" s="49">
        <f>'XCSM Dump'!J463</f>
        <v>46003</v>
      </c>
      <c r="I464" s="49">
        <f>'XCSM Dump'!BX463</f>
        <v>45893.02</v>
      </c>
      <c r="J464" s="49">
        <f>'XCSM Dump'!BY463</f>
        <v>45900.04</v>
      </c>
      <c r="K464" s="49">
        <f>'XCSM Dump'!BZ463</f>
        <v>45985.440000000002</v>
      </c>
      <c r="L464" s="76">
        <f>'XCSM Dump'!AT463</f>
        <v>640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640</v>
      </c>
    </row>
    <row r="465" spans="1:21" x14ac:dyDescent="0.3">
      <c r="A465" t="str">
        <f t="shared" si="15"/>
        <v>MAT10110L1</v>
      </c>
      <c r="B465" s="1" t="str">
        <f>'XCSM Dump'!C464</f>
        <v>MAT</v>
      </c>
      <c r="C465" s="1" t="str">
        <f>IF(LEN('XCSM Dump'!D464)=4,'XCSM Dump'!D464,REPT("0",3-LEN('XCSM Dump'!D464))&amp;'XCSM Dump'!D464)</f>
        <v>101</v>
      </c>
      <c r="D465" s="1" t="str">
        <f>'XCSM Dump'!E464</f>
        <v>10L1</v>
      </c>
      <c r="E465" t="str">
        <f>'XCSM Dump'!F464</f>
        <v>Topics in Mathematics</v>
      </c>
      <c r="F465" s="75">
        <f>'XCSM Dump'!W464</f>
        <v>3</v>
      </c>
      <c r="G465" s="49">
        <f>'XCSM Dump'!I464</f>
        <v>45804</v>
      </c>
      <c r="H465" s="49">
        <f>'XCSM Dump'!J464</f>
        <v>45869</v>
      </c>
      <c r="I465" s="49">
        <f>'XCSM Dump'!BX464</f>
        <v>45806.96</v>
      </c>
      <c r="J465" s="49">
        <f>'XCSM Dump'!BY464</f>
        <v>45810.92</v>
      </c>
      <c r="K465" s="49">
        <f>'XCSM Dump'!BZ464</f>
        <v>45859.6</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row>
    <row r="466" spans="1:21" x14ac:dyDescent="0.3">
      <c r="A466" t="str">
        <f t="shared" si="15"/>
        <v>MAT1011B01</v>
      </c>
      <c r="B466" s="1" t="str">
        <f>'XCSM Dump'!C465</f>
        <v>MAT</v>
      </c>
      <c r="C466" s="1" t="str">
        <f>IF(LEN('XCSM Dump'!D465)=4,'XCSM Dump'!D465,REPT("0",3-LEN('XCSM Dump'!D465))&amp;'XCSM Dump'!D465)</f>
        <v>101</v>
      </c>
      <c r="D466" s="1" t="str">
        <f>'XCSM Dump'!E465</f>
        <v>1B01</v>
      </c>
      <c r="E466" t="str">
        <f>'XCSM Dump'!F465</f>
        <v>Topics in Mathematics</v>
      </c>
      <c r="F466" s="75">
        <f>'XCSM Dump'!W465</f>
        <v>3</v>
      </c>
      <c r="G466" s="49">
        <f>'XCSM Dump'!I465</f>
        <v>45817</v>
      </c>
      <c r="H466" s="49">
        <f>'XCSM Dump'!J465</f>
        <v>45869</v>
      </c>
      <c r="I466" s="49">
        <f>'XCSM Dump'!BX465</f>
        <v>45819.18</v>
      </c>
      <c r="J466" s="49">
        <f>'XCSM Dump'!BY465</f>
        <v>45822.36</v>
      </c>
      <c r="K466" s="49">
        <f>'XCSM Dump'!BZ465</f>
        <v>45860.68</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row>
    <row r="467" spans="1:21" x14ac:dyDescent="0.3">
      <c r="A467" t="str">
        <f t="shared" si="15"/>
        <v>MAT1011B02</v>
      </c>
      <c r="B467" s="1" t="str">
        <f>'XCSM Dump'!C466</f>
        <v>MAT</v>
      </c>
      <c r="C467" s="1" t="str">
        <f>IF(LEN('XCSM Dump'!D466)=4,'XCSM Dump'!D466,REPT("0",3-LEN('XCSM Dump'!D466))&amp;'XCSM Dump'!D466)</f>
        <v>101</v>
      </c>
      <c r="D467" s="1" t="str">
        <f>'XCSM Dump'!E466</f>
        <v>1B02</v>
      </c>
      <c r="E467" t="str">
        <f>'XCSM Dump'!F466</f>
        <v>Topics in Mathematics</v>
      </c>
      <c r="F467" s="75">
        <f>'XCSM Dump'!W466</f>
        <v>3</v>
      </c>
      <c r="G467" s="49">
        <f>'XCSM Dump'!I466</f>
        <v>45817</v>
      </c>
      <c r="H467" s="49">
        <f>'XCSM Dump'!J466</f>
        <v>45869</v>
      </c>
      <c r="I467" s="49">
        <f>'XCSM Dump'!BX466</f>
        <v>45819.18</v>
      </c>
      <c r="J467" s="49">
        <f>'XCSM Dump'!BY466</f>
        <v>45822.36</v>
      </c>
      <c r="K467" s="49">
        <f>'XCSM Dump'!BZ466</f>
        <v>45860.68</v>
      </c>
      <c r="L467" s="76">
        <f>'XCSM Dump'!AT466</f>
        <v>480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480</v>
      </c>
    </row>
    <row r="468" spans="1:21" x14ac:dyDescent="0.3">
      <c r="A468" t="str">
        <f t="shared" si="15"/>
        <v>MAT1013001</v>
      </c>
      <c r="B468" s="1" t="str">
        <f>'XCSM Dump'!C467</f>
        <v>MAT</v>
      </c>
      <c r="C468" s="1" t="str">
        <f>IF(LEN('XCSM Dump'!D467)=4,'XCSM Dump'!D467,REPT("0",3-LEN('XCSM Dump'!D467))&amp;'XCSM Dump'!D467)</f>
        <v>101</v>
      </c>
      <c r="D468" s="1">
        <f>'XCSM Dump'!E467</f>
        <v>3001</v>
      </c>
      <c r="E468" t="str">
        <f>'XCSM Dump'!F467</f>
        <v>Topics in Mathematics</v>
      </c>
      <c r="F468" s="75">
        <f>'XCSM Dump'!W467</f>
        <v>3</v>
      </c>
      <c r="G468" s="49">
        <f>'XCSM Dump'!I467</f>
        <v>45888</v>
      </c>
      <c r="H468" s="49">
        <f>'XCSM Dump'!J467</f>
        <v>46003</v>
      </c>
      <c r="I468" s="49">
        <f>'XCSM Dump'!BX467</f>
        <v>45893.96</v>
      </c>
      <c r="J468" s="49">
        <f>'XCSM Dump'!BY467</f>
        <v>45900.92</v>
      </c>
      <c r="K468" s="49">
        <f>'XCSM Dump'!BZ467</f>
        <v>45985.599999999999</v>
      </c>
      <c r="L468" s="76">
        <f>'XCSM Dump'!AT467</f>
        <v>480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480</v>
      </c>
    </row>
    <row r="469" spans="1:21" x14ac:dyDescent="0.3">
      <c r="A469" t="str">
        <f t="shared" si="15"/>
        <v>MAT1013002</v>
      </c>
      <c r="B469" s="1" t="str">
        <f>'XCSM Dump'!C468</f>
        <v>MAT</v>
      </c>
      <c r="C469" s="1" t="str">
        <f>IF(LEN('XCSM Dump'!D468)=4,'XCSM Dump'!D468,REPT("0",3-LEN('XCSM Dump'!D468))&amp;'XCSM Dump'!D468)</f>
        <v>101</v>
      </c>
      <c r="D469" s="1">
        <f>'XCSM Dump'!E468</f>
        <v>3002</v>
      </c>
      <c r="E469" t="str">
        <f>'XCSM Dump'!F468</f>
        <v>Topics in Mathematics</v>
      </c>
      <c r="F469" s="75">
        <f>'XCSM Dump'!W468</f>
        <v>3</v>
      </c>
      <c r="G469" s="49">
        <f>'XCSM Dump'!I468</f>
        <v>45887</v>
      </c>
      <c r="H469" s="49">
        <f>'XCSM Dump'!J468</f>
        <v>46003</v>
      </c>
      <c r="I469" s="49">
        <f>'XCSM Dump'!BX468</f>
        <v>45893.02</v>
      </c>
      <c r="J469" s="49">
        <f>'XCSM Dump'!BY468</f>
        <v>45900.04</v>
      </c>
      <c r="K469" s="49">
        <f>'XCSM Dump'!BZ468</f>
        <v>45985.440000000002</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row>
    <row r="470" spans="1:21" x14ac:dyDescent="0.3">
      <c r="A470" t="str">
        <f t="shared" si="15"/>
        <v>MAT1013003</v>
      </c>
      <c r="B470" s="1" t="str">
        <f>'XCSM Dump'!C469</f>
        <v>MAT</v>
      </c>
      <c r="C470" s="1" t="str">
        <f>IF(LEN('XCSM Dump'!D469)=4,'XCSM Dump'!D469,REPT("0",3-LEN('XCSM Dump'!D469))&amp;'XCSM Dump'!D469)</f>
        <v>101</v>
      </c>
      <c r="D470" s="1">
        <f>'XCSM Dump'!E469</f>
        <v>3003</v>
      </c>
      <c r="E470" t="str">
        <f>'XCSM Dump'!F469</f>
        <v>Topics in Mathematics</v>
      </c>
      <c r="F470" s="75">
        <f>'XCSM Dump'!W469</f>
        <v>3</v>
      </c>
      <c r="G470" s="49">
        <f>'XCSM Dump'!I469</f>
        <v>45887</v>
      </c>
      <c r="H470" s="49">
        <f>'XCSM Dump'!J469</f>
        <v>46003</v>
      </c>
      <c r="I470" s="49">
        <f>'XCSM Dump'!BX469</f>
        <v>45893.02</v>
      </c>
      <c r="J470" s="49">
        <f>'XCSM Dump'!BY469</f>
        <v>45900.04</v>
      </c>
      <c r="K470" s="49">
        <f>'XCSM Dump'!BZ469</f>
        <v>45985.440000000002</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row>
    <row r="471" spans="1:21" x14ac:dyDescent="0.3">
      <c r="A471" t="str">
        <f t="shared" si="15"/>
        <v>MAT1013004</v>
      </c>
      <c r="B471" s="1" t="str">
        <f>'XCSM Dump'!C470</f>
        <v>MAT</v>
      </c>
      <c r="C471" s="1" t="str">
        <f>IF(LEN('XCSM Dump'!D470)=4,'XCSM Dump'!D470,REPT("0",3-LEN('XCSM Dump'!D470))&amp;'XCSM Dump'!D470)</f>
        <v>101</v>
      </c>
      <c r="D471" s="1">
        <f>'XCSM Dump'!E470</f>
        <v>3004</v>
      </c>
      <c r="E471" t="str">
        <f>'XCSM Dump'!F470</f>
        <v>Topics in Mathematics</v>
      </c>
      <c r="F471" s="75">
        <f>'XCSM Dump'!W470</f>
        <v>3</v>
      </c>
      <c r="G471" s="49">
        <f>'XCSM Dump'!I470</f>
        <v>45887</v>
      </c>
      <c r="H471" s="49">
        <f>'XCSM Dump'!J470</f>
        <v>46003</v>
      </c>
      <c r="I471" s="49">
        <f>'XCSM Dump'!BX470</f>
        <v>45893.02</v>
      </c>
      <c r="J471" s="49">
        <f>'XCSM Dump'!BY470</f>
        <v>45900.04</v>
      </c>
      <c r="K471" s="49">
        <f>'XCSM Dump'!BZ470</f>
        <v>45985.440000000002</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row>
    <row r="472" spans="1:21" x14ac:dyDescent="0.3">
      <c r="A472" t="str">
        <f t="shared" si="15"/>
        <v>MAT1013090</v>
      </c>
      <c r="B472" s="1" t="str">
        <f>'XCSM Dump'!C471</f>
        <v>MAT</v>
      </c>
      <c r="C472" s="1" t="str">
        <f>IF(LEN('XCSM Dump'!D471)=4,'XCSM Dump'!D471,REPT("0",3-LEN('XCSM Dump'!D471))&amp;'XCSM Dump'!D471)</f>
        <v>101</v>
      </c>
      <c r="D472" s="1">
        <f>'XCSM Dump'!E471</f>
        <v>3090</v>
      </c>
      <c r="E472" t="str">
        <f>'XCSM Dump'!F471</f>
        <v>Topics in Mathematics</v>
      </c>
      <c r="F472" s="75">
        <f>'XCSM Dump'!W471</f>
        <v>3</v>
      </c>
      <c r="G472" s="49">
        <f>'XCSM Dump'!I471</f>
        <v>45882</v>
      </c>
      <c r="H472" s="49">
        <f>'XCSM Dump'!J471</f>
        <v>46010</v>
      </c>
      <c r="I472" s="49">
        <f>'XCSM Dump'!BX471</f>
        <v>45888.74</v>
      </c>
      <c r="J472" s="49">
        <f>'XCSM Dump'!BY471</f>
        <v>45896.480000000003</v>
      </c>
      <c r="K472" s="49">
        <f>'XCSM Dump'!BZ471</f>
        <v>45989.52</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row>
    <row r="473" spans="1:21" x14ac:dyDescent="0.3">
      <c r="A473" t="str">
        <f t="shared" si="15"/>
        <v>MAT1013A01</v>
      </c>
      <c r="B473" s="1" t="str">
        <f>'XCSM Dump'!C472</f>
        <v>MAT</v>
      </c>
      <c r="C473" s="1" t="str">
        <f>IF(LEN('XCSM Dump'!D472)=4,'XCSM Dump'!D472,REPT("0",3-LEN('XCSM Dump'!D472))&amp;'XCSM Dump'!D472)</f>
        <v>101</v>
      </c>
      <c r="D473" s="1" t="str">
        <f>'XCSM Dump'!E472</f>
        <v>3A01</v>
      </c>
      <c r="E473" t="str">
        <f>'XCSM Dump'!F472</f>
        <v>Topics in Mathematics</v>
      </c>
      <c r="F473" s="75">
        <f>'XCSM Dump'!W472</f>
        <v>3</v>
      </c>
      <c r="G473" s="49">
        <f>'XCSM Dump'!I472</f>
        <v>45887</v>
      </c>
      <c r="H473" s="49">
        <f>'XCSM Dump'!J472</f>
        <v>45940</v>
      </c>
      <c r="I473" s="49">
        <f>'XCSM Dump'!BX472</f>
        <v>45889.24</v>
      </c>
      <c r="J473" s="49">
        <f>'XCSM Dump'!BY472</f>
        <v>45892.480000000003</v>
      </c>
      <c r="K473" s="49">
        <f>'XCSM Dump'!BZ472</f>
        <v>45931.519999999997</v>
      </c>
      <c r="L473" s="76">
        <f>'XCSM Dump'!AT472</f>
        <v>480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480</v>
      </c>
    </row>
    <row r="474" spans="1:21" x14ac:dyDescent="0.3">
      <c r="A474" t="str">
        <f t="shared" si="15"/>
        <v>MAT1013L01</v>
      </c>
      <c r="B474" s="1" t="str">
        <f>'XCSM Dump'!C473</f>
        <v>MAT</v>
      </c>
      <c r="C474" s="1" t="str">
        <f>IF(LEN('XCSM Dump'!D473)=4,'XCSM Dump'!D473,REPT("0",3-LEN('XCSM Dump'!D473))&amp;'XCSM Dump'!D473)</f>
        <v>101</v>
      </c>
      <c r="D474" s="1" t="str">
        <f>'XCSM Dump'!E473</f>
        <v>3L01</v>
      </c>
      <c r="E474" t="str">
        <f>'XCSM Dump'!F473</f>
        <v>Topics in Mathematics</v>
      </c>
      <c r="F474" s="75">
        <f>'XCSM Dump'!W473</f>
        <v>3</v>
      </c>
      <c r="G474" s="49">
        <f>'XCSM Dump'!I473</f>
        <v>45887</v>
      </c>
      <c r="H474" s="49">
        <f>'XCSM Dump'!J473</f>
        <v>46003</v>
      </c>
      <c r="I474" s="49">
        <f>'XCSM Dump'!BX473</f>
        <v>45893.02</v>
      </c>
      <c r="J474" s="49">
        <f>'XCSM Dump'!BY473</f>
        <v>45900.04</v>
      </c>
      <c r="K474" s="49">
        <f>'XCSM Dump'!BZ473</f>
        <v>45985.440000000002</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row>
    <row r="475" spans="1:21" x14ac:dyDescent="0.3">
      <c r="A475" t="str">
        <f t="shared" si="15"/>
        <v>MAT1013L02</v>
      </c>
      <c r="B475" s="1" t="str">
        <f>'XCSM Dump'!C474</f>
        <v>MAT</v>
      </c>
      <c r="C475" s="1" t="str">
        <f>IF(LEN('XCSM Dump'!D474)=4,'XCSM Dump'!D474,REPT("0",3-LEN('XCSM Dump'!D474))&amp;'XCSM Dump'!D474)</f>
        <v>101</v>
      </c>
      <c r="D475" s="1" t="str">
        <f>'XCSM Dump'!E474</f>
        <v>3L02</v>
      </c>
      <c r="E475" t="str">
        <f>'XCSM Dump'!F474</f>
        <v>Topics in Mathematics</v>
      </c>
      <c r="F475" s="75">
        <f>'XCSM Dump'!W474</f>
        <v>3</v>
      </c>
      <c r="G475" s="49">
        <f>'XCSM Dump'!I474</f>
        <v>45888</v>
      </c>
      <c r="H475" s="49">
        <f>'XCSM Dump'!J474</f>
        <v>46003</v>
      </c>
      <c r="I475" s="49">
        <f>'XCSM Dump'!BX474</f>
        <v>45893.96</v>
      </c>
      <c r="J475" s="49">
        <f>'XCSM Dump'!BY474</f>
        <v>45900.92</v>
      </c>
      <c r="K475" s="49">
        <f>'XCSM Dump'!BZ474</f>
        <v>45985.599999999999</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row>
    <row r="476" spans="1:21" x14ac:dyDescent="0.3">
      <c r="A476" t="str">
        <f t="shared" si="15"/>
        <v>MAT1013L03</v>
      </c>
      <c r="B476" s="1" t="str">
        <f>'XCSM Dump'!C475</f>
        <v>MAT</v>
      </c>
      <c r="C476" s="1" t="str">
        <f>IF(LEN('XCSM Dump'!D475)=4,'XCSM Dump'!D475,REPT("0",3-LEN('XCSM Dump'!D475))&amp;'XCSM Dump'!D475)</f>
        <v>101</v>
      </c>
      <c r="D476" s="1" t="str">
        <f>'XCSM Dump'!E475</f>
        <v>3L03</v>
      </c>
      <c r="E476" t="str">
        <f>'XCSM Dump'!F475</f>
        <v>Topics in Mathematics</v>
      </c>
      <c r="F476" s="75">
        <f>'XCSM Dump'!W475</f>
        <v>3</v>
      </c>
      <c r="G476" s="49">
        <f>'XCSM Dump'!I475</f>
        <v>45888</v>
      </c>
      <c r="H476" s="49">
        <f>'XCSM Dump'!J475</f>
        <v>46003</v>
      </c>
      <c r="I476" s="49">
        <f>'XCSM Dump'!BX475</f>
        <v>45893.96</v>
      </c>
      <c r="J476" s="49">
        <f>'XCSM Dump'!BY475</f>
        <v>45900.92</v>
      </c>
      <c r="K476" s="49">
        <f>'XCSM Dump'!BZ475</f>
        <v>45985.599999999999</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row>
    <row r="477" spans="1:21" x14ac:dyDescent="0.3">
      <c r="A477" t="str">
        <f t="shared" si="15"/>
        <v>MAT1013L04</v>
      </c>
      <c r="B477" s="1" t="str">
        <f>'XCSM Dump'!C476</f>
        <v>MAT</v>
      </c>
      <c r="C477" s="1" t="str">
        <f>IF(LEN('XCSM Dump'!D476)=4,'XCSM Dump'!D476,REPT("0",3-LEN('XCSM Dump'!D476))&amp;'XCSM Dump'!D476)</f>
        <v>101</v>
      </c>
      <c r="D477" s="1" t="str">
        <f>'XCSM Dump'!E476</f>
        <v>3L04</v>
      </c>
      <c r="E477" t="str">
        <f>'XCSM Dump'!F476</f>
        <v>Topics in Mathematics</v>
      </c>
      <c r="F477" s="75">
        <f>'XCSM Dump'!W476</f>
        <v>3</v>
      </c>
      <c r="G477" s="49">
        <f>'XCSM Dump'!I476</f>
        <v>45888</v>
      </c>
      <c r="H477" s="49">
        <f>'XCSM Dump'!J476</f>
        <v>46003</v>
      </c>
      <c r="I477" s="49">
        <f>'XCSM Dump'!BX476</f>
        <v>45893.96</v>
      </c>
      <c r="J477" s="49">
        <f>'XCSM Dump'!BY476</f>
        <v>45900.92</v>
      </c>
      <c r="K477" s="49">
        <f>'XCSM Dump'!BZ476</f>
        <v>45985.599999999999</v>
      </c>
      <c r="L477" s="76">
        <f>'XCSM Dump'!AT476</f>
        <v>480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480</v>
      </c>
    </row>
    <row r="478" spans="1:21" x14ac:dyDescent="0.3">
      <c r="A478" t="str">
        <f t="shared" si="15"/>
        <v>MAT15010L1</v>
      </c>
      <c r="B478" s="1" t="str">
        <f>'XCSM Dump'!C477</f>
        <v>MAT</v>
      </c>
      <c r="C478" s="1" t="str">
        <f>IF(LEN('XCSM Dump'!D477)=4,'XCSM Dump'!D477,REPT("0",3-LEN('XCSM Dump'!D477))&amp;'XCSM Dump'!D477)</f>
        <v>150</v>
      </c>
      <c r="D478" s="1" t="str">
        <f>'XCSM Dump'!E477</f>
        <v>10L1</v>
      </c>
      <c r="E478" t="str">
        <f>'XCSM Dump'!F477</f>
        <v>College Algebra</v>
      </c>
      <c r="F478" s="75">
        <f>'XCSM Dump'!W477</f>
        <v>4</v>
      </c>
      <c r="G478" s="49">
        <f>'XCSM Dump'!I477</f>
        <v>45804</v>
      </c>
      <c r="H478" s="49">
        <f>'XCSM Dump'!J477</f>
        <v>45869</v>
      </c>
      <c r="I478" s="49">
        <f>'XCSM Dump'!BX477</f>
        <v>45806.96</v>
      </c>
      <c r="J478" s="49">
        <f>'XCSM Dump'!BY477</f>
        <v>45810.92</v>
      </c>
      <c r="K478" s="49">
        <f>'XCSM Dump'!BZ477</f>
        <v>45859.6</v>
      </c>
      <c r="L478" s="76">
        <f>'XCSM Dump'!AT477</f>
        <v>640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640</v>
      </c>
    </row>
    <row r="479" spans="1:21" x14ac:dyDescent="0.3">
      <c r="A479" t="str">
        <f t="shared" si="15"/>
        <v>MAT1501B01</v>
      </c>
      <c r="B479" s="1" t="str">
        <f>'XCSM Dump'!C478</f>
        <v>MAT</v>
      </c>
      <c r="C479" s="1" t="str">
        <f>IF(LEN('XCSM Dump'!D478)=4,'XCSM Dump'!D478,REPT("0",3-LEN('XCSM Dump'!D478))&amp;'XCSM Dump'!D478)</f>
        <v>150</v>
      </c>
      <c r="D479" s="1" t="str">
        <f>'XCSM Dump'!E478</f>
        <v>1B01</v>
      </c>
      <c r="E479" t="str">
        <f>'XCSM Dump'!F478</f>
        <v>College Algebra</v>
      </c>
      <c r="F479" s="75">
        <f>'XCSM Dump'!W478</f>
        <v>4</v>
      </c>
      <c r="G479" s="49">
        <f>'XCSM Dump'!I478</f>
        <v>45817</v>
      </c>
      <c r="H479" s="49">
        <f>'XCSM Dump'!J478</f>
        <v>45869</v>
      </c>
      <c r="I479" s="49">
        <f>'XCSM Dump'!BX478</f>
        <v>45819.18</v>
      </c>
      <c r="J479" s="49">
        <f>'XCSM Dump'!BY478</f>
        <v>45822.36</v>
      </c>
      <c r="K479" s="49">
        <f>'XCSM Dump'!BZ478</f>
        <v>45860.68</v>
      </c>
      <c r="L479" s="76">
        <f>'XCSM Dump'!AT478</f>
        <v>640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640</v>
      </c>
    </row>
    <row r="480" spans="1:21" x14ac:dyDescent="0.3">
      <c r="A480" t="str">
        <f t="shared" si="15"/>
        <v>MAT1501B02</v>
      </c>
      <c r="B480" s="1" t="str">
        <f>'XCSM Dump'!C479</f>
        <v>MAT</v>
      </c>
      <c r="C480" s="1" t="str">
        <f>IF(LEN('XCSM Dump'!D479)=4,'XCSM Dump'!D479,REPT("0",3-LEN('XCSM Dump'!D479))&amp;'XCSM Dump'!D479)</f>
        <v>150</v>
      </c>
      <c r="D480" s="1" t="str">
        <f>'XCSM Dump'!E479</f>
        <v>1B02</v>
      </c>
      <c r="E480" t="str">
        <f>'XCSM Dump'!F479</f>
        <v>College Algebra</v>
      </c>
      <c r="F480" s="75">
        <f>'XCSM Dump'!W479</f>
        <v>4</v>
      </c>
      <c r="G480" s="49">
        <f>'XCSM Dump'!I479</f>
        <v>45817</v>
      </c>
      <c r="H480" s="49">
        <f>'XCSM Dump'!J479</f>
        <v>45869</v>
      </c>
      <c r="I480" s="49">
        <f>'XCSM Dump'!BX479</f>
        <v>45819.18</v>
      </c>
      <c r="J480" s="49">
        <f>'XCSM Dump'!BY479</f>
        <v>45822.36</v>
      </c>
      <c r="K480" s="49">
        <f>'XCSM Dump'!BZ479</f>
        <v>45860.68</v>
      </c>
      <c r="L480" s="76">
        <f>'XCSM Dump'!AT479</f>
        <v>640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640</v>
      </c>
    </row>
    <row r="481" spans="1:21" x14ac:dyDescent="0.3">
      <c r="A481" t="str">
        <f t="shared" si="15"/>
        <v>MAT1503001</v>
      </c>
      <c r="B481" s="1" t="str">
        <f>'XCSM Dump'!C480</f>
        <v>MAT</v>
      </c>
      <c r="C481" s="1" t="str">
        <f>IF(LEN('XCSM Dump'!D480)=4,'XCSM Dump'!D480,REPT("0",3-LEN('XCSM Dump'!D480))&amp;'XCSM Dump'!D480)</f>
        <v>150</v>
      </c>
      <c r="D481" s="1">
        <f>'XCSM Dump'!E480</f>
        <v>3001</v>
      </c>
      <c r="E481" t="str">
        <f>'XCSM Dump'!F480</f>
        <v>College Algebra</v>
      </c>
      <c r="F481" s="75">
        <f>'XCSM Dump'!W480</f>
        <v>4</v>
      </c>
      <c r="G481" s="49">
        <f>'XCSM Dump'!I480</f>
        <v>45888</v>
      </c>
      <c r="H481" s="49">
        <f>'XCSM Dump'!J480</f>
        <v>46003</v>
      </c>
      <c r="I481" s="49">
        <f>'XCSM Dump'!BX480</f>
        <v>45893.96</v>
      </c>
      <c r="J481" s="49">
        <f>'XCSM Dump'!BY480</f>
        <v>45900.92</v>
      </c>
      <c r="K481" s="49">
        <f>'XCSM Dump'!BZ480</f>
        <v>45985.599999999999</v>
      </c>
      <c r="L481" s="76">
        <f>'XCSM Dump'!AT480</f>
        <v>640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640</v>
      </c>
    </row>
    <row r="482" spans="1:21" x14ac:dyDescent="0.3">
      <c r="A482" t="str">
        <f t="shared" si="15"/>
        <v>MAT1503002</v>
      </c>
      <c r="B482" s="1" t="str">
        <f>'XCSM Dump'!C481</f>
        <v>MAT</v>
      </c>
      <c r="C482" s="1" t="str">
        <f>IF(LEN('XCSM Dump'!D481)=4,'XCSM Dump'!D481,REPT("0",3-LEN('XCSM Dump'!D481))&amp;'XCSM Dump'!D481)</f>
        <v>150</v>
      </c>
      <c r="D482" s="1">
        <f>'XCSM Dump'!E481</f>
        <v>3002</v>
      </c>
      <c r="E482" t="str">
        <f>'XCSM Dump'!F481</f>
        <v>College Algebra</v>
      </c>
      <c r="F482" s="75">
        <f>'XCSM Dump'!W481</f>
        <v>4</v>
      </c>
      <c r="G482" s="49">
        <f>'XCSM Dump'!I481</f>
        <v>45887</v>
      </c>
      <c r="H482" s="49">
        <f>'XCSM Dump'!J481</f>
        <v>46003</v>
      </c>
      <c r="I482" s="49">
        <f>'XCSM Dump'!BX481</f>
        <v>45893.02</v>
      </c>
      <c r="J482" s="49">
        <f>'XCSM Dump'!BY481</f>
        <v>45900.04</v>
      </c>
      <c r="K482" s="49">
        <f>'XCSM Dump'!BZ481</f>
        <v>45985.440000000002</v>
      </c>
      <c r="L482" s="76">
        <f>'XCSM Dump'!AT481</f>
        <v>640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640</v>
      </c>
    </row>
    <row r="483" spans="1:21" x14ac:dyDescent="0.3">
      <c r="A483" t="str">
        <f t="shared" si="15"/>
        <v>MAT1503003</v>
      </c>
      <c r="B483" s="1" t="str">
        <f>'XCSM Dump'!C482</f>
        <v>MAT</v>
      </c>
      <c r="C483" s="1" t="str">
        <f>IF(LEN('XCSM Dump'!D482)=4,'XCSM Dump'!D482,REPT("0",3-LEN('XCSM Dump'!D482))&amp;'XCSM Dump'!D482)</f>
        <v>150</v>
      </c>
      <c r="D483" s="1">
        <f>'XCSM Dump'!E482</f>
        <v>3003</v>
      </c>
      <c r="E483" t="str">
        <f>'XCSM Dump'!F482</f>
        <v>College Algebra</v>
      </c>
      <c r="F483" s="75">
        <f>'XCSM Dump'!W482</f>
        <v>4</v>
      </c>
      <c r="G483" s="49">
        <f>'XCSM Dump'!I482</f>
        <v>45887</v>
      </c>
      <c r="H483" s="49">
        <f>'XCSM Dump'!J482</f>
        <v>46003</v>
      </c>
      <c r="I483" s="49">
        <f>'XCSM Dump'!BX482</f>
        <v>45893.02</v>
      </c>
      <c r="J483" s="49">
        <f>'XCSM Dump'!BY482</f>
        <v>45900.04</v>
      </c>
      <c r="K483" s="49">
        <f>'XCSM Dump'!BZ482</f>
        <v>45985.440000000002</v>
      </c>
      <c r="L483" s="76">
        <f>'XCSM Dump'!AT482</f>
        <v>640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640</v>
      </c>
    </row>
    <row r="484" spans="1:21" x14ac:dyDescent="0.3">
      <c r="A484" t="str">
        <f t="shared" si="15"/>
        <v>MAT1503004</v>
      </c>
      <c r="B484" s="1" t="str">
        <f>'XCSM Dump'!C483</f>
        <v>MAT</v>
      </c>
      <c r="C484" s="1" t="str">
        <f>IF(LEN('XCSM Dump'!D483)=4,'XCSM Dump'!D483,REPT("0",3-LEN('XCSM Dump'!D483))&amp;'XCSM Dump'!D483)</f>
        <v>150</v>
      </c>
      <c r="D484" s="1">
        <f>'XCSM Dump'!E483</f>
        <v>3004</v>
      </c>
      <c r="E484" t="str">
        <f>'XCSM Dump'!F483</f>
        <v>College Algebra</v>
      </c>
      <c r="F484" s="75">
        <f>'XCSM Dump'!W483</f>
        <v>4</v>
      </c>
      <c r="G484" s="49">
        <f>'XCSM Dump'!I483</f>
        <v>45887</v>
      </c>
      <c r="H484" s="49">
        <f>'XCSM Dump'!J483</f>
        <v>46003</v>
      </c>
      <c r="I484" s="49">
        <f>'XCSM Dump'!BX483</f>
        <v>45893.02</v>
      </c>
      <c r="J484" s="49">
        <f>'XCSM Dump'!BY483</f>
        <v>45900.04</v>
      </c>
      <c r="K484" s="49">
        <f>'XCSM Dump'!BZ483</f>
        <v>45985.440000000002</v>
      </c>
      <c r="L484" s="76">
        <f>'XCSM Dump'!AT483</f>
        <v>640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640</v>
      </c>
    </row>
    <row r="485" spans="1:21" x14ac:dyDescent="0.3">
      <c r="A485" t="str">
        <f t="shared" si="15"/>
        <v>MAT1503005</v>
      </c>
      <c r="B485" s="1" t="str">
        <f>'XCSM Dump'!C484</f>
        <v>MAT</v>
      </c>
      <c r="C485" s="1" t="str">
        <f>IF(LEN('XCSM Dump'!D484)=4,'XCSM Dump'!D484,REPT("0",3-LEN('XCSM Dump'!D484))&amp;'XCSM Dump'!D484)</f>
        <v>150</v>
      </c>
      <c r="D485" s="1">
        <f>'XCSM Dump'!E484</f>
        <v>3005</v>
      </c>
      <c r="E485" t="str">
        <f>'XCSM Dump'!F484</f>
        <v>College Algebra</v>
      </c>
      <c r="F485" s="75">
        <f>'XCSM Dump'!W484</f>
        <v>4</v>
      </c>
      <c r="G485" s="49">
        <f>'XCSM Dump'!I484</f>
        <v>45887</v>
      </c>
      <c r="H485" s="49">
        <f>'XCSM Dump'!J484</f>
        <v>46003</v>
      </c>
      <c r="I485" s="49">
        <f>'XCSM Dump'!BX484</f>
        <v>45893.02</v>
      </c>
      <c r="J485" s="49">
        <f>'XCSM Dump'!BY484</f>
        <v>45900.04</v>
      </c>
      <c r="K485" s="49">
        <f>'XCSM Dump'!BZ484</f>
        <v>45985.440000000002</v>
      </c>
      <c r="L485" s="76">
        <f>'XCSM Dump'!AT484</f>
        <v>640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640</v>
      </c>
    </row>
    <row r="486" spans="1:21" x14ac:dyDescent="0.3">
      <c r="A486" t="str">
        <f t="shared" si="15"/>
        <v>MAT1503006</v>
      </c>
      <c r="B486" s="1" t="str">
        <f>'XCSM Dump'!C485</f>
        <v>MAT</v>
      </c>
      <c r="C486" s="1" t="str">
        <f>IF(LEN('XCSM Dump'!D485)=4,'XCSM Dump'!D485,REPT("0",3-LEN('XCSM Dump'!D485))&amp;'XCSM Dump'!D485)</f>
        <v>150</v>
      </c>
      <c r="D486" s="1">
        <f>'XCSM Dump'!E485</f>
        <v>3006</v>
      </c>
      <c r="E486" t="str">
        <f>'XCSM Dump'!F485</f>
        <v>College Algebra</v>
      </c>
      <c r="F486" s="75">
        <f>'XCSM Dump'!W485</f>
        <v>4</v>
      </c>
      <c r="G486" s="49">
        <f>'XCSM Dump'!I485</f>
        <v>45887</v>
      </c>
      <c r="H486" s="49">
        <f>'XCSM Dump'!J485</f>
        <v>46003</v>
      </c>
      <c r="I486" s="49">
        <f>'XCSM Dump'!BX485</f>
        <v>45893.02</v>
      </c>
      <c r="J486" s="49">
        <f>'XCSM Dump'!BY485</f>
        <v>45900.04</v>
      </c>
      <c r="K486" s="49">
        <f>'XCSM Dump'!BZ485</f>
        <v>45985.440000000002</v>
      </c>
      <c r="L486" s="76">
        <f>'XCSM Dump'!AT485</f>
        <v>640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640</v>
      </c>
    </row>
    <row r="487" spans="1:21" x14ac:dyDescent="0.3">
      <c r="A487" t="str">
        <f t="shared" si="15"/>
        <v>MAT1503081</v>
      </c>
      <c r="B487" s="1" t="str">
        <f>'XCSM Dump'!C486</f>
        <v>MAT</v>
      </c>
      <c r="C487" s="1" t="str">
        <f>IF(LEN('XCSM Dump'!D486)=4,'XCSM Dump'!D486,REPT("0",3-LEN('XCSM Dump'!D486))&amp;'XCSM Dump'!D486)</f>
        <v>150</v>
      </c>
      <c r="D487" s="1">
        <f>'XCSM Dump'!E486</f>
        <v>3081</v>
      </c>
      <c r="E487" t="str">
        <f>'XCSM Dump'!F486</f>
        <v>College Algebra</v>
      </c>
      <c r="F487" s="75">
        <f>'XCSM Dump'!W486</f>
        <v>4</v>
      </c>
      <c r="G487" s="49">
        <f>'XCSM Dump'!I486</f>
        <v>45888</v>
      </c>
      <c r="H487" s="49">
        <f>'XCSM Dump'!J486</f>
        <v>46003</v>
      </c>
      <c r="I487" s="49">
        <f>'XCSM Dump'!BX486</f>
        <v>45893.96</v>
      </c>
      <c r="J487" s="49">
        <f>'XCSM Dump'!BY486</f>
        <v>45900.92</v>
      </c>
      <c r="K487" s="49">
        <f>'XCSM Dump'!BZ486</f>
        <v>45985.599999999999</v>
      </c>
      <c r="L487" s="76">
        <f>'XCSM Dump'!AT486</f>
        <v>640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640</v>
      </c>
    </row>
    <row r="488" spans="1:21" x14ac:dyDescent="0.3">
      <c r="A488" t="str">
        <f t="shared" si="15"/>
        <v>MAT1503090</v>
      </c>
      <c r="B488" s="1" t="str">
        <f>'XCSM Dump'!C487</f>
        <v>MAT</v>
      </c>
      <c r="C488" s="1" t="str">
        <f>IF(LEN('XCSM Dump'!D487)=4,'XCSM Dump'!D487,REPT("0",3-LEN('XCSM Dump'!D487))&amp;'XCSM Dump'!D487)</f>
        <v>150</v>
      </c>
      <c r="D488" s="1">
        <f>'XCSM Dump'!E487</f>
        <v>3090</v>
      </c>
      <c r="E488" t="str">
        <f>'XCSM Dump'!F487</f>
        <v>College Algebra</v>
      </c>
      <c r="F488" s="75">
        <f>'XCSM Dump'!W487</f>
        <v>4</v>
      </c>
      <c r="G488" s="49">
        <f>'XCSM Dump'!I487</f>
        <v>45887</v>
      </c>
      <c r="H488" s="49">
        <f>'XCSM Dump'!J487</f>
        <v>46003</v>
      </c>
      <c r="I488" s="49">
        <f>'XCSM Dump'!BX487</f>
        <v>45893.02</v>
      </c>
      <c r="J488" s="49">
        <f>'XCSM Dump'!BY487</f>
        <v>45900.04</v>
      </c>
      <c r="K488" s="49">
        <f>'XCSM Dump'!BZ487</f>
        <v>45985.440000000002</v>
      </c>
      <c r="L488" s="76">
        <f>'XCSM Dump'!AT487</f>
        <v>640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640</v>
      </c>
    </row>
    <row r="489" spans="1:21" x14ac:dyDescent="0.3">
      <c r="A489" t="str">
        <f t="shared" si="15"/>
        <v>MAT1503A01</v>
      </c>
      <c r="B489" s="1" t="str">
        <f>'XCSM Dump'!C488</f>
        <v>MAT</v>
      </c>
      <c r="C489" s="1" t="str">
        <f>IF(LEN('XCSM Dump'!D488)=4,'XCSM Dump'!D488,REPT("0",3-LEN('XCSM Dump'!D488))&amp;'XCSM Dump'!D488)</f>
        <v>150</v>
      </c>
      <c r="D489" s="1" t="str">
        <f>'XCSM Dump'!E488</f>
        <v>3A01</v>
      </c>
      <c r="E489" t="str">
        <f>'XCSM Dump'!F488</f>
        <v>College Algebra</v>
      </c>
      <c r="F489" s="75">
        <f>'XCSM Dump'!W488</f>
        <v>4</v>
      </c>
      <c r="G489" s="49">
        <f>'XCSM Dump'!I488</f>
        <v>45887</v>
      </c>
      <c r="H489" s="49">
        <f>'XCSM Dump'!J488</f>
        <v>45940</v>
      </c>
      <c r="I489" s="49">
        <f>'XCSM Dump'!BX488</f>
        <v>45889.24</v>
      </c>
      <c r="J489" s="49">
        <f>'XCSM Dump'!BY488</f>
        <v>45892.480000000003</v>
      </c>
      <c r="K489" s="49">
        <f>'XCSM Dump'!BZ488</f>
        <v>45931.519999999997</v>
      </c>
      <c r="L489" s="76">
        <f>'XCSM Dump'!AT488</f>
        <v>640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640</v>
      </c>
    </row>
    <row r="490" spans="1:21" x14ac:dyDescent="0.3">
      <c r="A490" t="str">
        <f t="shared" si="15"/>
        <v>MAT1503B01</v>
      </c>
      <c r="B490" s="1" t="str">
        <f>'XCSM Dump'!C489</f>
        <v>MAT</v>
      </c>
      <c r="C490" s="1" t="str">
        <f>IF(LEN('XCSM Dump'!D489)=4,'XCSM Dump'!D489,REPT("0",3-LEN('XCSM Dump'!D489))&amp;'XCSM Dump'!D489)</f>
        <v>150</v>
      </c>
      <c r="D490" s="1" t="str">
        <f>'XCSM Dump'!E489</f>
        <v>3B01</v>
      </c>
      <c r="E490" t="str">
        <f>'XCSM Dump'!F489</f>
        <v>College Algebra</v>
      </c>
      <c r="F490" s="75">
        <f>'XCSM Dump'!W489</f>
        <v>4</v>
      </c>
      <c r="G490" s="49">
        <f>'XCSM Dump'!I489</f>
        <v>45943</v>
      </c>
      <c r="H490" s="49">
        <f>'XCSM Dump'!J489</f>
        <v>46003</v>
      </c>
      <c r="I490" s="49">
        <f>'XCSM Dump'!BX489</f>
        <v>45945.66</v>
      </c>
      <c r="J490" s="49">
        <f>'XCSM Dump'!BY489</f>
        <v>45949.32</v>
      </c>
      <c r="K490" s="49">
        <f>'XCSM Dump'!BZ489</f>
        <v>45993.4</v>
      </c>
      <c r="L490" s="76">
        <f>'XCSM Dump'!AT489</f>
        <v>640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640</v>
      </c>
    </row>
    <row r="491" spans="1:21" x14ac:dyDescent="0.3">
      <c r="A491" t="str">
        <f t="shared" si="15"/>
        <v>MAT1503L01</v>
      </c>
      <c r="B491" s="1" t="str">
        <f>'XCSM Dump'!C490</f>
        <v>MAT</v>
      </c>
      <c r="C491" s="1" t="str">
        <f>IF(LEN('XCSM Dump'!D490)=4,'XCSM Dump'!D490,REPT("0",3-LEN('XCSM Dump'!D490))&amp;'XCSM Dump'!D490)</f>
        <v>150</v>
      </c>
      <c r="D491" s="1" t="str">
        <f>'XCSM Dump'!E490</f>
        <v>3L01</v>
      </c>
      <c r="E491" t="str">
        <f>'XCSM Dump'!F490</f>
        <v>College Algebra</v>
      </c>
      <c r="F491" s="75">
        <f>'XCSM Dump'!W490</f>
        <v>4</v>
      </c>
      <c r="G491" s="49">
        <f>'XCSM Dump'!I490</f>
        <v>45887</v>
      </c>
      <c r="H491" s="49">
        <f>'XCSM Dump'!J490</f>
        <v>46003</v>
      </c>
      <c r="I491" s="49">
        <f>'XCSM Dump'!BX490</f>
        <v>45893.02</v>
      </c>
      <c r="J491" s="49">
        <f>'XCSM Dump'!BY490</f>
        <v>45900.04</v>
      </c>
      <c r="K491" s="49">
        <f>'XCSM Dump'!BZ490</f>
        <v>45985.440000000002</v>
      </c>
      <c r="L491" s="76">
        <f>'XCSM Dump'!AT490</f>
        <v>640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640</v>
      </c>
    </row>
    <row r="492" spans="1:21" x14ac:dyDescent="0.3">
      <c r="A492" t="str">
        <f t="shared" si="15"/>
        <v>MAT1503L02</v>
      </c>
      <c r="B492" s="1" t="str">
        <f>'XCSM Dump'!C491</f>
        <v>MAT</v>
      </c>
      <c r="C492" s="1" t="str">
        <f>IF(LEN('XCSM Dump'!D491)=4,'XCSM Dump'!D491,REPT("0",3-LEN('XCSM Dump'!D491))&amp;'XCSM Dump'!D491)</f>
        <v>150</v>
      </c>
      <c r="D492" s="1" t="str">
        <f>'XCSM Dump'!E491</f>
        <v>3L02</v>
      </c>
      <c r="E492" t="str">
        <f>'XCSM Dump'!F491</f>
        <v>College Algebra</v>
      </c>
      <c r="F492" s="75">
        <f>'XCSM Dump'!W491</f>
        <v>4</v>
      </c>
      <c r="G492" s="49">
        <f>'XCSM Dump'!I491</f>
        <v>45888</v>
      </c>
      <c r="H492" s="49">
        <f>'XCSM Dump'!J491</f>
        <v>46003</v>
      </c>
      <c r="I492" s="49">
        <f>'XCSM Dump'!BX491</f>
        <v>45893.96</v>
      </c>
      <c r="J492" s="49">
        <f>'XCSM Dump'!BY491</f>
        <v>45900.92</v>
      </c>
      <c r="K492" s="49">
        <f>'XCSM Dump'!BZ491</f>
        <v>45985.599999999999</v>
      </c>
      <c r="L492" s="76">
        <f>'XCSM Dump'!AT491</f>
        <v>640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640</v>
      </c>
    </row>
    <row r="493" spans="1:21" x14ac:dyDescent="0.3">
      <c r="A493" t="str">
        <f t="shared" si="15"/>
        <v>MAT1503L03</v>
      </c>
      <c r="B493" s="1" t="str">
        <f>'XCSM Dump'!C492</f>
        <v>MAT</v>
      </c>
      <c r="C493" s="1" t="str">
        <f>IF(LEN('XCSM Dump'!D492)=4,'XCSM Dump'!D492,REPT("0",3-LEN('XCSM Dump'!D492))&amp;'XCSM Dump'!D492)</f>
        <v>150</v>
      </c>
      <c r="D493" s="1" t="str">
        <f>'XCSM Dump'!E492</f>
        <v>3L03</v>
      </c>
      <c r="E493" t="str">
        <f>'XCSM Dump'!F492</f>
        <v>College Algebra</v>
      </c>
      <c r="F493" s="75">
        <f>'XCSM Dump'!W492</f>
        <v>4</v>
      </c>
      <c r="G493" s="49">
        <f>'XCSM Dump'!I492</f>
        <v>45888</v>
      </c>
      <c r="H493" s="49">
        <f>'XCSM Dump'!J492</f>
        <v>46003</v>
      </c>
      <c r="I493" s="49">
        <f>'XCSM Dump'!BX492</f>
        <v>45893.96</v>
      </c>
      <c r="J493" s="49">
        <f>'XCSM Dump'!BY492</f>
        <v>45900.92</v>
      </c>
      <c r="K493" s="49">
        <f>'XCSM Dump'!BZ492</f>
        <v>45985.599999999999</v>
      </c>
      <c r="L493" s="76">
        <f>'XCSM Dump'!AT492</f>
        <v>640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640</v>
      </c>
    </row>
    <row r="494" spans="1:21" x14ac:dyDescent="0.3">
      <c r="A494" t="str">
        <f t="shared" si="15"/>
        <v>MAT1503L04</v>
      </c>
      <c r="B494" s="1" t="str">
        <f>'XCSM Dump'!C493</f>
        <v>MAT</v>
      </c>
      <c r="C494" s="1" t="str">
        <f>IF(LEN('XCSM Dump'!D493)=4,'XCSM Dump'!D493,REPT("0",3-LEN('XCSM Dump'!D493))&amp;'XCSM Dump'!D493)</f>
        <v>150</v>
      </c>
      <c r="D494" s="1" t="str">
        <f>'XCSM Dump'!E493</f>
        <v>3L04</v>
      </c>
      <c r="E494" t="str">
        <f>'XCSM Dump'!F493</f>
        <v>College Algebra</v>
      </c>
      <c r="F494" s="75">
        <f>'XCSM Dump'!W493</f>
        <v>4</v>
      </c>
      <c r="G494" s="49">
        <f>'XCSM Dump'!I493</f>
        <v>45887</v>
      </c>
      <c r="H494" s="49">
        <f>'XCSM Dump'!J493</f>
        <v>46003</v>
      </c>
      <c r="I494" s="49">
        <f>'XCSM Dump'!BX493</f>
        <v>45893.02</v>
      </c>
      <c r="J494" s="49">
        <f>'XCSM Dump'!BY493</f>
        <v>45900.04</v>
      </c>
      <c r="K494" s="49">
        <f>'XCSM Dump'!BZ493</f>
        <v>45985.440000000002</v>
      </c>
      <c r="L494" s="76">
        <f>'XCSM Dump'!AT493</f>
        <v>640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640</v>
      </c>
    </row>
    <row r="495" spans="1:21" x14ac:dyDescent="0.3">
      <c r="A495" t="str">
        <f t="shared" si="15"/>
        <v>MAT1503L05</v>
      </c>
      <c r="B495" s="1" t="str">
        <f>'XCSM Dump'!C494</f>
        <v>MAT</v>
      </c>
      <c r="C495" s="1" t="str">
        <f>IF(LEN('XCSM Dump'!D494)=4,'XCSM Dump'!D494,REPT("0",3-LEN('XCSM Dump'!D494))&amp;'XCSM Dump'!D494)</f>
        <v>150</v>
      </c>
      <c r="D495" s="1" t="str">
        <f>'XCSM Dump'!E494</f>
        <v>3L05</v>
      </c>
      <c r="E495" t="str">
        <f>'XCSM Dump'!F494</f>
        <v>College Algebra</v>
      </c>
      <c r="F495" s="75">
        <f>'XCSM Dump'!W494</f>
        <v>4</v>
      </c>
      <c r="G495" s="49">
        <f>'XCSM Dump'!I494</f>
        <v>45888</v>
      </c>
      <c r="H495" s="49">
        <f>'XCSM Dump'!J494</f>
        <v>46003</v>
      </c>
      <c r="I495" s="49">
        <f>'XCSM Dump'!BX494</f>
        <v>45893.96</v>
      </c>
      <c r="J495" s="49">
        <f>'XCSM Dump'!BY494</f>
        <v>45900.92</v>
      </c>
      <c r="K495" s="49">
        <f>'XCSM Dump'!BZ494</f>
        <v>45985.599999999999</v>
      </c>
      <c r="L495" s="76">
        <f>'XCSM Dump'!AT494</f>
        <v>640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640</v>
      </c>
    </row>
    <row r="496" spans="1:21" x14ac:dyDescent="0.3">
      <c r="A496" t="str">
        <f t="shared" si="15"/>
        <v>MAT1551B01</v>
      </c>
      <c r="B496" s="1" t="str">
        <f>'XCSM Dump'!C495</f>
        <v>MAT</v>
      </c>
      <c r="C496" s="1" t="str">
        <f>IF(LEN('XCSM Dump'!D495)=4,'XCSM Dump'!D495,REPT("0",3-LEN('XCSM Dump'!D495))&amp;'XCSM Dump'!D495)</f>
        <v>155</v>
      </c>
      <c r="D496" s="1" t="str">
        <f>'XCSM Dump'!E495</f>
        <v>1B01</v>
      </c>
      <c r="E496" t="str">
        <f>'XCSM Dump'!F495</f>
        <v>Precalculus</v>
      </c>
      <c r="F496" s="75">
        <f>'XCSM Dump'!W495</f>
        <v>4</v>
      </c>
      <c r="G496" s="49">
        <f>'XCSM Dump'!I495</f>
        <v>45817</v>
      </c>
      <c r="H496" s="49">
        <f>'XCSM Dump'!J495</f>
        <v>45869</v>
      </c>
      <c r="I496" s="49">
        <f>'XCSM Dump'!BX495</f>
        <v>45819.18</v>
      </c>
      <c r="J496" s="49">
        <f>'XCSM Dump'!BY495</f>
        <v>45822.36</v>
      </c>
      <c r="K496" s="49">
        <f>'XCSM Dump'!BZ495</f>
        <v>45860.68</v>
      </c>
      <c r="L496" s="76">
        <f>'XCSM Dump'!AT495</f>
        <v>640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640</v>
      </c>
    </row>
    <row r="497" spans="1:21" x14ac:dyDescent="0.3">
      <c r="A497" t="str">
        <f t="shared" si="15"/>
        <v>MAT1553001</v>
      </c>
      <c r="B497" s="1" t="str">
        <f>'XCSM Dump'!C496</f>
        <v>MAT</v>
      </c>
      <c r="C497" s="1" t="str">
        <f>IF(LEN('XCSM Dump'!D496)=4,'XCSM Dump'!D496,REPT("0",3-LEN('XCSM Dump'!D496))&amp;'XCSM Dump'!D496)</f>
        <v>155</v>
      </c>
      <c r="D497" s="1">
        <f>'XCSM Dump'!E496</f>
        <v>3001</v>
      </c>
      <c r="E497" t="str">
        <f>'XCSM Dump'!F496</f>
        <v>Precalculus</v>
      </c>
      <c r="F497" s="75">
        <f>'XCSM Dump'!W496</f>
        <v>4</v>
      </c>
      <c r="G497" s="49">
        <f>'XCSM Dump'!I496</f>
        <v>45887</v>
      </c>
      <c r="H497" s="49">
        <f>'XCSM Dump'!J496</f>
        <v>46003</v>
      </c>
      <c r="I497" s="49">
        <f>'XCSM Dump'!BX496</f>
        <v>45893.02</v>
      </c>
      <c r="J497" s="49">
        <f>'XCSM Dump'!BY496</f>
        <v>45900.04</v>
      </c>
      <c r="K497" s="49">
        <f>'XCSM Dump'!BZ496</f>
        <v>45985.440000000002</v>
      </c>
      <c r="L497" s="76">
        <f>'XCSM Dump'!AT496</f>
        <v>640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640</v>
      </c>
    </row>
    <row r="498" spans="1:21" x14ac:dyDescent="0.3">
      <c r="A498" t="str">
        <f t="shared" si="15"/>
        <v>MAT2013001</v>
      </c>
      <c r="B498" s="1" t="str">
        <f>'XCSM Dump'!C497</f>
        <v>MAT</v>
      </c>
      <c r="C498" s="1" t="str">
        <f>IF(LEN('XCSM Dump'!D497)=4,'XCSM Dump'!D497,REPT("0",3-LEN('XCSM Dump'!D497))&amp;'XCSM Dump'!D497)</f>
        <v>201</v>
      </c>
      <c r="D498" s="1">
        <f>'XCSM Dump'!E497</f>
        <v>3001</v>
      </c>
      <c r="E498" t="str">
        <f>'XCSM Dump'!F497</f>
        <v>Math for Elementary Teach I</v>
      </c>
      <c r="F498" s="75">
        <f>'XCSM Dump'!W497</f>
        <v>3</v>
      </c>
      <c r="G498" s="49">
        <f>'XCSM Dump'!I497</f>
        <v>45887</v>
      </c>
      <c r="H498" s="49">
        <f>'XCSM Dump'!J497</f>
        <v>46003</v>
      </c>
      <c r="I498" s="49">
        <f>'XCSM Dump'!BX497</f>
        <v>45893.02</v>
      </c>
      <c r="J498" s="49">
        <f>'XCSM Dump'!BY497</f>
        <v>45900.04</v>
      </c>
      <c r="K498" s="49">
        <f>'XCSM Dump'!BZ497</f>
        <v>45985.440000000002</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3">
      <c r="A499" t="str">
        <f t="shared" si="15"/>
        <v>MAT2081B01</v>
      </c>
      <c r="B499" s="1" t="str">
        <f>'XCSM Dump'!C498</f>
        <v>MAT</v>
      </c>
      <c r="C499" s="1" t="str">
        <f>IF(LEN('XCSM Dump'!D498)=4,'XCSM Dump'!D498,REPT("0",3-LEN('XCSM Dump'!D498))&amp;'XCSM Dump'!D498)</f>
        <v>208</v>
      </c>
      <c r="D499" s="1" t="str">
        <f>'XCSM Dump'!E498</f>
        <v>1B01</v>
      </c>
      <c r="E499" t="str">
        <f>'XCSM Dump'!F498</f>
        <v>Introductory Statistics</v>
      </c>
      <c r="F499" s="75">
        <f>'XCSM Dump'!W498</f>
        <v>4</v>
      </c>
      <c r="G499" s="49">
        <f>'XCSM Dump'!I498</f>
        <v>45817</v>
      </c>
      <c r="H499" s="49">
        <f>'XCSM Dump'!J498</f>
        <v>45869</v>
      </c>
      <c r="I499" s="49">
        <f>'XCSM Dump'!BX498</f>
        <v>45819.18</v>
      </c>
      <c r="J499" s="49">
        <f>'XCSM Dump'!BY498</f>
        <v>45822.36</v>
      </c>
      <c r="K499" s="49">
        <f>'XCSM Dump'!BZ498</f>
        <v>45860.68</v>
      </c>
      <c r="L499" s="76">
        <f>'XCSM Dump'!AT498</f>
        <v>640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640</v>
      </c>
    </row>
    <row r="500" spans="1:21" x14ac:dyDescent="0.3">
      <c r="A500" t="str">
        <f t="shared" si="15"/>
        <v>MAT2081B02</v>
      </c>
      <c r="B500" s="1" t="str">
        <f>'XCSM Dump'!C499</f>
        <v>MAT</v>
      </c>
      <c r="C500" s="1" t="str">
        <f>IF(LEN('XCSM Dump'!D499)=4,'XCSM Dump'!D499,REPT("0",3-LEN('XCSM Dump'!D499))&amp;'XCSM Dump'!D499)</f>
        <v>208</v>
      </c>
      <c r="D500" s="1" t="str">
        <f>'XCSM Dump'!E499</f>
        <v>1B02</v>
      </c>
      <c r="E500" t="str">
        <f>'XCSM Dump'!F499</f>
        <v>Introductory Statistics</v>
      </c>
      <c r="F500" s="75">
        <f>'XCSM Dump'!W499</f>
        <v>4</v>
      </c>
      <c r="G500" s="49">
        <f>'XCSM Dump'!I499</f>
        <v>45817</v>
      </c>
      <c r="H500" s="49">
        <f>'XCSM Dump'!J499</f>
        <v>45869</v>
      </c>
      <c r="I500" s="49">
        <f>'XCSM Dump'!BX499</f>
        <v>45819.18</v>
      </c>
      <c r="J500" s="49">
        <f>'XCSM Dump'!BY499</f>
        <v>45822.36</v>
      </c>
      <c r="K500" s="49">
        <f>'XCSM Dump'!BZ499</f>
        <v>45860.68</v>
      </c>
      <c r="L500" s="76">
        <f>'XCSM Dump'!AT499</f>
        <v>640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640</v>
      </c>
    </row>
    <row r="501" spans="1:21" x14ac:dyDescent="0.3">
      <c r="A501" t="str">
        <f t="shared" si="15"/>
        <v>MAT2083001</v>
      </c>
      <c r="B501" s="1" t="str">
        <f>'XCSM Dump'!C500</f>
        <v>MAT</v>
      </c>
      <c r="C501" s="1" t="str">
        <f>IF(LEN('XCSM Dump'!D500)=4,'XCSM Dump'!D500,REPT("0",3-LEN('XCSM Dump'!D500))&amp;'XCSM Dump'!D500)</f>
        <v>208</v>
      </c>
      <c r="D501" s="1">
        <f>'XCSM Dump'!E500</f>
        <v>3001</v>
      </c>
      <c r="E501" t="str">
        <f>'XCSM Dump'!F500</f>
        <v>Introductory Statistics</v>
      </c>
      <c r="F501" s="75">
        <f>'XCSM Dump'!W500</f>
        <v>4</v>
      </c>
      <c r="G501" s="49">
        <f>'XCSM Dump'!I500</f>
        <v>45888</v>
      </c>
      <c r="H501" s="49">
        <f>'XCSM Dump'!J500</f>
        <v>46003</v>
      </c>
      <c r="I501" s="49">
        <f>'XCSM Dump'!BX500</f>
        <v>45893.96</v>
      </c>
      <c r="J501" s="49">
        <f>'XCSM Dump'!BY500</f>
        <v>45900.92</v>
      </c>
      <c r="K501" s="49">
        <f>'XCSM Dump'!BZ500</f>
        <v>45985.599999999999</v>
      </c>
      <c r="L501" s="76">
        <f>'XCSM Dump'!AT500</f>
        <v>640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640</v>
      </c>
    </row>
    <row r="502" spans="1:21" x14ac:dyDescent="0.3">
      <c r="A502" t="str">
        <f t="shared" si="15"/>
        <v>MAT2083002</v>
      </c>
      <c r="B502" s="1" t="str">
        <f>'XCSM Dump'!C501</f>
        <v>MAT</v>
      </c>
      <c r="C502" s="1" t="str">
        <f>IF(LEN('XCSM Dump'!D501)=4,'XCSM Dump'!D501,REPT("0",3-LEN('XCSM Dump'!D501))&amp;'XCSM Dump'!D501)</f>
        <v>208</v>
      </c>
      <c r="D502" s="1">
        <f>'XCSM Dump'!E501</f>
        <v>3002</v>
      </c>
      <c r="E502" t="str">
        <f>'XCSM Dump'!F501</f>
        <v>Introductory Statistics</v>
      </c>
      <c r="F502" s="75">
        <f>'XCSM Dump'!W501</f>
        <v>4</v>
      </c>
      <c r="G502" s="49">
        <f>'XCSM Dump'!I501</f>
        <v>45887</v>
      </c>
      <c r="H502" s="49">
        <f>'XCSM Dump'!J501</f>
        <v>46003</v>
      </c>
      <c r="I502" s="49">
        <f>'XCSM Dump'!BX501</f>
        <v>45893.02</v>
      </c>
      <c r="J502" s="49">
        <f>'XCSM Dump'!BY501</f>
        <v>45900.04</v>
      </c>
      <c r="K502" s="49">
        <f>'XCSM Dump'!BZ501</f>
        <v>45985.440000000002</v>
      </c>
      <c r="L502" s="76">
        <f>'XCSM Dump'!AT501</f>
        <v>640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640</v>
      </c>
    </row>
    <row r="503" spans="1:21" x14ac:dyDescent="0.3">
      <c r="A503" t="str">
        <f t="shared" si="15"/>
        <v>MAT2083003</v>
      </c>
      <c r="B503" s="1" t="str">
        <f>'XCSM Dump'!C502</f>
        <v>MAT</v>
      </c>
      <c r="C503" s="1" t="str">
        <f>IF(LEN('XCSM Dump'!D502)=4,'XCSM Dump'!D502,REPT("0",3-LEN('XCSM Dump'!D502))&amp;'XCSM Dump'!D502)</f>
        <v>208</v>
      </c>
      <c r="D503" s="1">
        <f>'XCSM Dump'!E502</f>
        <v>3003</v>
      </c>
      <c r="E503" t="str">
        <f>'XCSM Dump'!F502</f>
        <v>Introductory Statistics</v>
      </c>
      <c r="F503" s="75">
        <f>'XCSM Dump'!W502</f>
        <v>4</v>
      </c>
      <c r="G503" s="49">
        <f>'XCSM Dump'!I502</f>
        <v>45888</v>
      </c>
      <c r="H503" s="49">
        <f>'XCSM Dump'!J502</f>
        <v>46003</v>
      </c>
      <c r="I503" s="49">
        <f>'XCSM Dump'!BX502</f>
        <v>45893.96</v>
      </c>
      <c r="J503" s="49">
        <f>'XCSM Dump'!BY502</f>
        <v>45900.92</v>
      </c>
      <c r="K503" s="49">
        <f>'XCSM Dump'!BZ502</f>
        <v>45985.599999999999</v>
      </c>
      <c r="L503" s="76">
        <f>'XCSM Dump'!AT502</f>
        <v>640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640</v>
      </c>
    </row>
    <row r="504" spans="1:21" x14ac:dyDescent="0.3">
      <c r="A504" t="str">
        <f t="shared" si="15"/>
        <v>MAT2083004</v>
      </c>
      <c r="B504" s="1" t="str">
        <f>'XCSM Dump'!C503</f>
        <v>MAT</v>
      </c>
      <c r="C504" s="1" t="str">
        <f>IF(LEN('XCSM Dump'!D503)=4,'XCSM Dump'!D503,REPT("0",3-LEN('XCSM Dump'!D503))&amp;'XCSM Dump'!D503)</f>
        <v>208</v>
      </c>
      <c r="D504" s="1">
        <f>'XCSM Dump'!E503</f>
        <v>3004</v>
      </c>
      <c r="E504" t="str">
        <f>'XCSM Dump'!F503</f>
        <v>Introductory Statistics</v>
      </c>
      <c r="F504" s="75">
        <f>'XCSM Dump'!W503</f>
        <v>4</v>
      </c>
      <c r="G504" s="49">
        <f>'XCSM Dump'!I503</f>
        <v>45887</v>
      </c>
      <c r="H504" s="49">
        <f>'XCSM Dump'!J503</f>
        <v>46003</v>
      </c>
      <c r="I504" s="49">
        <f>'XCSM Dump'!BX503</f>
        <v>45893.02</v>
      </c>
      <c r="J504" s="49">
        <f>'XCSM Dump'!BY503</f>
        <v>45900.04</v>
      </c>
      <c r="K504" s="49">
        <f>'XCSM Dump'!BZ503</f>
        <v>45985.440000000002</v>
      </c>
      <c r="L504" s="76">
        <f>'XCSM Dump'!AT503</f>
        <v>640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640</v>
      </c>
    </row>
    <row r="505" spans="1:21" x14ac:dyDescent="0.3">
      <c r="A505" t="str">
        <f t="shared" si="15"/>
        <v>MAT2083005</v>
      </c>
      <c r="B505" s="1" t="str">
        <f>'XCSM Dump'!C504</f>
        <v>MAT</v>
      </c>
      <c r="C505" s="1" t="str">
        <f>IF(LEN('XCSM Dump'!D504)=4,'XCSM Dump'!D504,REPT("0",3-LEN('XCSM Dump'!D504))&amp;'XCSM Dump'!D504)</f>
        <v>208</v>
      </c>
      <c r="D505" s="1">
        <f>'XCSM Dump'!E504</f>
        <v>3005</v>
      </c>
      <c r="E505" t="str">
        <f>'XCSM Dump'!F504</f>
        <v>Introductory Statistics</v>
      </c>
      <c r="F505" s="75">
        <f>'XCSM Dump'!W504</f>
        <v>4</v>
      </c>
      <c r="G505" s="49">
        <f>'XCSM Dump'!I504</f>
        <v>45887</v>
      </c>
      <c r="H505" s="49">
        <f>'XCSM Dump'!J504</f>
        <v>46003</v>
      </c>
      <c r="I505" s="49">
        <f>'XCSM Dump'!BX504</f>
        <v>45893.02</v>
      </c>
      <c r="J505" s="49">
        <f>'XCSM Dump'!BY504</f>
        <v>45900.04</v>
      </c>
      <c r="K505" s="49">
        <f>'XCSM Dump'!BZ504</f>
        <v>45985.440000000002</v>
      </c>
      <c r="L505" s="76">
        <f>'XCSM Dump'!AT504</f>
        <v>640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640</v>
      </c>
    </row>
    <row r="506" spans="1:21" x14ac:dyDescent="0.3">
      <c r="A506" t="str">
        <f t="shared" si="15"/>
        <v>MAT2083090</v>
      </c>
      <c r="B506" s="1" t="str">
        <f>'XCSM Dump'!C505</f>
        <v>MAT</v>
      </c>
      <c r="C506" s="1" t="str">
        <f>IF(LEN('XCSM Dump'!D505)=4,'XCSM Dump'!D505,REPT("0",3-LEN('XCSM Dump'!D505))&amp;'XCSM Dump'!D505)</f>
        <v>208</v>
      </c>
      <c r="D506" s="1">
        <f>'XCSM Dump'!E505</f>
        <v>3090</v>
      </c>
      <c r="E506" t="str">
        <f>'XCSM Dump'!F505</f>
        <v>Introductory Statistics</v>
      </c>
      <c r="F506" s="75">
        <f>'XCSM Dump'!W505</f>
        <v>4</v>
      </c>
      <c r="G506" s="49">
        <f>'XCSM Dump'!I505</f>
        <v>45882</v>
      </c>
      <c r="H506" s="49">
        <f>'XCSM Dump'!J505</f>
        <v>46010</v>
      </c>
      <c r="I506" s="49">
        <f>'XCSM Dump'!BX505</f>
        <v>45888.74</v>
      </c>
      <c r="J506" s="49">
        <f>'XCSM Dump'!BY505</f>
        <v>45896.480000000003</v>
      </c>
      <c r="K506" s="49">
        <f>'XCSM Dump'!BZ505</f>
        <v>45989.52</v>
      </c>
      <c r="L506" s="76">
        <f>'XCSM Dump'!AT505</f>
        <v>640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640</v>
      </c>
    </row>
    <row r="507" spans="1:21" x14ac:dyDescent="0.3">
      <c r="A507" t="str">
        <f t="shared" si="15"/>
        <v>MAT2083B01</v>
      </c>
      <c r="B507" s="1" t="str">
        <f>'XCSM Dump'!C506</f>
        <v>MAT</v>
      </c>
      <c r="C507" s="1" t="str">
        <f>IF(LEN('XCSM Dump'!D506)=4,'XCSM Dump'!D506,REPT("0",3-LEN('XCSM Dump'!D506))&amp;'XCSM Dump'!D506)</f>
        <v>208</v>
      </c>
      <c r="D507" s="1" t="str">
        <f>'XCSM Dump'!E506</f>
        <v>3B01</v>
      </c>
      <c r="E507" t="str">
        <f>'XCSM Dump'!F506</f>
        <v>Introductory Statistics</v>
      </c>
      <c r="F507" s="75">
        <f>'XCSM Dump'!W506</f>
        <v>4</v>
      </c>
      <c r="G507" s="49">
        <f>'XCSM Dump'!I506</f>
        <v>45943</v>
      </c>
      <c r="H507" s="49">
        <f>'XCSM Dump'!J506</f>
        <v>46003</v>
      </c>
      <c r="I507" s="49">
        <f>'XCSM Dump'!BX506</f>
        <v>45945.66</v>
      </c>
      <c r="J507" s="49">
        <f>'XCSM Dump'!BY506</f>
        <v>45949.32</v>
      </c>
      <c r="K507" s="49">
        <f>'XCSM Dump'!BZ506</f>
        <v>45993.4</v>
      </c>
      <c r="L507" s="76">
        <f>'XCSM Dump'!AT506</f>
        <v>640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640</v>
      </c>
    </row>
    <row r="508" spans="1:21" x14ac:dyDescent="0.3">
      <c r="A508" t="str">
        <f t="shared" si="15"/>
        <v>MAT2103B01</v>
      </c>
      <c r="B508" s="1" t="str">
        <f>'XCSM Dump'!C507</f>
        <v>MAT</v>
      </c>
      <c r="C508" s="1" t="str">
        <f>IF(LEN('XCSM Dump'!D507)=4,'XCSM Dump'!D507,REPT("0",3-LEN('XCSM Dump'!D507))&amp;'XCSM Dump'!D507)</f>
        <v>210</v>
      </c>
      <c r="D508" s="1" t="str">
        <f>'XCSM Dump'!E507</f>
        <v>3B01</v>
      </c>
      <c r="E508" t="str">
        <f>'XCSM Dump'!F507</f>
        <v>Finite Mathematics</v>
      </c>
      <c r="F508" s="75">
        <f>'XCSM Dump'!W507</f>
        <v>3</v>
      </c>
      <c r="G508" s="49">
        <f>'XCSM Dump'!I507</f>
        <v>45943</v>
      </c>
      <c r="H508" s="49">
        <f>'XCSM Dump'!J507</f>
        <v>46003</v>
      </c>
      <c r="I508" s="49">
        <f>'XCSM Dump'!BX507</f>
        <v>45945.66</v>
      </c>
      <c r="J508" s="49">
        <f>'XCSM Dump'!BY507</f>
        <v>45949.32</v>
      </c>
      <c r="K508" s="49">
        <f>'XCSM Dump'!BZ507</f>
        <v>45993.4</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row>
    <row r="509" spans="1:21" x14ac:dyDescent="0.3">
      <c r="A509" t="str">
        <f t="shared" si="15"/>
        <v>MAT2111B01</v>
      </c>
      <c r="B509" s="1" t="str">
        <f>'XCSM Dump'!C508</f>
        <v>MAT</v>
      </c>
      <c r="C509" s="1" t="str">
        <f>IF(LEN('XCSM Dump'!D508)=4,'XCSM Dump'!D508,REPT("0",3-LEN('XCSM Dump'!D508))&amp;'XCSM Dump'!D508)</f>
        <v>211</v>
      </c>
      <c r="D509" s="1" t="str">
        <f>'XCSM Dump'!E508</f>
        <v>1B01</v>
      </c>
      <c r="E509" t="str">
        <f>'XCSM Dump'!F508</f>
        <v>Calculus for Bus &amp; Soc.Sci</v>
      </c>
      <c r="F509" s="75">
        <f>'XCSM Dump'!W508</f>
        <v>4</v>
      </c>
      <c r="G509" s="49">
        <f>'XCSM Dump'!I508</f>
        <v>45817</v>
      </c>
      <c r="H509" s="49">
        <f>'XCSM Dump'!J508</f>
        <v>45869</v>
      </c>
      <c r="I509" s="49">
        <f>'XCSM Dump'!BX508</f>
        <v>45819.18</v>
      </c>
      <c r="J509" s="49">
        <f>'XCSM Dump'!BY508</f>
        <v>45822.36</v>
      </c>
      <c r="K509" s="49">
        <f>'XCSM Dump'!BZ508</f>
        <v>45860.68</v>
      </c>
      <c r="L509" s="76">
        <f>'XCSM Dump'!AT508</f>
        <v>640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640</v>
      </c>
    </row>
    <row r="510" spans="1:21" x14ac:dyDescent="0.3">
      <c r="A510" t="str">
        <f t="shared" si="15"/>
        <v>MAT2113001</v>
      </c>
      <c r="B510" s="1" t="str">
        <f>'XCSM Dump'!C509</f>
        <v>MAT</v>
      </c>
      <c r="C510" s="1" t="str">
        <f>IF(LEN('XCSM Dump'!D509)=4,'XCSM Dump'!D509,REPT("0",3-LEN('XCSM Dump'!D509))&amp;'XCSM Dump'!D509)</f>
        <v>211</v>
      </c>
      <c r="D510" s="1">
        <f>'XCSM Dump'!E509</f>
        <v>3001</v>
      </c>
      <c r="E510" t="str">
        <f>'XCSM Dump'!F509</f>
        <v>Calculus for Bus &amp; Soc.Sci</v>
      </c>
      <c r="F510" s="75">
        <f>'XCSM Dump'!W509</f>
        <v>4</v>
      </c>
      <c r="G510" s="49">
        <f>'XCSM Dump'!I509</f>
        <v>45888</v>
      </c>
      <c r="H510" s="49">
        <f>'XCSM Dump'!J509</f>
        <v>46003</v>
      </c>
      <c r="I510" s="49">
        <f>'XCSM Dump'!BX509</f>
        <v>45893.96</v>
      </c>
      <c r="J510" s="49">
        <f>'XCSM Dump'!BY509</f>
        <v>45900.92</v>
      </c>
      <c r="K510" s="49">
        <f>'XCSM Dump'!BZ509</f>
        <v>45985.599999999999</v>
      </c>
      <c r="L510" s="76">
        <f>'XCSM Dump'!AT509</f>
        <v>640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640</v>
      </c>
    </row>
    <row r="511" spans="1:21" x14ac:dyDescent="0.3">
      <c r="A511" t="str">
        <f t="shared" si="15"/>
        <v>MAT2203001</v>
      </c>
      <c r="B511" s="1" t="str">
        <f>'XCSM Dump'!C510</f>
        <v>MAT</v>
      </c>
      <c r="C511" s="1" t="str">
        <f>IF(LEN('XCSM Dump'!D510)=4,'XCSM Dump'!D510,REPT("0",3-LEN('XCSM Dump'!D510))&amp;'XCSM Dump'!D510)</f>
        <v>220</v>
      </c>
      <c r="D511" s="1">
        <f>'XCSM Dump'!E510</f>
        <v>3001</v>
      </c>
      <c r="E511" t="str">
        <f>'XCSM Dump'!F510</f>
        <v>Business Statistics</v>
      </c>
      <c r="F511" s="75">
        <f>'XCSM Dump'!W510</f>
        <v>4</v>
      </c>
      <c r="G511" s="49">
        <f>'XCSM Dump'!I510</f>
        <v>45889</v>
      </c>
      <c r="H511" s="49">
        <f>'XCSM Dump'!J510</f>
        <v>46003</v>
      </c>
      <c r="I511" s="49">
        <f>'XCSM Dump'!BX510</f>
        <v>45894.9</v>
      </c>
      <c r="J511" s="49">
        <f>'XCSM Dump'!BY510</f>
        <v>45901.8</v>
      </c>
      <c r="K511" s="49">
        <f>'XCSM Dump'!BZ510</f>
        <v>45985.760000000002</v>
      </c>
      <c r="L511" s="76">
        <f>'XCSM Dump'!AT510</f>
        <v>640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640</v>
      </c>
    </row>
    <row r="512" spans="1:21" x14ac:dyDescent="0.3">
      <c r="A512" t="str">
        <f t="shared" si="15"/>
        <v>MAT2291B01</v>
      </c>
      <c r="B512" s="1" t="str">
        <f>'XCSM Dump'!C511</f>
        <v>MAT</v>
      </c>
      <c r="C512" s="1" t="str">
        <f>IF(LEN('XCSM Dump'!D511)=4,'XCSM Dump'!D511,REPT("0",3-LEN('XCSM Dump'!D511))&amp;'XCSM Dump'!D511)</f>
        <v>229</v>
      </c>
      <c r="D512" s="1" t="str">
        <f>'XCSM Dump'!E511</f>
        <v>1B01</v>
      </c>
      <c r="E512" t="str">
        <f>'XCSM Dump'!F511</f>
        <v>Calculus &amp; Analytic Geometry I</v>
      </c>
      <c r="F512" s="75">
        <f>'XCSM Dump'!W511</f>
        <v>5</v>
      </c>
      <c r="G512" s="49">
        <f>'XCSM Dump'!I511</f>
        <v>45817</v>
      </c>
      <c r="H512" s="49">
        <f>'XCSM Dump'!J511</f>
        <v>45869</v>
      </c>
      <c r="I512" s="49">
        <f>'XCSM Dump'!BX511</f>
        <v>45819.18</v>
      </c>
      <c r="J512" s="49">
        <f>'XCSM Dump'!BY511</f>
        <v>45822.36</v>
      </c>
      <c r="K512" s="49">
        <f>'XCSM Dump'!BZ511</f>
        <v>45860.68</v>
      </c>
      <c r="L512" s="76">
        <f>'XCSM Dump'!AT511</f>
        <v>800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800</v>
      </c>
    </row>
    <row r="513" spans="1:21" x14ac:dyDescent="0.3">
      <c r="A513" t="str">
        <f t="shared" ref="A513:A576" si="17">B513&amp;C513&amp;D513</f>
        <v>MAT2291B02</v>
      </c>
      <c r="B513" s="1" t="str">
        <f>'XCSM Dump'!C512</f>
        <v>MAT</v>
      </c>
      <c r="C513" s="1" t="str">
        <f>IF(LEN('XCSM Dump'!D512)=4,'XCSM Dump'!D512,REPT("0",3-LEN('XCSM Dump'!D512))&amp;'XCSM Dump'!D512)</f>
        <v>229</v>
      </c>
      <c r="D513" s="1" t="str">
        <f>'XCSM Dump'!E512</f>
        <v>1B02</v>
      </c>
      <c r="E513" t="str">
        <f>'XCSM Dump'!F512</f>
        <v>Calculus &amp; Analytic Geometry I</v>
      </c>
      <c r="F513" s="75">
        <f>'XCSM Dump'!W512</f>
        <v>5</v>
      </c>
      <c r="G513" s="49">
        <f>'XCSM Dump'!I512</f>
        <v>45817</v>
      </c>
      <c r="H513" s="49">
        <f>'XCSM Dump'!J512</f>
        <v>45869</v>
      </c>
      <c r="I513" s="49">
        <f>'XCSM Dump'!BX512</f>
        <v>45819.18</v>
      </c>
      <c r="J513" s="49">
        <f>'XCSM Dump'!BY512</f>
        <v>45822.36</v>
      </c>
      <c r="K513" s="49">
        <f>'XCSM Dump'!BZ512</f>
        <v>45860.68</v>
      </c>
      <c r="L513" s="76">
        <f>'XCSM Dump'!AT512</f>
        <v>800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800</v>
      </c>
    </row>
    <row r="514" spans="1:21" x14ac:dyDescent="0.3">
      <c r="A514" t="str">
        <f t="shared" si="17"/>
        <v>MAT2293001</v>
      </c>
      <c r="B514" s="1" t="str">
        <f>'XCSM Dump'!C513</f>
        <v>MAT</v>
      </c>
      <c r="C514" s="1" t="str">
        <f>IF(LEN('XCSM Dump'!D513)=4,'XCSM Dump'!D513,REPT("0",3-LEN('XCSM Dump'!D513))&amp;'XCSM Dump'!D513)</f>
        <v>229</v>
      </c>
      <c r="D514" s="1">
        <f>'XCSM Dump'!E513</f>
        <v>3001</v>
      </c>
      <c r="E514" t="str">
        <f>'XCSM Dump'!F513</f>
        <v>Calculus &amp; Analytic Geometry I</v>
      </c>
      <c r="F514" s="75">
        <f>'XCSM Dump'!W513</f>
        <v>5</v>
      </c>
      <c r="G514" s="49">
        <f>'XCSM Dump'!I513</f>
        <v>45887</v>
      </c>
      <c r="H514" s="49">
        <f>'XCSM Dump'!J513</f>
        <v>46003</v>
      </c>
      <c r="I514" s="49">
        <f>'XCSM Dump'!BX513</f>
        <v>45893.02</v>
      </c>
      <c r="J514" s="49">
        <f>'XCSM Dump'!BY513</f>
        <v>45900.04</v>
      </c>
      <c r="K514" s="49">
        <f>'XCSM Dump'!BZ513</f>
        <v>45985.440000000002</v>
      </c>
      <c r="L514" s="76">
        <f>'XCSM Dump'!AT513</f>
        <v>800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ref="U514:U577" si="18">SUM(L514:T514)</f>
        <v>800</v>
      </c>
    </row>
    <row r="515" spans="1:21" x14ac:dyDescent="0.3">
      <c r="A515" t="str">
        <f t="shared" si="17"/>
        <v>MAT2303001</v>
      </c>
      <c r="B515" s="1" t="str">
        <f>'XCSM Dump'!C514</f>
        <v>MAT</v>
      </c>
      <c r="C515" s="1" t="str">
        <f>IF(LEN('XCSM Dump'!D514)=4,'XCSM Dump'!D514,REPT("0",3-LEN('XCSM Dump'!D514))&amp;'XCSM Dump'!D514)</f>
        <v>230</v>
      </c>
      <c r="D515" s="1">
        <f>'XCSM Dump'!E514</f>
        <v>3001</v>
      </c>
      <c r="E515" t="str">
        <f>'XCSM Dump'!F514</f>
        <v>Calculus &amp; Analytic Geomet II</v>
      </c>
      <c r="F515" s="75">
        <f>'XCSM Dump'!W514</f>
        <v>5</v>
      </c>
      <c r="G515" s="49">
        <f>'XCSM Dump'!I514</f>
        <v>45887</v>
      </c>
      <c r="H515" s="49">
        <f>'XCSM Dump'!J514</f>
        <v>46003</v>
      </c>
      <c r="I515" s="49">
        <f>'XCSM Dump'!BX514</f>
        <v>45893.02</v>
      </c>
      <c r="J515" s="49">
        <f>'XCSM Dump'!BY514</f>
        <v>45900.04</v>
      </c>
      <c r="K515" s="49">
        <f>'XCSM Dump'!BZ514</f>
        <v>45985.440000000002</v>
      </c>
      <c r="L515" s="76">
        <f>'XCSM Dump'!AT514</f>
        <v>800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8"/>
        <v>800</v>
      </c>
    </row>
    <row r="516" spans="1:21" x14ac:dyDescent="0.3">
      <c r="A516" t="str">
        <f t="shared" si="17"/>
        <v>MAT2303002</v>
      </c>
      <c r="B516" s="1" t="str">
        <f>'XCSM Dump'!C515</f>
        <v>MAT</v>
      </c>
      <c r="C516" s="1" t="str">
        <f>IF(LEN('XCSM Dump'!D515)=4,'XCSM Dump'!D515,REPT("0",3-LEN('XCSM Dump'!D515))&amp;'XCSM Dump'!D515)</f>
        <v>230</v>
      </c>
      <c r="D516" s="1">
        <f>'XCSM Dump'!E515</f>
        <v>3002</v>
      </c>
      <c r="E516" t="str">
        <f>'XCSM Dump'!F515</f>
        <v>Calculus &amp; Analytic Geomet II</v>
      </c>
      <c r="F516" s="75">
        <f>'XCSM Dump'!W515</f>
        <v>5</v>
      </c>
      <c r="G516" s="49">
        <f>'XCSM Dump'!I515</f>
        <v>45887</v>
      </c>
      <c r="H516" s="49">
        <f>'XCSM Dump'!J515</f>
        <v>46003</v>
      </c>
      <c r="I516" s="49">
        <f>'XCSM Dump'!BX515</f>
        <v>45893.02</v>
      </c>
      <c r="J516" s="49">
        <f>'XCSM Dump'!BY515</f>
        <v>45900.04</v>
      </c>
      <c r="K516" s="49">
        <f>'XCSM Dump'!BZ515</f>
        <v>45985.440000000002</v>
      </c>
      <c r="L516" s="76">
        <f>'XCSM Dump'!AT515</f>
        <v>800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8"/>
        <v>800</v>
      </c>
    </row>
    <row r="517" spans="1:21" x14ac:dyDescent="0.3">
      <c r="A517" t="str">
        <f t="shared" si="17"/>
        <v>MAT2313001</v>
      </c>
      <c r="B517" s="1" t="str">
        <f>'XCSM Dump'!C516</f>
        <v>MAT</v>
      </c>
      <c r="C517" s="1" t="str">
        <f>IF(LEN('XCSM Dump'!D516)=4,'XCSM Dump'!D516,REPT("0",3-LEN('XCSM Dump'!D516))&amp;'XCSM Dump'!D516)</f>
        <v>231</v>
      </c>
      <c r="D517" s="1">
        <f>'XCSM Dump'!E516</f>
        <v>3001</v>
      </c>
      <c r="E517" t="str">
        <f>'XCSM Dump'!F516</f>
        <v>Calculus/Analytical Geom III</v>
      </c>
      <c r="F517" s="75">
        <f>'XCSM Dump'!W516</f>
        <v>5</v>
      </c>
      <c r="G517" s="49">
        <f>'XCSM Dump'!I516</f>
        <v>45888</v>
      </c>
      <c r="H517" s="49">
        <f>'XCSM Dump'!J516</f>
        <v>46003</v>
      </c>
      <c r="I517" s="49">
        <f>'XCSM Dump'!BX516</f>
        <v>45893.96</v>
      </c>
      <c r="J517" s="49">
        <f>'XCSM Dump'!BY516</f>
        <v>45900.92</v>
      </c>
      <c r="K517" s="49">
        <f>'XCSM Dump'!BZ516</f>
        <v>45985.599999999999</v>
      </c>
      <c r="L517" s="76">
        <f>'XCSM Dump'!AT516</f>
        <v>800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8"/>
        <v>800</v>
      </c>
    </row>
    <row r="518" spans="1:21" x14ac:dyDescent="0.3">
      <c r="A518" t="str">
        <f t="shared" si="17"/>
        <v>MM1491A01</v>
      </c>
      <c r="B518" s="1" t="str">
        <f>'XCSM Dump'!C517</f>
        <v>MM</v>
      </c>
      <c r="C518" s="1" t="str">
        <f>IF(LEN('XCSM Dump'!D517)=4,'XCSM Dump'!D517,REPT("0",3-LEN('XCSM Dump'!D517))&amp;'XCSM Dump'!D517)</f>
        <v>149</v>
      </c>
      <c r="D518" s="1" t="str">
        <f>'XCSM Dump'!E517</f>
        <v>1A01</v>
      </c>
      <c r="E518" t="str">
        <f>'XCSM Dump'!F517</f>
        <v>Introduction to Marketing</v>
      </c>
      <c r="F518" s="75">
        <f>'XCSM Dump'!W517</f>
        <v>3</v>
      </c>
      <c r="G518" s="49">
        <f>'XCSM Dump'!I517</f>
        <v>45804</v>
      </c>
      <c r="H518" s="49">
        <f>'XCSM Dump'!J517</f>
        <v>45841</v>
      </c>
      <c r="I518" s="49">
        <f>'XCSM Dump'!BX517</f>
        <v>45805.279999999999</v>
      </c>
      <c r="J518" s="49">
        <f>'XCSM Dump'!BY517</f>
        <v>45807.56</v>
      </c>
      <c r="K518" s="49">
        <f>'XCSM Dump'!BZ517</f>
        <v>45835.08</v>
      </c>
      <c r="L518" s="76">
        <f>'XCSM Dump'!AT517</f>
        <v>480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8"/>
        <v>480</v>
      </c>
    </row>
    <row r="519" spans="1:21" x14ac:dyDescent="0.3">
      <c r="A519" t="str">
        <f t="shared" si="17"/>
        <v>MM1493001</v>
      </c>
      <c r="B519" s="1" t="str">
        <f>'XCSM Dump'!C518</f>
        <v>MM</v>
      </c>
      <c r="C519" s="1" t="str">
        <f>IF(LEN('XCSM Dump'!D518)=4,'XCSM Dump'!D518,REPT("0",3-LEN('XCSM Dump'!D518))&amp;'XCSM Dump'!D518)</f>
        <v>149</v>
      </c>
      <c r="D519" s="1">
        <f>'XCSM Dump'!E518</f>
        <v>3001</v>
      </c>
      <c r="E519" t="str">
        <f>'XCSM Dump'!F518</f>
        <v>Introduction to Marketing</v>
      </c>
      <c r="F519" s="75">
        <f>'XCSM Dump'!W518</f>
        <v>3</v>
      </c>
      <c r="G519" s="49">
        <f>'XCSM Dump'!I518</f>
        <v>45887</v>
      </c>
      <c r="H519" s="49">
        <f>'XCSM Dump'!J518</f>
        <v>46003</v>
      </c>
      <c r="I519" s="49">
        <f>'XCSM Dump'!BX518</f>
        <v>45893.02</v>
      </c>
      <c r="J519" s="49">
        <f>'XCSM Dump'!BY518</f>
        <v>45900.04</v>
      </c>
      <c r="K519" s="49">
        <f>'XCSM Dump'!BZ518</f>
        <v>45985.440000000002</v>
      </c>
      <c r="L519" s="76">
        <f>'XCSM Dump'!AT518</f>
        <v>480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8"/>
        <v>480</v>
      </c>
    </row>
    <row r="520" spans="1:21" x14ac:dyDescent="0.3">
      <c r="A520" t="str">
        <f t="shared" si="17"/>
        <v>MM1493B01</v>
      </c>
      <c r="B520" s="1" t="str">
        <f>'XCSM Dump'!C519</f>
        <v>MM</v>
      </c>
      <c r="C520" s="1" t="str">
        <f>IF(LEN('XCSM Dump'!D519)=4,'XCSM Dump'!D519,REPT("0",3-LEN('XCSM Dump'!D519))&amp;'XCSM Dump'!D519)</f>
        <v>149</v>
      </c>
      <c r="D520" s="1" t="str">
        <f>'XCSM Dump'!E519</f>
        <v>3B01</v>
      </c>
      <c r="E520" t="str">
        <f>'XCSM Dump'!F519</f>
        <v>Introduction to Marketing</v>
      </c>
      <c r="F520" s="75">
        <f>'XCSM Dump'!W519</f>
        <v>3</v>
      </c>
      <c r="G520" s="49">
        <f>'XCSM Dump'!I519</f>
        <v>45943</v>
      </c>
      <c r="H520" s="49">
        <f>'XCSM Dump'!J519</f>
        <v>46003</v>
      </c>
      <c r="I520" s="49">
        <f>'XCSM Dump'!BX519</f>
        <v>45945.66</v>
      </c>
      <c r="J520" s="49">
        <f>'XCSM Dump'!BY519</f>
        <v>45949.32</v>
      </c>
      <c r="K520" s="49">
        <f>'XCSM Dump'!BZ519</f>
        <v>45993.4</v>
      </c>
      <c r="L520" s="76">
        <f>'XCSM Dump'!AT519</f>
        <v>480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si="18"/>
        <v>480</v>
      </c>
    </row>
    <row r="521" spans="1:21" x14ac:dyDescent="0.3">
      <c r="A521" t="str">
        <f t="shared" si="17"/>
        <v>MM1623001</v>
      </c>
      <c r="B521" s="1" t="str">
        <f>'XCSM Dump'!C520</f>
        <v>MM</v>
      </c>
      <c r="C521" s="1" t="str">
        <f>IF(LEN('XCSM Dump'!D520)=4,'XCSM Dump'!D520,REPT("0",3-LEN('XCSM Dump'!D520))&amp;'XCSM Dump'!D520)</f>
        <v>162</v>
      </c>
      <c r="D521" s="1">
        <f>'XCSM Dump'!E520</f>
        <v>3001</v>
      </c>
      <c r="E521" t="str">
        <f>'XCSM Dump'!F520</f>
        <v>Introduction to Management</v>
      </c>
      <c r="F521" s="75">
        <f>'XCSM Dump'!W520</f>
        <v>3</v>
      </c>
      <c r="G521" s="49">
        <f>'XCSM Dump'!I520</f>
        <v>45887</v>
      </c>
      <c r="H521" s="49">
        <f>'XCSM Dump'!J520</f>
        <v>46003</v>
      </c>
      <c r="I521" s="49">
        <f>'XCSM Dump'!BX520</f>
        <v>45893.02</v>
      </c>
      <c r="J521" s="49">
        <f>'XCSM Dump'!BY520</f>
        <v>45900.04</v>
      </c>
      <c r="K521" s="49">
        <f>'XCSM Dump'!BZ520</f>
        <v>45985.440000000002</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row>
    <row r="522" spans="1:21" x14ac:dyDescent="0.3">
      <c r="A522" t="str">
        <f t="shared" si="17"/>
        <v>MM2373001</v>
      </c>
      <c r="B522" s="1" t="str">
        <f>'XCSM Dump'!C521</f>
        <v>MM</v>
      </c>
      <c r="C522" s="1" t="str">
        <f>IF(LEN('XCSM Dump'!D521)=4,'XCSM Dump'!D521,REPT("0",3-LEN('XCSM Dump'!D521))&amp;'XCSM Dump'!D521)</f>
        <v>237</v>
      </c>
      <c r="D522" s="1">
        <f>'XCSM Dump'!E521</f>
        <v>3001</v>
      </c>
      <c r="E522" t="str">
        <f>'XCSM Dump'!F521</f>
        <v>Supervision</v>
      </c>
      <c r="F522" s="75">
        <f>'XCSM Dump'!W521</f>
        <v>3</v>
      </c>
      <c r="G522" s="49">
        <f>'XCSM Dump'!I521</f>
        <v>45887</v>
      </c>
      <c r="H522" s="49">
        <f>'XCSM Dump'!J521</f>
        <v>46003</v>
      </c>
      <c r="I522" s="49">
        <f>'XCSM Dump'!BX521</f>
        <v>45893.02</v>
      </c>
      <c r="J522" s="49">
        <f>'XCSM Dump'!BY521</f>
        <v>45900.04</v>
      </c>
      <c r="K522" s="49">
        <f>'XCSM Dump'!BZ521</f>
        <v>45985.440000000002</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row>
    <row r="523" spans="1:21" x14ac:dyDescent="0.3">
      <c r="A523" t="str">
        <f t="shared" si="17"/>
        <v>MM2503001</v>
      </c>
      <c r="B523" s="1" t="str">
        <f>'XCSM Dump'!C522</f>
        <v>MM</v>
      </c>
      <c r="C523" s="1" t="str">
        <f>IF(LEN('XCSM Dump'!D522)=4,'XCSM Dump'!D522,REPT("0",3-LEN('XCSM Dump'!D522))&amp;'XCSM Dump'!D522)</f>
        <v>250</v>
      </c>
      <c r="D523" s="1">
        <f>'XCSM Dump'!E522</f>
        <v>3001</v>
      </c>
      <c r="E523" t="str">
        <f>'XCSM Dump'!F522</f>
        <v>Leadership Development</v>
      </c>
      <c r="F523" s="75">
        <f>'XCSM Dump'!W522</f>
        <v>3</v>
      </c>
      <c r="G523" s="49">
        <f>'XCSM Dump'!I522</f>
        <v>45887</v>
      </c>
      <c r="H523" s="49">
        <f>'XCSM Dump'!J522</f>
        <v>46003</v>
      </c>
      <c r="I523" s="49">
        <f>'XCSM Dump'!BX522</f>
        <v>45893.02</v>
      </c>
      <c r="J523" s="49">
        <f>'XCSM Dump'!BY522</f>
        <v>45900.04</v>
      </c>
      <c r="K523" s="49">
        <f>'XCSM Dump'!BZ522</f>
        <v>45985.440000000002</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row>
    <row r="524" spans="1:21" x14ac:dyDescent="0.3">
      <c r="A524" t="str">
        <f t="shared" si="17"/>
        <v>MM2663001</v>
      </c>
      <c r="B524" s="1" t="str">
        <f>'XCSM Dump'!C523</f>
        <v>MM</v>
      </c>
      <c r="C524" s="1" t="str">
        <f>IF(LEN('XCSM Dump'!D523)=4,'XCSM Dump'!D523,REPT("0",3-LEN('XCSM Dump'!D523))&amp;'XCSM Dump'!D523)</f>
        <v>266</v>
      </c>
      <c r="D524" s="1">
        <f>'XCSM Dump'!E523</f>
        <v>3001</v>
      </c>
      <c r="E524" t="str">
        <f>'XCSM Dump'!F523</f>
        <v>Principles of Sales</v>
      </c>
      <c r="F524" s="75">
        <f>'XCSM Dump'!W523</f>
        <v>3</v>
      </c>
      <c r="G524" s="49">
        <f>'XCSM Dump'!I523</f>
        <v>45889</v>
      </c>
      <c r="H524" s="49">
        <f>'XCSM Dump'!J523</f>
        <v>46003</v>
      </c>
      <c r="I524" s="49">
        <f>'XCSM Dump'!BX523</f>
        <v>45894.9</v>
      </c>
      <c r="J524" s="49">
        <f>'XCSM Dump'!BY523</f>
        <v>45901.8</v>
      </c>
      <c r="K524" s="49">
        <f>'XCSM Dump'!BZ523</f>
        <v>45985.760000000002</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row>
    <row r="525" spans="1:21" x14ac:dyDescent="0.3">
      <c r="A525" t="str">
        <f t="shared" si="17"/>
        <v>MM2993001</v>
      </c>
      <c r="B525" s="1" t="str">
        <f>'XCSM Dump'!C524</f>
        <v>MM</v>
      </c>
      <c r="C525" s="1" t="str">
        <f>IF(LEN('XCSM Dump'!D524)=4,'XCSM Dump'!D524,REPT("0",3-LEN('XCSM Dump'!D524))&amp;'XCSM Dump'!D524)</f>
        <v>299</v>
      </c>
      <c r="D525" s="1">
        <f>'XCSM Dump'!E524</f>
        <v>3001</v>
      </c>
      <c r="E525" t="str">
        <f>'XCSM Dump'!F524</f>
        <v>Intern Marketing Or Management</v>
      </c>
      <c r="F525" s="75">
        <f>'XCSM Dump'!W524</f>
        <v>4</v>
      </c>
      <c r="G525" s="49">
        <f>'XCSM Dump'!I524</f>
        <v>45887</v>
      </c>
      <c r="H525" s="49">
        <f>'XCSM Dump'!J524</f>
        <v>46003</v>
      </c>
      <c r="I525" s="49">
        <f>'XCSM Dump'!BX524</f>
        <v>45893.02</v>
      </c>
      <c r="J525" s="49">
        <f>'XCSM Dump'!BY524</f>
        <v>45900.04</v>
      </c>
      <c r="K525" s="49">
        <f>'XCSM Dump'!BZ524</f>
        <v>45985.440000000002</v>
      </c>
      <c r="L525" s="76">
        <f>'XCSM Dump'!AT524</f>
        <v>640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640</v>
      </c>
    </row>
    <row r="526" spans="1:21" x14ac:dyDescent="0.3">
      <c r="A526" t="str">
        <f t="shared" si="17"/>
        <v>MS1033001</v>
      </c>
      <c r="B526" s="1" t="str">
        <f>'XCSM Dump'!C525</f>
        <v>MS</v>
      </c>
      <c r="C526" s="1" t="str">
        <f>IF(LEN('XCSM Dump'!D525)=4,'XCSM Dump'!D525,REPT("0",3-LEN('XCSM Dump'!D525))&amp;'XCSM Dump'!D525)</f>
        <v>103</v>
      </c>
      <c r="D526" s="1">
        <f>'XCSM Dump'!E525</f>
        <v>3001</v>
      </c>
      <c r="E526" t="str">
        <f>'XCSM Dump'!F525</f>
        <v>Leader &amp; Personal Development</v>
      </c>
      <c r="F526" s="75">
        <f>'XCSM Dump'!W525</f>
        <v>2</v>
      </c>
      <c r="G526" s="49">
        <f>'XCSM Dump'!I525</f>
        <v>45888</v>
      </c>
      <c r="H526" s="49">
        <f>'XCSM Dump'!J525</f>
        <v>46003</v>
      </c>
      <c r="I526" s="49">
        <f>'XCSM Dump'!BX525</f>
        <v>45893.96</v>
      </c>
      <c r="J526" s="49">
        <f>'XCSM Dump'!BY525</f>
        <v>45900.92</v>
      </c>
      <c r="K526" s="49">
        <f>'XCSM Dump'!BZ525</f>
        <v>45985.599999999999</v>
      </c>
      <c r="L526" s="76">
        <f>'XCSM Dump'!AT525</f>
        <v>320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320</v>
      </c>
    </row>
    <row r="527" spans="1:21" x14ac:dyDescent="0.3">
      <c r="A527" t="str">
        <f t="shared" si="17"/>
        <v>MS2033001</v>
      </c>
      <c r="B527" s="1" t="str">
        <f>'XCSM Dump'!C526</f>
        <v>MS</v>
      </c>
      <c r="C527" s="1" t="str">
        <f>IF(LEN('XCSM Dump'!D526)=4,'XCSM Dump'!D526,REPT("0",3-LEN('XCSM Dump'!D526))&amp;'XCSM Dump'!D526)</f>
        <v>203</v>
      </c>
      <c r="D527" s="1">
        <f>'XCSM Dump'!E526</f>
        <v>3001</v>
      </c>
      <c r="E527" t="str">
        <f>'XCSM Dump'!F526</f>
        <v>Innovative Tactical Leadership</v>
      </c>
      <c r="F527" s="75">
        <f>'XCSM Dump'!W526</f>
        <v>2</v>
      </c>
      <c r="G527" s="49">
        <f>'XCSM Dump'!I526</f>
        <v>45888</v>
      </c>
      <c r="H527" s="49">
        <f>'XCSM Dump'!J526</f>
        <v>46003</v>
      </c>
      <c r="I527" s="49">
        <f>'XCSM Dump'!BX526</f>
        <v>45893.96</v>
      </c>
      <c r="J527" s="49">
        <f>'XCSM Dump'!BY526</f>
        <v>45900.92</v>
      </c>
      <c r="K527" s="49">
        <f>'XCSM Dump'!BZ526</f>
        <v>45985.599999999999</v>
      </c>
      <c r="L527" s="76">
        <f>'XCSM Dump'!AT526</f>
        <v>320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320</v>
      </c>
    </row>
    <row r="528" spans="1:21" x14ac:dyDescent="0.3">
      <c r="A528" t="str">
        <f t="shared" si="17"/>
        <v>MUS1303001</v>
      </c>
      <c r="B528" s="1" t="str">
        <f>'XCSM Dump'!C527</f>
        <v>MUS</v>
      </c>
      <c r="C528" s="1" t="str">
        <f>IF(LEN('XCSM Dump'!D527)=4,'XCSM Dump'!D527,REPT("0",3-LEN('XCSM Dump'!D527))&amp;'XCSM Dump'!D527)</f>
        <v>130</v>
      </c>
      <c r="D528" s="1">
        <f>'XCSM Dump'!E527</f>
        <v>3001</v>
      </c>
      <c r="E528" t="str">
        <f>'XCSM Dump'!F527</f>
        <v>Surv Amer Music</v>
      </c>
      <c r="F528" s="75">
        <f>'XCSM Dump'!W527</f>
        <v>3</v>
      </c>
      <c r="G528" s="49">
        <f>'XCSM Dump'!I527</f>
        <v>45887</v>
      </c>
      <c r="H528" s="49">
        <f>'XCSM Dump'!J527</f>
        <v>46003</v>
      </c>
      <c r="I528" s="49">
        <f>'XCSM Dump'!BX527</f>
        <v>45893.02</v>
      </c>
      <c r="J528" s="49">
        <f>'XCSM Dump'!BY527</f>
        <v>45900.04</v>
      </c>
      <c r="K528" s="49">
        <f>'XCSM Dump'!BZ527</f>
        <v>45985.440000000002</v>
      </c>
      <c r="L528" s="76">
        <f>'XCSM Dump'!AT527</f>
        <v>480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480</v>
      </c>
    </row>
    <row r="529" spans="1:21" x14ac:dyDescent="0.3">
      <c r="A529" t="str">
        <f t="shared" si="17"/>
        <v>MUS1803001</v>
      </c>
      <c r="B529" s="1" t="str">
        <f>'XCSM Dump'!C528</f>
        <v>MUS</v>
      </c>
      <c r="C529" s="1" t="str">
        <f>IF(LEN('XCSM Dump'!D528)=4,'XCSM Dump'!D528,REPT("0",3-LEN('XCSM Dump'!D528))&amp;'XCSM Dump'!D528)</f>
        <v>180</v>
      </c>
      <c r="D529" s="1">
        <f>'XCSM Dump'!E528</f>
        <v>3001</v>
      </c>
      <c r="E529" t="str">
        <f>'XCSM Dump'!F528</f>
        <v>Private Piano I</v>
      </c>
      <c r="F529" s="75">
        <f>'XCSM Dump'!W528</f>
        <v>1</v>
      </c>
      <c r="G529" s="49">
        <f>'XCSM Dump'!I528</f>
        <v>45887</v>
      </c>
      <c r="H529" s="49">
        <f>'XCSM Dump'!J528</f>
        <v>46003</v>
      </c>
      <c r="I529" s="49">
        <f>'XCSM Dump'!BX528</f>
        <v>45893.02</v>
      </c>
      <c r="J529" s="49">
        <f>'XCSM Dump'!BY528</f>
        <v>45900.04</v>
      </c>
      <c r="K529" s="49">
        <f>'XCSM Dump'!BZ528</f>
        <v>45985.440000000002</v>
      </c>
      <c r="L529" s="76">
        <f>'XCSM Dump'!AT528</f>
        <v>160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160</v>
      </c>
    </row>
    <row r="530" spans="1:21" x14ac:dyDescent="0.3">
      <c r="A530" t="str">
        <f t="shared" si="17"/>
        <v>MUS1811B01</v>
      </c>
      <c r="B530" s="1" t="str">
        <f>'XCSM Dump'!C529</f>
        <v>MUS</v>
      </c>
      <c r="C530" s="1" t="str">
        <f>IF(LEN('XCSM Dump'!D529)=4,'XCSM Dump'!D529,REPT("0",3-LEN('XCSM Dump'!D529))&amp;'XCSM Dump'!D529)</f>
        <v>181</v>
      </c>
      <c r="D530" s="1" t="str">
        <f>'XCSM Dump'!E529</f>
        <v>1B01</v>
      </c>
      <c r="E530" t="str">
        <f>'XCSM Dump'!F529</f>
        <v>Private Guitar I</v>
      </c>
      <c r="F530" s="75">
        <f>'XCSM Dump'!W529</f>
        <v>1</v>
      </c>
      <c r="G530" s="49">
        <f>'XCSM Dump'!I529</f>
        <v>45817</v>
      </c>
      <c r="H530" s="49">
        <f>'XCSM Dump'!J529</f>
        <v>45869</v>
      </c>
      <c r="I530" s="49">
        <f>'XCSM Dump'!BX529</f>
        <v>45819.18</v>
      </c>
      <c r="J530" s="49">
        <f>'XCSM Dump'!BY529</f>
        <v>45822.36</v>
      </c>
      <c r="K530" s="49">
        <f>'XCSM Dump'!BZ529</f>
        <v>45860.68</v>
      </c>
      <c r="L530" s="76">
        <f>'XCSM Dump'!AT529</f>
        <v>160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160</v>
      </c>
    </row>
    <row r="531" spans="1:21" x14ac:dyDescent="0.3">
      <c r="A531" t="str">
        <f t="shared" si="17"/>
        <v>MUS1813001</v>
      </c>
      <c r="B531" s="1" t="str">
        <f>'XCSM Dump'!C530</f>
        <v>MUS</v>
      </c>
      <c r="C531" s="1" t="str">
        <f>IF(LEN('XCSM Dump'!D530)=4,'XCSM Dump'!D530,REPT("0",3-LEN('XCSM Dump'!D530))&amp;'XCSM Dump'!D530)</f>
        <v>181</v>
      </c>
      <c r="D531" s="1">
        <f>'XCSM Dump'!E530</f>
        <v>3001</v>
      </c>
      <c r="E531" t="str">
        <f>'XCSM Dump'!F530</f>
        <v>Private Guitar I</v>
      </c>
      <c r="F531" s="75">
        <f>'XCSM Dump'!W530</f>
        <v>1</v>
      </c>
      <c r="G531" s="49">
        <f>'XCSM Dump'!I530</f>
        <v>45887</v>
      </c>
      <c r="H531" s="49">
        <f>'XCSM Dump'!J530</f>
        <v>46003</v>
      </c>
      <c r="I531" s="49">
        <f>'XCSM Dump'!BX530</f>
        <v>45893.02</v>
      </c>
      <c r="J531" s="49">
        <f>'XCSM Dump'!BY530</f>
        <v>45900.04</v>
      </c>
      <c r="K531" s="49">
        <f>'XCSM Dump'!BZ530</f>
        <v>45985.440000000002</v>
      </c>
      <c r="L531" s="76">
        <f>'XCSM Dump'!AT530</f>
        <v>160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160</v>
      </c>
    </row>
    <row r="532" spans="1:21" x14ac:dyDescent="0.3">
      <c r="A532" t="str">
        <f t="shared" si="17"/>
        <v>MUS1833001</v>
      </c>
      <c r="B532" s="1" t="str">
        <f>'XCSM Dump'!C531</f>
        <v>MUS</v>
      </c>
      <c r="C532" s="1" t="str">
        <f>IF(LEN('XCSM Dump'!D531)=4,'XCSM Dump'!D531,REPT("0",3-LEN('XCSM Dump'!D531))&amp;'XCSM Dump'!D531)</f>
        <v>183</v>
      </c>
      <c r="D532" s="1">
        <f>'XCSM Dump'!E531</f>
        <v>3001</v>
      </c>
      <c r="E532" t="str">
        <f>'XCSM Dump'!F531</f>
        <v>Private Voice I</v>
      </c>
      <c r="F532" s="75">
        <f>'XCSM Dump'!W531</f>
        <v>1</v>
      </c>
      <c r="G532" s="49">
        <f>'XCSM Dump'!I531</f>
        <v>45887</v>
      </c>
      <c r="H532" s="49">
        <f>'XCSM Dump'!J531</f>
        <v>46003</v>
      </c>
      <c r="I532" s="49">
        <f>'XCSM Dump'!BX531</f>
        <v>45893.02</v>
      </c>
      <c r="J532" s="49">
        <f>'XCSM Dump'!BY531</f>
        <v>45900.04</v>
      </c>
      <c r="K532" s="49">
        <f>'XCSM Dump'!BZ531</f>
        <v>45985.440000000002</v>
      </c>
      <c r="L532" s="76">
        <f>'XCSM Dump'!AT531</f>
        <v>160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160</v>
      </c>
    </row>
    <row r="533" spans="1:21" x14ac:dyDescent="0.3">
      <c r="A533" t="str">
        <f t="shared" si="17"/>
        <v>MUS2203001</v>
      </c>
      <c r="B533" s="1" t="str">
        <f>'XCSM Dump'!C532</f>
        <v>MUS</v>
      </c>
      <c r="C533" s="1" t="str">
        <f>IF(LEN('XCSM Dump'!D532)=4,'XCSM Dump'!D532,REPT("0",3-LEN('XCSM Dump'!D532))&amp;'XCSM Dump'!D532)</f>
        <v>220</v>
      </c>
      <c r="D533" s="1">
        <f>'XCSM Dump'!E532</f>
        <v>3001</v>
      </c>
      <c r="E533" t="str">
        <f>'XCSM Dump'!F532</f>
        <v>Music Appreciation</v>
      </c>
      <c r="F533" s="75">
        <f>'XCSM Dump'!W532</f>
        <v>3</v>
      </c>
      <c r="G533" s="49">
        <f>'XCSM Dump'!I532</f>
        <v>45887</v>
      </c>
      <c r="H533" s="49">
        <f>'XCSM Dump'!J532</f>
        <v>46003</v>
      </c>
      <c r="I533" s="49">
        <f>'XCSM Dump'!BX532</f>
        <v>45893.02</v>
      </c>
      <c r="J533" s="49">
        <f>'XCSM Dump'!BY532</f>
        <v>45900.04</v>
      </c>
      <c r="K533" s="49">
        <f>'XCSM Dump'!BZ532</f>
        <v>45985.440000000002</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row>
    <row r="534" spans="1:21" x14ac:dyDescent="0.3">
      <c r="A534" t="str">
        <f t="shared" si="17"/>
        <v>MUS2203002</v>
      </c>
      <c r="B534" s="1" t="str">
        <f>'XCSM Dump'!C533</f>
        <v>MUS</v>
      </c>
      <c r="C534" s="1" t="str">
        <f>IF(LEN('XCSM Dump'!D533)=4,'XCSM Dump'!D533,REPT("0",3-LEN('XCSM Dump'!D533))&amp;'XCSM Dump'!D533)</f>
        <v>220</v>
      </c>
      <c r="D534" s="1">
        <f>'XCSM Dump'!E533</f>
        <v>3002</v>
      </c>
      <c r="E534" t="str">
        <f>'XCSM Dump'!F533</f>
        <v>Music Appreciation</v>
      </c>
      <c r="F534" s="75">
        <f>'XCSM Dump'!W533</f>
        <v>3</v>
      </c>
      <c r="G534" s="49">
        <f>'XCSM Dump'!I533</f>
        <v>45888</v>
      </c>
      <c r="H534" s="49">
        <f>'XCSM Dump'!J533</f>
        <v>46003</v>
      </c>
      <c r="I534" s="49">
        <f>'XCSM Dump'!BX533</f>
        <v>45893.96</v>
      </c>
      <c r="J534" s="49">
        <f>'XCSM Dump'!BY533</f>
        <v>45900.92</v>
      </c>
      <c r="K534" s="49">
        <f>'XCSM Dump'!BZ533</f>
        <v>45985.599999999999</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row>
    <row r="535" spans="1:21" x14ac:dyDescent="0.3">
      <c r="A535" t="str">
        <f t="shared" si="17"/>
        <v>MUS2203003</v>
      </c>
      <c r="B535" s="1" t="str">
        <f>'XCSM Dump'!C534</f>
        <v>MUS</v>
      </c>
      <c r="C535" s="1" t="str">
        <f>IF(LEN('XCSM Dump'!D534)=4,'XCSM Dump'!D534,REPT("0",3-LEN('XCSM Dump'!D534))&amp;'XCSM Dump'!D534)</f>
        <v>220</v>
      </c>
      <c r="D535" s="1">
        <f>'XCSM Dump'!E534</f>
        <v>3003</v>
      </c>
      <c r="E535" t="str">
        <f>'XCSM Dump'!F534</f>
        <v>Music Appreciation</v>
      </c>
      <c r="F535" s="75">
        <f>'XCSM Dump'!W534</f>
        <v>3</v>
      </c>
      <c r="G535" s="49">
        <f>'XCSM Dump'!I534</f>
        <v>45887</v>
      </c>
      <c r="H535" s="49">
        <f>'XCSM Dump'!J534</f>
        <v>46003</v>
      </c>
      <c r="I535" s="49">
        <f>'XCSM Dump'!BX534</f>
        <v>45893.02</v>
      </c>
      <c r="J535" s="49">
        <f>'XCSM Dump'!BY534</f>
        <v>45900.04</v>
      </c>
      <c r="K535" s="49">
        <f>'XCSM Dump'!BZ534</f>
        <v>45985.440000000002</v>
      </c>
      <c r="L535" s="76">
        <f>'XCSM Dump'!AT534</f>
        <v>480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480</v>
      </c>
    </row>
    <row r="536" spans="1:21" x14ac:dyDescent="0.3">
      <c r="A536" t="str">
        <f t="shared" si="17"/>
        <v>MUS2203081</v>
      </c>
      <c r="B536" s="1" t="str">
        <f>'XCSM Dump'!C535</f>
        <v>MUS</v>
      </c>
      <c r="C536" s="1" t="str">
        <f>IF(LEN('XCSM Dump'!D535)=4,'XCSM Dump'!D535,REPT("0",3-LEN('XCSM Dump'!D535))&amp;'XCSM Dump'!D535)</f>
        <v>220</v>
      </c>
      <c r="D536" s="1">
        <f>'XCSM Dump'!E535</f>
        <v>3081</v>
      </c>
      <c r="E536" t="str">
        <f>'XCSM Dump'!F535</f>
        <v>Music Appreciation</v>
      </c>
      <c r="F536" s="75">
        <f>'XCSM Dump'!W535</f>
        <v>3</v>
      </c>
      <c r="G536" s="49">
        <f>'XCSM Dump'!I535</f>
        <v>45887</v>
      </c>
      <c r="H536" s="49">
        <f>'XCSM Dump'!J535</f>
        <v>46003</v>
      </c>
      <c r="I536" s="49">
        <f>'XCSM Dump'!BX535</f>
        <v>45893.02</v>
      </c>
      <c r="J536" s="49">
        <f>'XCSM Dump'!BY535</f>
        <v>45900.04</v>
      </c>
      <c r="K536" s="49">
        <f>'XCSM Dump'!BZ535</f>
        <v>45985.440000000002</v>
      </c>
      <c r="L536" s="76">
        <f>'XCSM Dump'!AT535</f>
        <v>480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480</v>
      </c>
    </row>
    <row r="537" spans="1:21" x14ac:dyDescent="0.3">
      <c r="A537" t="str">
        <f t="shared" si="17"/>
        <v>MUS2203090</v>
      </c>
      <c r="B537" s="1" t="str">
        <f>'XCSM Dump'!C536</f>
        <v>MUS</v>
      </c>
      <c r="C537" s="1" t="str">
        <f>IF(LEN('XCSM Dump'!D536)=4,'XCSM Dump'!D536,REPT("0",3-LEN('XCSM Dump'!D536))&amp;'XCSM Dump'!D536)</f>
        <v>220</v>
      </c>
      <c r="D537" s="1">
        <f>'XCSM Dump'!E536</f>
        <v>3090</v>
      </c>
      <c r="E537" t="str">
        <f>'XCSM Dump'!F536</f>
        <v>Music Appreciation</v>
      </c>
      <c r="F537" s="75">
        <f>'XCSM Dump'!W536</f>
        <v>3</v>
      </c>
      <c r="G537" s="49">
        <f>'XCSM Dump'!I536</f>
        <v>45887</v>
      </c>
      <c r="H537" s="49">
        <f>'XCSM Dump'!J536</f>
        <v>46003</v>
      </c>
      <c r="I537" s="49">
        <f>'XCSM Dump'!BX536</f>
        <v>45893.02</v>
      </c>
      <c r="J537" s="49">
        <f>'XCSM Dump'!BY536</f>
        <v>45900.04</v>
      </c>
      <c r="K537" s="49">
        <f>'XCSM Dump'!BZ536</f>
        <v>45985.440000000002</v>
      </c>
      <c r="L537" s="76">
        <f>'XCSM Dump'!AT536</f>
        <v>480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480</v>
      </c>
    </row>
    <row r="538" spans="1:21" x14ac:dyDescent="0.3">
      <c r="A538" t="str">
        <f t="shared" si="17"/>
        <v>MUS2203B01</v>
      </c>
      <c r="B538" s="1" t="str">
        <f>'XCSM Dump'!C537</f>
        <v>MUS</v>
      </c>
      <c r="C538" s="1" t="str">
        <f>IF(LEN('XCSM Dump'!D537)=4,'XCSM Dump'!D537,REPT("0",3-LEN('XCSM Dump'!D537))&amp;'XCSM Dump'!D537)</f>
        <v>220</v>
      </c>
      <c r="D538" s="1" t="str">
        <f>'XCSM Dump'!E537</f>
        <v>3B01</v>
      </c>
      <c r="E538" t="str">
        <f>'XCSM Dump'!F537</f>
        <v>Music Appreciation</v>
      </c>
      <c r="F538" s="75">
        <f>'XCSM Dump'!W537</f>
        <v>3</v>
      </c>
      <c r="G538" s="49">
        <f>'XCSM Dump'!I537</f>
        <v>45943</v>
      </c>
      <c r="H538" s="49">
        <f>'XCSM Dump'!J537</f>
        <v>46003</v>
      </c>
      <c r="I538" s="49">
        <f>'XCSM Dump'!BX537</f>
        <v>45945.66</v>
      </c>
      <c r="J538" s="49">
        <f>'XCSM Dump'!BY537</f>
        <v>45949.32</v>
      </c>
      <c r="K538" s="49">
        <f>'XCSM Dump'!BZ537</f>
        <v>45993.4</v>
      </c>
      <c r="L538" s="76">
        <f>'XCSM Dump'!AT537</f>
        <v>480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480</v>
      </c>
    </row>
    <row r="539" spans="1:21" x14ac:dyDescent="0.3">
      <c r="A539" t="str">
        <f t="shared" si="17"/>
        <v>MUS2813001</v>
      </c>
      <c r="B539" s="1" t="str">
        <f>'XCSM Dump'!C538</f>
        <v>MUS</v>
      </c>
      <c r="C539" s="1" t="str">
        <f>IF(LEN('XCSM Dump'!D538)=4,'XCSM Dump'!D538,REPT("0",3-LEN('XCSM Dump'!D538))&amp;'XCSM Dump'!D538)</f>
        <v>281</v>
      </c>
      <c r="D539" s="1">
        <f>'XCSM Dump'!E538</f>
        <v>3001</v>
      </c>
      <c r="E539" t="str">
        <f>'XCSM Dump'!F538</f>
        <v>Private Guitar II</v>
      </c>
      <c r="F539" s="75">
        <f>'XCSM Dump'!W538</f>
        <v>2</v>
      </c>
      <c r="G539" s="49">
        <f>'XCSM Dump'!I538</f>
        <v>45887</v>
      </c>
      <c r="H539" s="49">
        <f>'XCSM Dump'!J538</f>
        <v>46003</v>
      </c>
      <c r="I539" s="49">
        <f>'XCSM Dump'!BX538</f>
        <v>45893.02</v>
      </c>
      <c r="J539" s="49">
        <f>'XCSM Dump'!BY538</f>
        <v>45900.04</v>
      </c>
      <c r="K539" s="49">
        <f>'XCSM Dump'!BZ538</f>
        <v>45985.440000000002</v>
      </c>
      <c r="L539" s="76">
        <f>'XCSM Dump'!AT538</f>
        <v>320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320</v>
      </c>
    </row>
    <row r="540" spans="1:21" x14ac:dyDescent="0.3">
      <c r="A540" t="str">
        <f t="shared" si="17"/>
        <v>MUS2873001</v>
      </c>
      <c r="B540" s="1" t="str">
        <f>'XCSM Dump'!C539</f>
        <v>MUS</v>
      </c>
      <c r="C540" s="1" t="str">
        <f>IF(LEN('XCSM Dump'!D539)=4,'XCSM Dump'!D539,REPT("0",3-LEN('XCSM Dump'!D539))&amp;'XCSM Dump'!D539)</f>
        <v>287</v>
      </c>
      <c r="D540" s="1">
        <f>'XCSM Dump'!E539</f>
        <v>3001</v>
      </c>
      <c r="E540" t="str">
        <f>'XCSM Dump'!F539</f>
        <v>Private Piano II</v>
      </c>
      <c r="F540" s="75">
        <f>'XCSM Dump'!W539</f>
        <v>2</v>
      </c>
      <c r="G540" s="49">
        <f>'XCSM Dump'!I539</f>
        <v>45887</v>
      </c>
      <c r="H540" s="49">
        <f>'XCSM Dump'!J539</f>
        <v>46003</v>
      </c>
      <c r="I540" s="49">
        <f>'XCSM Dump'!BX539</f>
        <v>45893.02</v>
      </c>
      <c r="J540" s="49">
        <f>'XCSM Dump'!BY539</f>
        <v>45900.04</v>
      </c>
      <c r="K540" s="49">
        <f>'XCSM Dump'!BZ539</f>
        <v>45985.440000000002</v>
      </c>
      <c r="L540" s="76">
        <f>'XCSM Dump'!AT539</f>
        <v>320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320</v>
      </c>
    </row>
    <row r="541" spans="1:21" x14ac:dyDescent="0.3">
      <c r="A541" t="str">
        <f t="shared" si="17"/>
        <v>MUS2883001</v>
      </c>
      <c r="B541" s="1" t="str">
        <f>'XCSM Dump'!C540</f>
        <v>MUS</v>
      </c>
      <c r="C541" s="1" t="str">
        <f>IF(LEN('XCSM Dump'!D540)=4,'XCSM Dump'!D540,REPT("0",3-LEN('XCSM Dump'!D540))&amp;'XCSM Dump'!D540)</f>
        <v>288</v>
      </c>
      <c r="D541" s="1">
        <f>'XCSM Dump'!E540</f>
        <v>3001</v>
      </c>
      <c r="E541" t="str">
        <f>'XCSM Dump'!F540</f>
        <v>Private Voice II</v>
      </c>
      <c r="F541" s="75">
        <f>'XCSM Dump'!W540</f>
        <v>2</v>
      </c>
      <c r="G541" s="49">
        <f>'XCSM Dump'!I540</f>
        <v>45887</v>
      </c>
      <c r="H541" s="49">
        <f>'XCSM Dump'!J540</f>
        <v>46003</v>
      </c>
      <c r="I541" s="49">
        <f>'XCSM Dump'!BX540</f>
        <v>45893.02</v>
      </c>
      <c r="J541" s="49">
        <f>'XCSM Dump'!BY540</f>
        <v>45900.04</v>
      </c>
      <c r="K541" s="49">
        <f>'XCSM Dump'!BZ540</f>
        <v>45985.440000000002</v>
      </c>
      <c r="L541" s="76">
        <f>'XCSM Dump'!AT540</f>
        <v>320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320</v>
      </c>
    </row>
    <row r="542" spans="1:21" x14ac:dyDescent="0.3">
      <c r="A542" t="str">
        <f t="shared" si="17"/>
        <v>NUR1001001</v>
      </c>
      <c r="B542" s="1" t="str">
        <f>'XCSM Dump'!C541</f>
        <v>NUR</v>
      </c>
      <c r="C542" s="1" t="str">
        <f>IF(LEN('XCSM Dump'!D541)=4,'XCSM Dump'!D541,REPT("0",3-LEN('XCSM Dump'!D541))&amp;'XCSM Dump'!D541)</f>
        <v>100</v>
      </c>
      <c r="D542" s="1">
        <f>'XCSM Dump'!E541</f>
        <v>1001</v>
      </c>
      <c r="E542" t="str">
        <f>'XCSM Dump'!F541</f>
        <v>Basic Nurse Assistant Training</v>
      </c>
      <c r="F542" s="75">
        <f>'XCSM Dump'!W541</f>
        <v>7</v>
      </c>
      <c r="G542" s="49">
        <f>'XCSM Dump'!I541</f>
        <v>45811</v>
      </c>
      <c r="H542" s="49">
        <f>'XCSM Dump'!J541</f>
        <v>45869</v>
      </c>
      <c r="I542" s="49">
        <f>'XCSM Dump'!BX541</f>
        <v>45813.54</v>
      </c>
      <c r="J542" s="49">
        <f>'XCSM Dump'!BY541</f>
        <v>45817.08</v>
      </c>
      <c r="K542" s="49">
        <f>'XCSM Dump'!BZ541</f>
        <v>45859.72</v>
      </c>
      <c r="L542" s="76">
        <f>'XCSM Dump'!AT541</f>
        <v>1120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1120</v>
      </c>
    </row>
    <row r="543" spans="1:21" x14ac:dyDescent="0.3">
      <c r="A543" t="str">
        <f t="shared" si="17"/>
        <v>NUR1001002</v>
      </c>
      <c r="B543" s="1" t="str">
        <f>'XCSM Dump'!C542</f>
        <v>NUR</v>
      </c>
      <c r="C543" s="1" t="str">
        <f>IF(LEN('XCSM Dump'!D542)=4,'XCSM Dump'!D542,REPT("0",3-LEN('XCSM Dump'!D542))&amp;'XCSM Dump'!D542)</f>
        <v>100</v>
      </c>
      <c r="D543" s="1">
        <f>'XCSM Dump'!E542</f>
        <v>1002</v>
      </c>
      <c r="E543" t="str">
        <f>'XCSM Dump'!F542</f>
        <v>Basic Nurse Assistant Training</v>
      </c>
      <c r="F543" s="75">
        <f>'XCSM Dump'!W542</f>
        <v>7</v>
      </c>
      <c r="G543" s="49">
        <f>'XCSM Dump'!I542</f>
        <v>45811</v>
      </c>
      <c r="H543" s="49">
        <f>'XCSM Dump'!J542</f>
        <v>45869</v>
      </c>
      <c r="I543" s="49">
        <f>'XCSM Dump'!BX542</f>
        <v>45813.54</v>
      </c>
      <c r="J543" s="49">
        <f>'XCSM Dump'!BY542</f>
        <v>45817.08</v>
      </c>
      <c r="K543" s="49">
        <f>'XCSM Dump'!BZ542</f>
        <v>45859.72</v>
      </c>
      <c r="L543" s="76">
        <f>'XCSM Dump'!AT542</f>
        <v>1120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1120</v>
      </c>
    </row>
    <row r="544" spans="1:21" x14ac:dyDescent="0.3">
      <c r="A544" t="str">
        <f t="shared" si="17"/>
        <v>NUR1001003</v>
      </c>
      <c r="B544" s="1" t="str">
        <f>'XCSM Dump'!C543</f>
        <v>NUR</v>
      </c>
      <c r="C544" s="1" t="str">
        <f>IF(LEN('XCSM Dump'!D543)=4,'XCSM Dump'!D543,REPT("0",3-LEN('XCSM Dump'!D543))&amp;'XCSM Dump'!D543)</f>
        <v>100</v>
      </c>
      <c r="D544" s="1">
        <f>'XCSM Dump'!E543</f>
        <v>1003</v>
      </c>
      <c r="E544" t="str">
        <f>'XCSM Dump'!F543</f>
        <v>Basic Nurse Assistant Training</v>
      </c>
      <c r="F544" s="75">
        <f>'XCSM Dump'!W543</f>
        <v>7</v>
      </c>
      <c r="G544" s="49">
        <f>'XCSM Dump'!I543</f>
        <v>45804</v>
      </c>
      <c r="H544" s="49">
        <f>'XCSM Dump'!J543</f>
        <v>45869</v>
      </c>
      <c r="I544" s="49">
        <f>'XCSM Dump'!BX543</f>
        <v>45806.96</v>
      </c>
      <c r="J544" s="49">
        <f>'XCSM Dump'!BY543</f>
        <v>45810.92</v>
      </c>
      <c r="K544" s="49">
        <f>'XCSM Dump'!BZ543</f>
        <v>45859.6</v>
      </c>
      <c r="L544" s="76">
        <f>'XCSM Dump'!AT543</f>
        <v>1120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1120</v>
      </c>
    </row>
    <row r="545" spans="1:21" x14ac:dyDescent="0.3">
      <c r="A545" t="str">
        <f t="shared" si="17"/>
        <v>NUR1003090</v>
      </c>
      <c r="B545" s="1" t="str">
        <f>'XCSM Dump'!C544</f>
        <v>NUR</v>
      </c>
      <c r="C545" s="1" t="str">
        <f>IF(LEN('XCSM Dump'!D544)=4,'XCSM Dump'!D544,REPT("0",3-LEN('XCSM Dump'!D544))&amp;'XCSM Dump'!D544)</f>
        <v>100</v>
      </c>
      <c r="D545" s="1">
        <f>'XCSM Dump'!E544</f>
        <v>3090</v>
      </c>
      <c r="E545" t="str">
        <f>'XCSM Dump'!F544</f>
        <v>Basic Nurse Assistant Training</v>
      </c>
      <c r="F545" s="75">
        <f>'XCSM Dump'!W544</f>
        <v>7</v>
      </c>
      <c r="G545" s="49">
        <f>'XCSM Dump'!I544</f>
        <v>45888</v>
      </c>
      <c r="H545" s="49">
        <f>'XCSM Dump'!J544</f>
        <v>46171</v>
      </c>
      <c r="I545" s="49">
        <f>'XCSM Dump'!BX544</f>
        <v>45904.04</v>
      </c>
      <c r="J545" s="49">
        <f>'XCSM Dump'!BY544</f>
        <v>45921.08</v>
      </c>
      <c r="K545" s="49">
        <f>'XCSM Dump'!BZ544</f>
        <v>46125.72</v>
      </c>
      <c r="L545" s="76">
        <f>'XCSM Dump'!AT544</f>
        <v>1120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1120</v>
      </c>
    </row>
    <row r="546" spans="1:21" x14ac:dyDescent="0.3">
      <c r="A546" t="str">
        <f t="shared" si="17"/>
        <v>NUR1003091</v>
      </c>
      <c r="B546" s="1" t="str">
        <f>'XCSM Dump'!C545</f>
        <v>NUR</v>
      </c>
      <c r="C546" s="1" t="str">
        <f>IF(LEN('XCSM Dump'!D545)=4,'XCSM Dump'!D545,REPT("0",3-LEN('XCSM Dump'!D545))&amp;'XCSM Dump'!D545)</f>
        <v>100</v>
      </c>
      <c r="D546" s="1">
        <f>'XCSM Dump'!E545</f>
        <v>3091</v>
      </c>
      <c r="E546" t="str">
        <f>'XCSM Dump'!F545</f>
        <v>Basic Nurse Assistant Training</v>
      </c>
      <c r="F546" s="75">
        <f>'XCSM Dump'!W545</f>
        <v>7</v>
      </c>
      <c r="G546" s="49">
        <f>'XCSM Dump'!I545</f>
        <v>45888</v>
      </c>
      <c r="H546" s="49">
        <f>'XCSM Dump'!J545</f>
        <v>46171</v>
      </c>
      <c r="I546" s="49">
        <f>'XCSM Dump'!BX545</f>
        <v>45904.04</v>
      </c>
      <c r="J546" s="49">
        <f>'XCSM Dump'!BY545</f>
        <v>45921.08</v>
      </c>
      <c r="K546" s="49">
        <f>'XCSM Dump'!BZ545</f>
        <v>46125.72</v>
      </c>
      <c r="L546" s="76">
        <f>'XCSM Dump'!AT545</f>
        <v>1120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1120</v>
      </c>
    </row>
    <row r="547" spans="1:21" x14ac:dyDescent="0.3">
      <c r="A547" t="str">
        <f t="shared" si="17"/>
        <v>NUR1003092</v>
      </c>
      <c r="B547" s="1" t="str">
        <f>'XCSM Dump'!C546</f>
        <v>NUR</v>
      </c>
      <c r="C547" s="1" t="str">
        <f>IF(LEN('XCSM Dump'!D546)=4,'XCSM Dump'!D546,REPT("0",3-LEN('XCSM Dump'!D546))&amp;'XCSM Dump'!D546)</f>
        <v>100</v>
      </c>
      <c r="D547" s="1">
        <f>'XCSM Dump'!E546</f>
        <v>3092</v>
      </c>
      <c r="E547" t="str">
        <f>'XCSM Dump'!F546</f>
        <v>Basic Nurse Assistant Training</v>
      </c>
      <c r="F547" s="75">
        <f>'XCSM Dump'!W546</f>
        <v>7</v>
      </c>
      <c r="G547" s="49">
        <f>'XCSM Dump'!I546</f>
        <v>45888</v>
      </c>
      <c r="H547" s="49">
        <f>'XCSM Dump'!J546</f>
        <v>46171</v>
      </c>
      <c r="I547" s="49">
        <f>'XCSM Dump'!BX546</f>
        <v>45904.04</v>
      </c>
      <c r="J547" s="49">
        <f>'XCSM Dump'!BY546</f>
        <v>45921.08</v>
      </c>
      <c r="K547" s="49">
        <f>'XCSM Dump'!BZ546</f>
        <v>46125.72</v>
      </c>
      <c r="L547" s="76">
        <f>'XCSM Dump'!AT546</f>
        <v>1120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1120</v>
      </c>
    </row>
    <row r="548" spans="1:21" x14ac:dyDescent="0.3">
      <c r="A548" t="str">
        <f t="shared" si="17"/>
        <v>NUR1003A01</v>
      </c>
      <c r="B548" s="1" t="str">
        <f>'XCSM Dump'!C547</f>
        <v>NUR</v>
      </c>
      <c r="C548" s="1" t="str">
        <f>IF(LEN('XCSM Dump'!D547)=4,'XCSM Dump'!D547,REPT("0",3-LEN('XCSM Dump'!D547))&amp;'XCSM Dump'!D547)</f>
        <v>100</v>
      </c>
      <c r="D548" s="1" t="str">
        <f>'XCSM Dump'!E547</f>
        <v>3A01</v>
      </c>
      <c r="E548" t="str">
        <f>'XCSM Dump'!F547</f>
        <v>Basic Nurse Assistant Training</v>
      </c>
      <c r="F548" s="75">
        <f>'XCSM Dump'!W547</f>
        <v>7</v>
      </c>
      <c r="G548" s="49">
        <f>'XCSM Dump'!I547</f>
        <v>45887</v>
      </c>
      <c r="H548" s="49">
        <f>'XCSM Dump'!J547</f>
        <v>45940</v>
      </c>
      <c r="I548" s="49">
        <f>'XCSM Dump'!BX547</f>
        <v>45889.24</v>
      </c>
      <c r="J548" s="49">
        <f>'XCSM Dump'!BY547</f>
        <v>45892.480000000003</v>
      </c>
      <c r="K548" s="49">
        <f>'XCSM Dump'!BZ547</f>
        <v>45931.519999999997</v>
      </c>
      <c r="L548" s="76">
        <f>'XCSM Dump'!AT547</f>
        <v>1120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1120</v>
      </c>
    </row>
    <row r="549" spans="1:21" x14ac:dyDescent="0.3">
      <c r="A549" t="str">
        <f t="shared" si="17"/>
        <v>NUR1003A02</v>
      </c>
      <c r="B549" s="1" t="str">
        <f>'XCSM Dump'!C548</f>
        <v>NUR</v>
      </c>
      <c r="C549" s="1" t="str">
        <f>IF(LEN('XCSM Dump'!D548)=4,'XCSM Dump'!D548,REPT("0",3-LEN('XCSM Dump'!D548))&amp;'XCSM Dump'!D548)</f>
        <v>100</v>
      </c>
      <c r="D549" s="1" t="str">
        <f>'XCSM Dump'!E548</f>
        <v>3A02</v>
      </c>
      <c r="E549" t="str">
        <f>'XCSM Dump'!F548</f>
        <v>Basic Nurse Assistant Training</v>
      </c>
      <c r="F549" s="75">
        <f>'XCSM Dump'!W548</f>
        <v>7</v>
      </c>
      <c r="G549" s="49">
        <f>'XCSM Dump'!I548</f>
        <v>45887</v>
      </c>
      <c r="H549" s="49">
        <f>'XCSM Dump'!J548</f>
        <v>45940</v>
      </c>
      <c r="I549" s="49">
        <f>'XCSM Dump'!BX548</f>
        <v>45889.24</v>
      </c>
      <c r="J549" s="49">
        <f>'XCSM Dump'!BY548</f>
        <v>45892.480000000003</v>
      </c>
      <c r="K549" s="49">
        <f>'XCSM Dump'!BZ548</f>
        <v>45931.519999999997</v>
      </c>
      <c r="L549" s="76">
        <f>'XCSM Dump'!AT548</f>
        <v>1120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1120</v>
      </c>
    </row>
    <row r="550" spans="1:21" x14ac:dyDescent="0.3">
      <c r="A550" t="str">
        <f t="shared" si="17"/>
        <v>NUR1003A03</v>
      </c>
      <c r="B550" s="1" t="str">
        <f>'XCSM Dump'!C549</f>
        <v>NUR</v>
      </c>
      <c r="C550" s="1" t="str">
        <f>IF(LEN('XCSM Dump'!D549)=4,'XCSM Dump'!D549,REPT("0",3-LEN('XCSM Dump'!D549))&amp;'XCSM Dump'!D549)</f>
        <v>100</v>
      </c>
      <c r="D550" s="1" t="str">
        <f>'XCSM Dump'!E549</f>
        <v>3A03</v>
      </c>
      <c r="E550" t="str">
        <f>'XCSM Dump'!F549</f>
        <v>Basic Nurse Assistant Training</v>
      </c>
      <c r="F550" s="75">
        <f>'XCSM Dump'!W549</f>
        <v>7</v>
      </c>
      <c r="G550" s="49">
        <f>'XCSM Dump'!I549</f>
        <v>45887</v>
      </c>
      <c r="H550" s="49">
        <f>'XCSM Dump'!J549</f>
        <v>45940</v>
      </c>
      <c r="I550" s="49">
        <f>'XCSM Dump'!BX549</f>
        <v>45889.24</v>
      </c>
      <c r="J550" s="49">
        <f>'XCSM Dump'!BY549</f>
        <v>45892.480000000003</v>
      </c>
      <c r="K550" s="49">
        <f>'XCSM Dump'!BZ549</f>
        <v>45931.519999999997</v>
      </c>
      <c r="L550" s="76">
        <f>'XCSM Dump'!AT549</f>
        <v>1120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1120</v>
      </c>
    </row>
    <row r="551" spans="1:21" x14ac:dyDescent="0.3">
      <c r="A551" t="str">
        <f t="shared" si="17"/>
        <v>NUR1003B01</v>
      </c>
      <c r="B551" s="1" t="str">
        <f>'XCSM Dump'!C550</f>
        <v>NUR</v>
      </c>
      <c r="C551" s="1" t="str">
        <f>IF(LEN('XCSM Dump'!D550)=4,'XCSM Dump'!D550,REPT("0",3-LEN('XCSM Dump'!D550))&amp;'XCSM Dump'!D550)</f>
        <v>100</v>
      </c>
      <c r="D551" s="1" t="str">
        <f>'XCSM Dump'!E550</f>
        <v>3B01</v>
      </c>
      <c r="E551" t="str">
        <f>'XCSM Dump'!F550</f>
        <v>Basic Nurse Assistant Training</v>
      </c>
      <c r="F551" s="75">
        <f>'XCSM Dump'!W550</f>
        <v>7</v>
      </c>
      <c r="G551" s="49">
        <f>'XCSM Dump'!I550</f>
        <v>45944</v>
      </c>
      <c r="H551" s="49">
        <f>'XCSM Dump'!J550</f>
        <v>46003</v>
      </c>
      <c r="I551" s="49">
        <f>'XCSM Dump'!BX550</f>
        <v>45946.6</v>
      </c>
      <c r="J551" s="49">
        <f>'XCSM Dump'!BY550</f>
        <v>45950.2</v>
      </c>
      <c r="K551" s="49">
        <f>'XCSM Dump'!BZ550</f>
        <v>45993.56</v>
      </c>
      <c r="L551" s="76">
        <f>'XCSM Dump'!AT550</f>
        <v>1120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1120</v>
      </c>
    </row>
    <row r="552" spans="1:21" x14ac:dyDescent="0.3">
      <c r="A552" t="str">
        <f t="shared" si="17"/>
        <v>NUR1003B02</v>
      </c>
      <c r="B552" s="1" t="str">
        <f>'XCSM Dump'!C551</f>
        <v>NUR</v>
      </c>
      <c r="C552" s="1" t="str">
        <f>IF(LEN('XCSM Dump'!D551)=4,'XCSM Dump'!D551,REPT("0",3-LEN('XCSM Dump'!D551))&amp;'XCSM Dump'!D551)</f>
        <v>100</v>
      </c>
      <c r="D552" s="1" t="str">
        <f>'XCSM Dump'!E551</f>
        <v>3B02</v>
      </c>
      <c r="E552" t="str">
        <f>'XCSM Dump'!F551</f>
        <v>Basic Nurse Assistant Training</v>
      </c>
      <c r="F552" s="75">
        <f>'XCSM Dump'!W551</f>
        <v>7</v>
      </c>
      <c r="G552" s="49">
        <f>'XCSM Dump'!I551</f>
        <v>45944</v>
      </c>
      <c r="H552" s="49">
        <f>'XCSM Dump'!J551</f>
        <v>46003</v>
      </c>
      <c r="I552" s="49">
        <f>'XCSM Dump'!BX551</f>
        <v>45946.6</v>
      </c>
      <c r="J552" s="49">
        <f>'XCSM Dump'!BY551</f>
        <v>45950.2</v>
      </c>
      <c r="K552" s="49">
        <f>'XCSM Dump'!BZ551</f>
        <v>45993.56</v>
      </c>
      <c r="L552" s="76">
        <f>'XCSM Dump'!AT551</f>
        <v>1120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1120</v>
      </c>
    </row>
    <row r="553" spans="1:21" x14ac:dyDescent="0.3">
      <c r="A553" t="str">
        <f t="shared" si="17"/>
        <v>NUR1173001</v>
      </c>
      <c r="B553" s="1" t="str">
        <f>'XCSM Dump'!C552</f>
        <v>NUR</v>
      </c>
      <c r="C553" s="1" t="str">
        <f>IF(LEN('XCSM Dump'!D552)=4,'XCSM Dump'!D552,REPT("0",3-LEN('XCSM Dump'!D552))&amp;'XCSM Dump'!D552)</f>
        <v>117</v>
      </c>
      <c r="D553" s="1">
        <f>'XCSM Dump'!E552</f>
        <v>3001</v>
      </c>
      <c r="E553" t="str">
        <f>'XCSM Dump'!F552</f>
        <v>Fundamentals of Nursing</v>
      </c>
      <c r="F553" s="75">
        <f>'XCSM Dump'!W552</f>
        <v>6</v>
      </c>
      <c r="G553" s="49">
        <f>'XCSM Dump'!I552</f>
        <v>45887</v>
      </c>
      <c r="H553" s="49">
        <f>'XCSM Dump'!J552</f>
        <v>46003</v>
      </c>
      <c r="I553" s="49">
        <f>'XCSM Dump'!BX552</f>
        <v>45893.02</v>
      </c>
      <c r="J553" s="49">
        <f>'XCSM Dump'!BY552</f>
        <v>45900.04</v>
      </c>
      <c r="K553" s="49">
        <f>'XCSM Dump'!BZ552</f>
        <v>45985.440000000002</v>
      </c>
      <c r="L553" s="76">
        <f>'XCSM Dump'!AT552</f>
        <v>960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480</v>
      </c>
      <c r="U553" s="11">
        <f t="shared" si="18"/>
        <v>1440</v>
      </c>
    </row>
    <row r="554" spans="1:21" x14ac:dyDescent="0.3">
      <c r="A554" t="str">
        <f t="shared" si="17"/>
        <v>NUR1173002</v>
      </c>
      <c r="B554" s="1" t="str">
        <f>'XCSM Dump'!C553</f>
        <v>NUR</v>
      </c>
      <c r="C554" s="1" t="str">
        <f>IF(LEN('XCSM Dump'!D553)=4,'XCSM Dump'!D553,REPT("0",3-LEN('XCSM Dump'!D553))&amp;'XCSM Dump'!D553)</f>
        <v>117</v>
      </c>
      <c r="D554" s="1">
        <f>'XCSM Dump'!E553</f>
        <v>3002</v>
      </c>
      <c r="E554" t="str">
        <f>'XCSM Dump'!F553</f>
        <v>Fundamentals of Nursing</v>
      </c>
      <c r="F554" s="75">
        <f>'XCSM Dump'!W553</f>
        <v>6</v>
      </c>
      <c r="G554" s="49">
        <f>'XCSM Dump'!I553</f>
        <v>45887</v>
      </c>
      <c r="H554" s="49">
        <f>'XCSM Dump'!J553</f>
        <v>46003</v>
      </c>
      <c r="I554" s="49">
        <f>'XCSM Dump'!BX553</f>
        <v>45893.02</v>
      </c>
      <c r="J554" s="49">
        <f>'XCSM Dump'!BY553</f>
        <v>45900.04</v>
      </c>
      <c r="K554" s="49">
        <f>'XCSM Dump'!BZ553</f>
        <v>45985.440000000002</v>
      </c>
      <c r="L554" s="76">
        <f>'XCSM Dump'!AT553</f>
        <v>960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480</v>
      </c>
      <c r="U554" s="11">
        <f t="shared" si="18"/>
        <v>1440</v>
      </c>
    </row>
    <row r="555" spans="1:21" x14ac:dyDescent="0.3">
      <c r="A555" t="str">
        <f t="shared" si="17"/>
        <v>NUR1173003</v>
      </c>
      <c r="B555" s="1" t="str">
        <f>'XCSM Dump'!C554</f>
        <v>NUR</v>
      </c>
      <c r="C555" s="1" t="str">
        <f>IF(LEN('XCSM Dump'!D554)=4,'XCSM Dump'!D554,REPT("0",3-LEN('XCSM Dump'!D554))&amp;'XCSM Dump'!D554)</f>
        <v>117</v>
      </c>
      <c r="D555" s="1">
        <f>'XCSM Dump'!E554</f>
        <v>3003</v>
      </c>
      <c r="E555" t="str">
        <f>'XCSM Dump'!F554</f>
        <v>Fundamentals of Nursing</v>
      </c>
      <c r="F555" s="75">
        <f>'XCSM Dump'!W554</f>
        <v>6</v>
      </c>
      <c r="G555" s="49">
        <f>'XCSM Dump'!I554</f>
        <v>45887</v>
      </c>
      <c r="H555" s="49">
        <f>'XCSM Dump'!J554</f>
        <v>46003</v>
      </c>
      <c r="I555" s="49">
        <f>'XCSM Dump'!BX554</f>
        <v>45893.02</v>
      </c>
      <c r="J555" s="49">
        <f>'XCSM Dump'!BY554</f>
        <v>45900.04</v>
      </c>
      <c r="K555" s="49">
        <f>'XCSM Dump'!BZ554</f>
        <v>45985.440000000002</v>
      </c>
      <c r="L555" s="76">
        <f>'XCSM Dump'!AT554</f>
        <v>960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480</v>
      </c>
      <c r="U555" s="11">
        <f t="shared" si="18"/>
        <v>1440</v>
      </c>
    </row>
    <row r="556" spans="1:21" x14ac:dyDescent="0.3">
      <c r="A556" t="str">
        <f t="shared" si="17"/>
        <v>NUR1173004</v>
      </c>
      <c r="B556" s="1" t="str">
        <f>'XCSM Dump'!C555</f>
        <v>NUR</v>
      </c>
      <c r="C556" s="1" t="str">
        <f>IF(LEN('XCSM Dump'!D555)=4,'XCSM Dump'!D555,REPT("0",3-LEN('XCSM Dump'!D555))&amp;'XCSM Dump'!D555)</f>
        <v>117</v>
      </c>
      <c r="D556" s="1">
        <f>'XCSM Dump'!E555</f>
        <v>3004</v>
      </c>
      <c r="E556" t="str">
        <f>'XCSM Dump'!F555</f>
        <v>Fundamentals of Nursing</v>
      </c>
      <c r="F556" s="75">
        <f>'XCSM Dump'!W555</f>
        <v>6</v>
      </c>
      <c r="G556" s="49">
        <f>'XCSM Dump'!I555</f>
        <v>45887</v>
      </c>
      <c r="H556" s="49">
        <f>'XCSM Dump'!J555</f>
        <v>46003</v>
      </c>
      <c r="I556" s="49">
        <f>'XCSM Dump'!BX555</f>
        <v>45893.02</v>
      </c>
      <c r="J556" s="49">
        <f>'XCSM Dump'!BY555</f>
        <v>45900.04</v>
      </c>
      <c r="K556" s="49">
        <f>'XCSM Dump'!BZ555</f>
        <v>45985.440000000002</v>
      </c>
      <c r="L556" s="76">
        <f>'XCSM Dump'!AT555</f>
        <v>960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480</v>
      </c>
      <c r="U556" s="11">
        <f t="shared" si="18"/>
        <v>1440</v>
      </c>
    </row>
    <row r="557" spans="1:21" x14ac:dyDescent="0.3">
      <c r="A557" t="str">
        <f t="shared" si="17"/>
        <v>NUR1233001</v>
      </c>
      <c r="B557" s="1" t="str">
        <f>'XCSM Dump'!C556</f>
        <v>NUR</v>
      </c>
      <c r="C557" s="1" t="str">
        <f>IF(LEN('XCSM Dump'!D556)=4,'XCSM Dump'!D556,REPT("0",3-LEN('XCSM Dump'!D556))&amp;'XCSM Dump'!D556)</f>
        <v>123</v>
      </c>
      <c r="D557" s="1">
        <f>'XCSM Dump'!E556</f>
        <v>3001</v>
      </c>
      <c r="E557" t="str">
        <f>'XCSM Dump'!F556</f>
        <v>Orientation to Pharmacology</v>
      </c>
      <c r="F557" s="75">
        <f>'XCSM Dump'!W556</f>
        <v>1</v>
      </c>
      <c r="G557" s="49">
        <f>'XCSM Dump'!I556</f>
        <v>45887</v>
      </c>
      <c r="H557" s="49">
        <f>'XCSM Dump'!J556</f>
        <v>46003</v>
      </c>
      <c r="I557" s="49">
        <f>'XCSM Dump'!BX556</f>
        <v>45893.02</v>
      </c>
      <c r="J557" s="49">
        <f>'XCSM Dump'!BY556</f>
        <v>45900.04</v>
      </c>
      <c r="K557" s="49">
        <f>'XCSM Dump'!BZ556</f>
        <v>45985.440000000002</v>
      </c>
      <c r="L557" s="76">
        <f>'XCSM Dump'!AT556</f>
        <v>160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80</v>
      </c>
      <c r="U557" s="11">
        <f t="shared" si="18"/>
        <v>240</v>
      </c>
    </row>
    <row r="558" spans="1:21" x14ac:dyDescent="0.3">
      <c r="A558" t="str">
        <f t="shared" si="17"/>
        <v>NUR1233002</v>
      </c>
      <c r="B558" s="1" t="str">
        <f>'XCSM Dump'!C557</f>
        <v>NUR</v>
      </c>
      <c r="C558" s="1" t="str">
        <f>IF(LEN('XCSM Dump'!D557)=4,'XCSM Dump'!D557,REPT("0",3-LEN('XCSM Dump'!D557))&amp;'XCSM Dump'!D557)</f>
        <v>123</v>
      </c>
      <c r="D558" s="1">
        <f>'XCSM Dump'!E557</f>
        <v>3002</v>
      </c>
      <c r="E558" t="str">
        <f>'XCSM Dump'!F557</f>
        <v>Orientation to Pharmacology</v>
      </c>
      <c r="F558" s="75">
        <f>'XCSM Dump'!W557</f>
        <v>1</v>
      </c>
      <c r="G558" s="49">
        <f>'XCSM Dump'!I557</f>
        <v>45887</v>
      </c>
      <c r="H558" s="49">
        <f>'XCSM Dump'!J557</f>
        <v>46003</v>
      </c>
      <c r="I558" s="49">
        <f>'XCSM Dump'!BX557</f>
        <v>45893.02</v>
      </c>
      <c r="J558" s="49">
        <f>'XCSM Dump'!BY557</f>
        <v>45900.04</v>
      </c>
      <c r="K558" s="49">
        <f>'XCSM Dump'!BZ557</f>
        <v>45985.440000000002</v>
      </c>
      <c r="L558" s="76">
        <f>'XCSM Dump'!AT557</f>
        <v>160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80</v>
      </c>
      <c r="U558" s="11">
        <f t="shared" si="18"/>
        <v>240</v>
      </c>
    </row>
    <row r="559" spans="1:21" x14ac:dyDescent="0.3">
      <c r="A559" t="str">
        <f t="shared" si="17"/>
        <v>NUR1683A01</v>
      </c>
      <c r="B559" s="1" t="str">
        <f>'XCSM Dump'!C558</f>
        <v>NUR</v>
      </c>
      <c r="C559" s="1" t="str">
        <f>IF(LEN('XCSM Dump'!D558)=4,'XCSM Dump'!D558,REPT("0",3-LEN('XCSM Dump'!D558))&amp;'XCSM Dump'!D558)</f>
        <v>168</v>
      </c>
      <c r="D559" s="1" t="str">
        <f>'XCSM Dump'!E558</f>
        <v>3A01</v>
      </c>
      <c r="E559" t="str">
        <f>'XCSM Dump'!F558</f>
        <v>Adult Health Nursing I</v>
      </c>
      <c r="F559" s="75">
        <f>'XCSM Dump'!W558</f>
        <v>4</v>
      </c>
      <c r="G559" s="49">
        <f>'XCSM Dump'!I558</f>
        <v>45887</v>
      </c>
      <c r="H559" s="49">
        <f>'XCSM Dump'!J558</f>
        <v>45940</v>
      </c>
      <c r="I559" s="49">
        <f>'XCSM Dump'!BX558</f>
        <v>45889.24</v>
      </c>
      <c r="J559" s="49">
        <f>'XCSM Dump'!BY558</f>
        <v>45892.480000000003</v>
      </c>
      <c r="K559" s="49">
        <f>'XCSM Dump'!BZ558</f>
        <v>45931.519999999997</v>
      </c>
      <c r="L559" s="76">
        <f>'XCSM Dump'!AT558</f>
        <v>640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320</v>
      </c>
      <c r="U559" s="11">
        <f t="shared" si="18"/>
        <v>960</v>
      </c>
    </row>
    <row r="560" spans="1:21" x14ac:dyDescent="0.3">
      <c r="A560" t="str">
        <f t="shared" si="17"/>
        <v>NUR1683A02</v>
      </c>
      <c r="B560" s="1" t="str">
        <f>'XCSM Dump'!C559</f>
        <v>NUR</v>
      </c>
      <c r="C560" s="1" t="str">
        <f>IF(LEN('XCSM Dump'!D559)=4,'XCSM Dump'!D559,REPT("0",3-LEN('XCSM Dump'!D559))&amp;'XCSM Dump'!D559)</f>
        <v>168</v>
      </c>
      <c r="D560" s="1" t="str">
        <f>'XCSM Dump'!E559</f>
        <v>3A02</v>
      </c>
      <c r="E560" t="str">
        <f>'XCSM Dump'!F559</f>
        <v>Adult Health Nursing I</v>
      </c>
      <c r="F560" s="75">
        <f>'XCSM Dump'!W559</f>
        <v>4</v>
      </c>
      <c r="G560" s="49">
        <f>'XCSM Dump'!I559</f>
        <v>45887</v>
      </c>
      <c r="H560" s="49">
        <f>'XCSM Dump'!J559</f>
        <v>45940</v>
      </c>
      <c r="I560" s="49">
        <f>'XCSM Dump'!BX559</f>
        <v>45889.24</v>
      </c>
      <c r="J560" s="49">
        <f>'XCSM Dump'!BY559</f>
        <v>45892.480000000003</v>
      </c>
      <c r="K560" s="49">
        <f>'XCSM Dump'!BZ559</f>
        <v>45931.519999999997</v>
      </c>
      <c r="L560" s="76">
        <f>'XCSM Dump'!AT559</f>
        <v>640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320</v>
      </c>
      <c r="U560" s="11">
        <f t="shared" si="18"/>
        <v>960</v>
      </c>
    </row>
    <row r="561" spans="1:21" x14ac:dyDescent="0.3">
      <c r="A561" t="str">
        <f t="shared" si="17"/>
        <v>NUR1683A03</v>
      </c>
      <c r="B561" s="1" t="str">
        <f>'XCSM Dump'!C560</f>
        <v>NUR</v>
      </c>
      <c r="C561" s="1" t="str">
        <f>IF(LEN('XCSM Dump'!D560)=4,'XCSM Dump'!D560,REPT("0",3-LEN('XCSM Dump'!D560))&amp;'XCSM Dump'!D560)</f>
        <v>168</v>
      </c>
      <c r="D561" s="1" t="str">
        <f>'XCSM Dump'!E560</f>
        <v>3A03</v>
      </c>
      <c r="E561" t="str">
        <f>'XCSM Dump'!F560</f>
        <v>Adult Health Nursing I</v>
      </c>
      <c r="F561" s="75">
        <f>'XCSM Dump'!W560</f>
        <v>4</v>
      </c>
      <c r="G561" s="49">
        <f>'XCSM Dump'!I560</f>
        <v>45887</v>
      </c>
      <c r="H561" s="49">
        <f>'XCSM Dump'!J560</f>
        <v>45940</v>
      </c>
      <c r="I561" s="49">
        <f>'XCSM Dump'!BX560</f>
        <v>45889.24</v>
      </c>
      <c r="J561" s="49">
        <f>'XCSM Dump'!BY560</f>
        <v>45892.480000000003</v>
      </c>
      <c r="K561" s="49">
        <f>'XCSM Dump'!BZ560</f>
        <v>45931.519999999997</v>
      </c>
      <c r="L561" s="76">
        <f>'XCSM Dump'!AT560</f>
        <v>640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320</v>
      </c>
      <c r="U561" s="11">
        <f t="shared" si="18"/>
        <v>960</v>
      </c>
    </row>
    <row r="562" spans="1:21" x14ac:dyDescent="0.3">
      <c r="A562" t="str">
        <f t="shared" si="17"/>
        <v>NUR1683A04</v>
      </c>
      <c r="B562" s="1" t="str">
        <f>'XCSM Dump'!C561</f>
        <v>NUR</v>
      </c>
      <c r="C562" s="1" t="str">
        <f>IF(LEN('XCSM Dump'!D561)=4,'XCSM Dump'!D561,REPT("0",3-LEN('XCSM Dump'!D561))&amp;'XCSM Dump'!D561)</f>
        <v>168</v>
      </c>
      <c r="D562" s="1" t="str">
        <f>'XCSM Dump'!E561</f>
        <v>3A04</v>
      </c>
      <c r="E562" t="str">
        <f>'XCSM Dump'!F561</f>
        <v>Adult Health Nursing I</v>
      </c>
      <c r="F562" s="75">
        <f>'XCSM Dump'!W561</f>
        <v>4</v>
      </c>
      <c r="G562" s="49">
        <f>'XCSM Dump'!I561</f>
        <v>45887</v>
      </c>
      <c r="H562" s="49">
        <f>'XCSM Dump'!J561</f>
        <v>45940</v>
      </c>
      <c r="I562" s="49">
        <f>'XCSM Dump'!BX561</f>
        <v>45889.24</v>
      </c>
      <c r="J562" s="49">
        <f>'XCSM Dump'!BY561</f>
        <v>45892.480000000003</v>
      </c>
      <c r="K562" s="49">
        <f>'XCSM Dump'!BZ561</f>
        <v>45931.519999999997</v>
      </c>
      <c r="L562" s="76">
        <f>'XCSM Dump'!AT561</f>
        <v>640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320</v>
      </c>
      <c r="U562" s="11">
        <f t="shared" si="18"/>
        <v>960</v>
      </c>
    </row>
    <row r="563" spans="1:21" x14ac:dyDescent="0.3">
      <c r="A563" t="str">
        <f t="shared" si="17"/>
        <v>NUR1683A05</v>
      </c>
      <c r="B563" s="1" t="str">
        <f>'XCSM Dump'!C562</f>
        <v>NUR</v>
      </c>
      <c r="C563" s="1" t="str">
        <f>IF(LEN('XCSM Dump'!D562)=4,'XCSM Dump'!D562,REPT("0",3-LEN('XCSM Dump'!D562))&amp;'XCSM Dump'!D562)</f>
        <v>168</v>
      </c>
      <c r="D563" s="1" t="str">
        <f>'XCSM Dump'!E562</f>
        <v>3A05</v>
      </c>
      <c r="E563" t="str">
        <f>'XCSM Dump'!F562</f>
        <v>Adult Health Nursing I</v>
      </c>
      <c r="F563" s="75">
        <f>'XCSM Dump'!W562</f>
        <v>4</v>
      </c>
      <c r="G563" s="49">
        <f>'XCSM Dump'!I562</f>
        <v>45888</v>
      </c>
      <c r="H563" s="49">
        <f>'XCSM Dump'!J562</f>
        <v>45940</v>
      </c>
      <c r="I563" s="49">
        <f>'XCSM Dump'!BX562</f>
        <v>45890.18</v>
      </c>
      <c r="J563" s="49">
        <f>'XCSM Dump'!BY562</f>
        <v>45893.36</v>
      </c>
      <c r="K563" s="49">
        <f>'XCSM Dump'!BZ562</f>
        <v>45931.68</v>
      </c>
      <c r="L563" s="76">
        <f>'XCSM Dump'!AT562</f>
        <v>640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320</v>
      </c>
      <c r="U563" s="11">
        <f t="shared" si="18"/>
        <v>960</v>
      </c>
    </row>
    <row r="564" spans="1:21" x14ac:dyDescent="0.3">
      <c r="A564" t="str">
        <f t="shared" si="17"/>
        <v>NUR1683B01</v>
      </c>
      <c r="B564" s="1" t="str">
        <f>'XCSM Dump'!C563</f>
        <v>NUR</v>
      </c>
      <c r="C564" s="1" t="str">
        <f>IF(LEN('XCSM Dump'!D563)=4,'XCSM Dump'!D563,REPT("0",3-LEN('XCSM Dump'!D563))&amp;'XCSM Dump'!D563)</f>
        <v>168</v>
      </c>
      <c r="D564" s="1" t="str">
        <f>'XCSM Dump'!E563</f>
        <v>3B01</v>
      </c>
      <c r="E564" t="str">
        <f>'XCSM Dump'!F563</f>
        <v>Adult Health Nursing I</v>
      </c>
      <c r="F564" s="75">
        <f>'XCSM Dump'!W563</f>
        <v>4</v>
      </c>
      <c r="G564" s="49">
        <f>'XCSM Dump'!I563</f>
        <v>45943</v>
      </c>
      <c r="H564" s="49">
        <f>'XCSM Dump'!J563</f>
        <v>46003</v>
      </c>
      <c r="I564" s="49">
        <f>'XCSM Dump'!BX563</f>
        <v>45945.66</v>
      </c>
      <c r="J564" s="49">
        <f>'XCSM Dump'!BY563</f>
        <v>45949.32</v>
      </c>
      <c r="K564" s="49">
        <f>'XCSM Dump'!BZ563</f>
        <v>45993.4</v>
      </c>
      <c r="L564" s="76">
        <f>'XCSM Dump'!AT563</f>
        <v>640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320</v>
      </c>
      <c r="U564" s="11">
        <f t="shared" si="18"/>
        <v>960</v>
      </c>
    </row>
    <row r="565" spans="1:21" x14ac:dyDescent="0.3">
      <c r="A565" t="str">
        <f t="shared" si="17"/>
        <v>NUR1683B02</v>
      </c>
      <c r="B565" s="1" t="str">
        <f>'XCSM Dump'!C564</f>
        <v>NUR</v>
      </c>
      <c r="C565" s="1" t="str">
        <f>IF(LEN('XCSM Dump'!D564)=4,'XCSM Dump'!D564,REPT("0",3-LEN('XCSM Dump'!D564))&amp;'XCSM Dump'!D564)</f>
        <v>168</v>
      </c>
      <c r="D565" s="1" t="str">
        <f>'XCSM Dump'!E564</f>
        <v>3B02</v>
      </c>
      <c r="E565" t="str">
        <f>'XCSM Dump'!F564</f>
        <v>Adult Health Nursing I</v>
      </c>
      <c r="F565" s="75">
        <f>'XCSM Dump'!W564</f>
        <v>4</v>
      </c>
      <c r="G565" s="49">
        <f>'XCSM Dump'!I564</f>
        <v>45943</v>
      </c>
      <c r="H565" s="49">
        <f>'XCSM Dump'!J564</f>
        <v>46003</v>
      </c>
      <c r="I565" s="49">
        <f>'XCSM Dump'!BX564</f>
        <v>45945.66</v>
      </c>
      <c r="J565" s="49">
        <f>'XCSM Dump'!BY564</f>
        <v>45949.32</v>
      </c>
      <c r="K565" s="49">
        <f>'XCSM Dump'!BZ564</f>
        <v>45993.4</v>
      </c>
      <c r="L565" s="76">
        <f>'XCSM Dump'!AT564</f>
        <v>640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320</v>
      </c>
      <c r="U565" s="11">
        <f t="shared" si="18"/>
        <v>960</v>
      </c>
    </row>
    <row r="566" spans="1:21" x14ac:dyDescent="0.3">
      <c r="A566" t="str">
        <f t="shared" si="17"/>
        <v>NUR1683B03</v>
      </c>
      <c r="B566" s="1" t="str">
        <f>'XCSM Dump'!C565</f>
        <v>NUR</v>
      </c>
      <c r="C566" s="1" t="str">
        <f>IF(LEN('XCSM Dump'!D565)=4,'XCSM Dump'!D565,REPT("0",3-LEN('XCSM Dump'!D565))&amp;'XCSM Dump'!D565)</f>
        <v>168</v>
      </c>
      <c r="D566" s="1" t="str">
        <f>'XCSM Dump'!E565</f>
        <v>3B03</v>
      </c>
      <c r="E566" t="str">
        <f>'XCSM Dump'!F565</f>
        <v>Adult Health Nursing I</v>
      </c>
      <c r="F566" s="75">
        <f>'XCSM Dump'!W565</f>
        <v>4</v>
      </c>
      <c r="G566" s="49">
        <f>'XCSM Dump'!I565</f>
        <v>45943</v>
      </c>
      <c r="H566" s="49">
        <f>'XCSM Dump'!J565</f>
        <v>46003</v>
      </c>
      <c r="I566" s="49">
        <f>'XCSM Dump'!BX565</f>
        <v>45945.66</v>
      </c>
      <c r="J566" s="49">
        <f>'XCSM Dump'!BY565</f>
        <v>45949.32</v>
      </c>
      <c r="K566" s="49">
        <f>'XCSM Dump'!BZ565</f>
        <v>45993.4</v>
      </c>
      <c r="L566" s="76">
        <f>'XCSM Dump'!AT565</f>
        <v>640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320</v>
      </c>
      <c r="U566" s="11">
        <f t="shared" si="18"/>
        <v>960</v>
      </c>
    </row>
    <row r="567" spans="1:21" x14ac:dyDescent="0.3">
      <c r="A567" t="str">
        <f t="shared" si="17"/>
        <v>NUR1693A01</v>
      </c>
      <c r="B567" s="1" t="str">
        <f>'XCSM Dump'!C566</f>
        <v>NUR</v>
      </c>
      <c r="C567" s="1" t="str">
        <f>IF(LEN('XCSM Dump'!D566)=4,'XCSM Dump'!D566,REPT("0",3-LEN('XCSM Dump'!D566))&amp;'XCSM Dump'!D566)</f>
        <v>169</v>
      </c>
      <c r="D567" s="1" t="str">
        <f>'XCSM Dump'!E566</f>
        <v>3A01</v>
      </c>
      <c r="E567" t="str">
        <f>'XCSM Dump'!F566</f>
        <v>Adult Health Nursing II</v>
      </c>
      <c r="F567" s="75">
        <f>'XCSM Dump'!W566</f>
        <v>4</v>
      </c>
      <c r="G567" s="49">
        <f>'XCSM Dump'!I566</f>
        <v>45887</v>
      </c>
      <c r="H567" s="49">
        <f>'XCSM Dump'!J566</f>
        <v>45940</v>
      </c>
      <c r="I567" s="49">
        <f>'XCSM Dump'!BX566</f>
        <v>45889.24</v>
      </c>
      <c r="J567" s="49">
        <f>'XCSM Dump'!BY566</f>
        <v>45892.480000000003</v>
      </c>
      <c r="K567" s="49">
        <f>'XCSM Dump'!BZ566</f>
        <v>45931.519999999997</v>
      </c>
      <c r="L567" s="76">
        <f>'XCSM Dump'!AT566</f>
        <v>640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320</v>
      </c>
      <c r="U567" s="11">
        <f t="shared" si="18"/>
        <v>960</v>
      </c>
    </row>
    <row r="568" spans="1:21" x14ac:dyDescent="0.3">
      <c r="A568" t="str">
        <f t="shared" si="17"/>
        <v>NUR1693A02</v>
      </c>
      <c r="B568" s="1" t="str">
        <f>'XCSM Dump'!C567</f>
        <v>NUR</v>
      </c>
      <c r="C568" s="1" t="str">
        <f>IF(LEN('XCSM Dump'!D567)=4,'XCSM Dump'!D567,REPT("0",3-LEN('XCSM Dump'!D567))&amp;'XCSM Dump'!D567)</f>
        <v>169</v>
      </c>
      <c r="D568" s="1" t="str">
        <f>'XCSM Dump'!E567</f>
        <v>3A02</v>
      </c>
      <c r="E568" t="str">
        <f>'XCSM Dump'!F567</f>
        <v>Adult Health Nursing II</v>
      </c>
      <c r="F568" s="75">
        <f>'XCSM Dump'!W567</f>
        <v>4</v>
      </c>
      <c r="G568" s="49">
        <f>'XCSM Dump'!I567</f>
        <v>45887</v>
      </c>
      <c r="H568" s="49">
        <f>'XCSM Dump'!J567</f>
        <v>45940</v>
      </c>
      <c r="I568" s="49">
        <f>'XCSM Dump'!BX567</f>
        <v>45889.24</v>
      </c>
      <c r="J568" s="49">
        <f>'XCSM Dump'!BY567</f>
        <v>45892.480000000003</v>
      </c>
      <c r="K568" s="49">
        <f>'XCSM Dump'!BZ567</f>
        <v>45931.519999999997</v>
      </c>
      <c r="L568" s="76">
        <f>'XCSM Dump'!AT567</f>
        <v>640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320</v>
      </c>
      <c r="U568" s="11">
        <f t="shared" si="18"/>
        <v>960</v>
      </c>
    </row>
    <row r="569" spans="1:21" x14ac:dyDescent="0.3">
      <c r="A569" t="str">
        <f t="shared" si="17"/>
        <v>NUR1693A03</v>
      </c>
      <c r="B569" s="1" t="str">
        <f>'XCSM Dump'!C568</f>
        <v>NUR</v>
      </c>
      <c r="C569" s="1" t="str">
        <f>IF(LEN('XCSM Dump'!D568)=4,'XCSM Dump'!D568,REPT("0",3-LEN('XCSM Dump'!D568))&amp;'XCSM Dump'!D568)</f>
        <v>169</v>
      </c>
      <c r="D569" s="1" t="str">
        <f>'XCSM Dump'!E568</f>
        <v>3A03</v>
      </c>
      <c r="E569" t="str">
        <f>'XCSM Dump'!F568</f>
        <v>Adult Health Nursing II</v>
      </c>
      <c r="F569" s="75">
        <f>'XCSM Dump'!W568</f>
        <v>4</v>
      </c>
      <c r="G569" s="49">
        <f>'XCSM Dump'!I568</f>
        <v>45887</v>
      </c>
      <c r="H569" s="49">
        <f>'XCSM Dump'!J568</f>
        <v>45940</v>
      </c>
      <c r="I569" s="49">
        <f>'XCSM Dump'!BX568</f>
        <v>45889.24</v>
      </c>
      <c r="J569" s="49">
        <f>'XCSM Dump'!BY568</f>
        <v>45892.480000000003</v>
      </c>
      <c r="K569" s="49">
        <f>'XCSM Dump'!BZ568</f>
        <v>45931.519999999997</v>
      </c>
      <c r="L569" s="76">
        <f>'XCSM Dump'!AT568</f>
        <v>640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320</v>
      </c>
      <c r="U569" s="11">
        <f t="shared" si="18"/>
        <v>960</v>
      </c>
    </row>
    <row r="570" spans="1:21" x14ac:dyDescent="0.3">
      <c r="A570" t="str">
        <f t="shared" si="17"/>
        <v>NUR1693B01</v>
      </c>
      <c r="B570" s="1" t="str">
        <f>'XCSM Dump'!C569</f>
        <v>NUR</v>
      </c>
      <c r="C570" s="1" t="str">
        <f>IF(LEN('XCSM Dump'!D569)=4,'XCSM Dump'!D569,REPT("0",3-LEN('XCSM Dump'!D569))&amp;'XCSM Dump'!D569)</f>
        <v>169</v>
      </c>
      <c r="D570" s="1" t="str">
        <f>'XCSM Dump'!E569</f>
        <v>3B01</v>
      </c>
      <c r="E570" t="str">
        <f>'XCSM Dump'!F569</f>
        <v>Adult Health Nursing II</v>
      </c>
      <c r="F570" s="75">
        <f>'XCSM Dump'!W569</f>
        <v>4</v>
      </c>
      <c r="G570" s="49">
        <f>'XCSM Dump'!I569</f>
        <v>45943</v>
      </c>
      <c r="H570" s="49">
        <f>'XCSM Dump'!J569</f>
        <v>46003</v>
      </c>
      <c r="I570" s="49">
        <f>'XCSM Dump'!BX569</f>
        <v>45945.66</v>
      </c>
      <c r="J570" s="49">
        <f>'XCSM Dump'!BY569</f>
        <v>45949.32</v>
      </c>
      <c r="K570" s="49">
        <f>'XCSM Dump'!BZ569</f>
        <v>45993.4</v>
      </c>
      <c r="L570" s="76">
        <f>'XCSM Dump'!AT569</f>
        <v>640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320</v>
      </c>
      <c r="U570" s="11">
        <f t="shared" si="18"/>
        <v>960</v>
      </c>
    </row>
    <row r="571" spans="1:21" x14ac:dyDescent="0.3">
      <c r="A571" t="str">
        <f t="shared" si="17"/>
        <v>NUR1693B02</v>
      </c>
      <c r="B571" s="1" t="str">
        <f>'XCSM Dump'!C570</f>
        <v>NUR</v>
      </c>
      <c r="C571" s="1" t="str">
        <f>IF(LEN('XCSM Dump'!D570)=4,'XCSM Dump'!D570,REPT("0",3-LEN('XCSM Dump'!D570))&amp;'XCSM Dump'!D570)</f>
        <v>169</v>
      </c>
      <c r="D571" s="1" t="str">
        <f>'XCSM Dump'!E570</f>
        <v>3B02</v>
      </c>
      <c r="E571" t="str">
        <f>'XCSM Dump'!F570</f>
        <v>Adult Health Nursing II</v>
      </c>
      <c r="F571" s="75">
        <f>'XCSM Dump'!W570</f>
        <v>4</v>
      </c>
      <c r="G571" s="49">
        <f>'XCSM Dump'!I570</f>
        <v>45943</v>
      </c>
      <c r="H571" s="49">
        <f>'XCSM Dump'!J570</f>
        <v>46003</v>
      </c>
      <c r="I571" s="49">
        <f>'XCSM Dump'!BX570</f>
        <v>45945.66</v>
      </c>
      <c r="J571" s="49">
        <f>'XCSM Dump'!BY570</f>
        <v>45949.32</v>
      </c>
      <c r="K571" s="49">
        <f>'XCSM Dump'!BZ570</f>
        <v>45993.4</v>
      </c>
      <c r="L571" s="76">
        <f>'XCSM Dump'!AT570</f>
        <v>640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320</v>
      </c>
      <c r="U571" s="11">
        <f t="shared" si="18"/>
        <v>960</v>
      </c>
    </row>
    <row r="572" spans="1:21" x14ac:dyDescent="0.3">
      <c r="A572" t="str">
        <f t="shared" si="17"/>
        <v>NUR1693B03</v>
      </c>
      <c r="B572" s="1" t="str">
        <f>'XCSM Dump'!C571</f>
        <v>NUR</v>
      </c>
      <c r="C572" s="1" t="str">
        <f>IF(LEN('XCSM Dump'!D571)=4,'XCSM Dump'!D571,REPT("0",3-LEN('XCSM Dump'!D571))&amp;'XCSM Dump'!D571)</f>
        <v>169</v>
      </c>
      <c r="D572" s="1" t="str">
        <f>'XCSM Dump'!E571</f>
        <v>3B03</v>
      </c>
      <c r="E572" t="str">
        <f>'XCSM Dump'!F571</f>
        <v>Adult Health Nursing II</v>
      </c>
      <c r="F572" s="75">
        <f>'XCSM Dump'!W571</f>
        <v>4</v>
      </c>
      <c r="G572" s="49">
        <f>'XCSM Dump'!I571</f>
        <v>45943</v>
      </c>
      <c r="H572" s="49">
        <f>'XCSM Dump'!J571</f>
        <v>46003</v>
      </c>
      <c r="I572" s="49">
        <f>'XCSM Dump'!BX571</f>
        <v>45945.66</v>
      </c>
      <c r="J572" s="49">
        <f>'XCSM Dump'!BY571</f>
        <v>45949.32</v>
      </c>
      <c r="K572" s="49">
        <f>'XCSM Dump'!BZ571</f>
        <v>45993.4</v>
      </c>
      <c r="L572" s="76">
        <f>'XCSM Dump'!AT571</f>
        <v>640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320</v>
      </c>
      <c r="U572" s="11">
        <f t="shared" si="18"/>
        <v>960</v>
      </c>
    </row>
    <row r="573" spans="1:21" x14ac:dyDescent="0.3">
      <c r="A573" t="str">
        <f t="shared" si="17"/>
        <v>NUR1693B04</v>
      </c>
      <c r="B573" s="1" t="str">
        <f>'XCSM Dump'!C572</f>
        <v>NUR</v>
      </c>
      <c r="C573" s="1" t="str">
        <f>IF(LEN('XCSM Dump'!D572)=4,'XCSM Dump'!D572,REPT("0",3-LEN('XCSM Dump'!D572))&amp;'XCSM Dump'!D572)</f>
        <v>169</v>
      </c>
      <c r="D573" s="1" t="str">
        <f>'XCSM Dump'!E572</f>
        <v>3B04</v>
      </c>
      <c r="E573" t="str">
        <f>'XCSM Dump'!F572</f>
        <v>Adult Health Nursing II</v>
      </c>
      <c r="F573" s="75">
        <f>'XCSM Dump'!W572</f>
        <v>4</v>
      </c>
      <c r="G573" s="49">
        <f>'XCSM Dump'!I572</f>
        <v>45943</v>
      </c>
      <c r="H573" s="49">
        <f>'XCSM Dump'!J572</f>
        <v>46003</v>
      </c>
      <c r="I573" s="49">
        <f>'XCSM Dump'!BX572</f>
        <v>45945.66</v>
      </c>
      <c r="J573" s="49">
        <f>'XCSM Dump'!BY572</f>
        <v>45949.32</v>
      </c>
      <c r="K573" s="49">
        <f>'XCSM Dump'!BZ572</f>
        <v>45993.4</v>
      </c>
      <c r="L573" s="76">
        <f>'XCSM Dump'!AT572</f>
        <v>640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320</v>
      </c>
      <c r="U573" s="11">
        <f t="shared" si="18"/>
        <v>960</v>
      </c>
    </row>
    <row r="574" spans="1:21" x14ac:dyDescent="0.3">
      <c r="A574" t="str">
        <f t="shared" si="17"/>
        <v>NUR1693B05</v>
      </c>
      <c r="B574" s="1" t="str">
        <f>'XCSM Dump'!C573</f>
        <v>NUR</v>
      </c>
      <c r="C574" s="1" t="str">
        <f>IF(LEN('XCSM Dump'!D573)=4,'XCSM Dump'!D573,REPT("0",3-LEN('XCSM Dump'!D573))&amp;'XCSM Dump'!D573)</f>
        <v>169</v>
      </c>
      <c r="D574" s="1" t="str">
        <f>'XCSM Dump'!E573</f>
        <v>3B05</v>
      </c>
      <c r="E574" t="str">
        <f>'XCSM Dump'!F573</f>
        <v>Adult Health Nursing II</v>
      </c>
      <c r="F574" s="75">
        <f>'XCSM Dump'!W573</f>
        <v>4</v>
      </c>
      <c r="G574" s="49">
        <f>'XCSM Dump'!I573</f>
        <v>45943</v>
      </c>
      <c r="H574" s="49">
        <f>'XCSM Dump'!J573</f>
        <v>46003</v>
      </c>
      <c r="I574" s="49">
        <f>'XCSM Dump'!BX573</f>
        <v>45945.66</v>
      </c>
      <c r="J574" s="49">
        <f>'XCSM Dump'!BY573</f>
        <v>45949.32</v>
      </c>
      <c r="K574" s="49">
        <f>'XCSM Dump'!BZ573</f>
        <v>45993.4</v>
      </c>
      <c r="L574" s="76">
        <f>'XCSM Dump'!AT573</f>
        <v>640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320</v>
      </c>
      <c r="U574" s="11">
        <f t="shared" si="18"/>
        <v>960</v>
      </c>
    </row>
    <row r="575" spans="1:21" x14ac:dyDescent="0.3">
      <c r="A575" t="str">
        <f t="shared" si="17"/>
        <v>NUR2263A01</v>
      </c>
      <c r="B575" s="1" t="str">
        <f>'XCSM Dump'!C574</f>
        <v>NUR</v>
      </c>
      <c r="C575" s="1" t="str">
        <f>IF(LEN('XCSM Dump'!D574)=4,'XCSM Dump'!D574,REPT("0",3-LEN('XCSM Dump'!D574))&amp;'XCSM Dump'!D574)</f>
        <v>226</v>
      </c>
      <c r="D575" s="1" t="str">
        <f>'XCSM Dump'!E574</f>
        <v>3A01</v>
      </c>
      <c r="E575" t="str">
        <f>'XCSM Dump'!F574</f>
        <v>Maternal Child Health Nursing</v>
      </c>
      <c r="F575" s="75">
        <f>'XCSM Dump'!W574</f>
        <v>4</v>
      </c>
      <c r="G575" s="49">
        <f>'XCSM Dump'!I574</f>
        <v>45887</v>
      </c>
      <c r="H575" s="49">
        <f>'XCSM Dump'!J574</f>
        <v>45940</v>
      </c>
      <c r="I575" s="49">
        <f>'XCSM Dump'!BX574</f>
        <v>45889.24</v>
      </c>
      <c r="J575" s="49">
        <f>'XCSM Dump'!BY574</f>
        <v>45892.480000000003</v>
      </c>
      <c r="K575" s="49">
        <f>'XCSM Dump'!BZ574</f>
        <v>45931.519999999997</v>
      </c>
      <c r="L575" s="76">
        <f>'XCSM Dump'!AT574</f>
        <v>640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320</v>
      </c>
      <c r="U575" s="11">
        <f t="shared" si="18"/>
        <v>960</v>
      </c>
    </row>
    <row r="576" spans="1:21" x14ac:dyDescent="0.3">
      <c r="A576" t="str">
        <f t="shared" si="17"/>
        <v>NUR2263A02</v>
      </c>
      <c r="B576" s="1" t="str">
        <f>'XCSM Dump'!C575</f>
        <v>NUR</v>
      </c>
      <c r="C576" s="1" t="str">
        <f>IF(LEN('XCSM Dump'!D575)=4,'XCSM Dump'!D575,REPT("0",3-LEN('XCSM Dump'!D575))&amp;'XCSM Dump'!D575)</f>
        <v>226</v>
      </c>
      <c r="D576" s="1" t="str">
        <f>'XCSM Dump'!E575</f>
        <v>3A02</v>
      </c>
      <c r="E576" t="str">
        <f>'XCSM Dump'!F575</f>
        <v>Maternal Child Health Nursing</v>
      </c>
      <c r="F576" s="75">
        <f>'XCSM Dump'!W575</f>
        <v>4</v>
      </c>
      <c r="G576" s="49">
        <f>'XCSM Dump'!I575</f>
        <v>45887</v>
      </c>
      <c r="H576" s="49">
        <f>'XCSM Dump'!J575</f>
        <v>45940</v>
      </c>
      <c r="I576" s="49">
        <f>'XCSM Dump'!BX575</f>
        <v>45889.24</v>
      </c>
      <c r="J576" s="49">
        <f>'XCSM Dump'!BY575</f>
        <v>45892.480000000003</v>
      </c>
      <c r="K576" s="49">
        <f>'XCSM Dump'!BZ575</f>
        <v>45931.519999999997</v>
      </c>
      <c r="L576" s="76">
        <f>'XCSM Dump'!AT575</f>
        <v>640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320</v>
      </c>
      <c r="U576" s="11">
        <f t="shared" si="18"/>
        <v>960</v>
      </c>
    </row>
    <row r="577" spans="1:21" x14ac:dyDescent="0.3">
      <c r="A577" t="str">
        <f t="shared" ref="A577:A639" si="19">B577&amp;C577&amp;D577</f>
        <v>NUR2263B01</v>
      </c>
      <c r="B577" s="1" t="str">
        <f>'XCSM Dump'!C576</f>
        <v>NUR</v>
      </c>
      <c r="C577" s="1" t="str">
        <f>IF(LEN('XCSM Dump'!D576)=4,'XCSM Dump'!D576,REPT("0",3-LEN('XCSM Dump'!D576))&amp;'XCSM Dump'!D576)</f>
        <v>226</v>
      </c>
      <c r="D577" s="1" t="str">
        <f>'XCSM Dump'!E576</f>
        <v>3B01</v>
      </c>
      <c r="E577" t="str">
        <f>'XCSM Dump'!F576</f>
        <v>Maternal Child Health Nursing</v>
      </c>
      <c r="F577" s="75">
        <f>'XCSM Dump'!W576</f>
        <v>4</v>
      </c>
      <c r="G577" s="49">
        <f>'XCSM Dump'!I576</f>
        <v>45943</v>
      </c>
      <c r="H577" s="49">
        <f>'XCSM Dump'!J576</f>
        <v>46003</v>
      </c>
      <c r="I577" s="49">
        <f>'XCSM Dump'!BX576</f>
        <v>45945.66</v>
      </c>
      <c r="J577" s="49">
        <f>'XCSM Dump'!BY576</f>
        <v>45949.32</v>
      </c>
      <c r="K577" s="49">
        <f>'XCSM Dump'!BZ576</f>
        <v>45993.4</v>
      </c>
      <c r="L577" s="76">
        <f>'XCSM Dump'!AT576</f>
        <v>640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320</v>
      </c>
      <c r="U577" s="11">
        <f t="shared" si="18"/>
        <v>960</v>
      </c>
    </row>
    <row r="578" spans="1:21" x14ac:dyDescent="0.3">
      <c r="A578" t="str">
        <f t="shared" si="19"/>
        <v>NUR2263B02</v>
      </c>
      <c r="B578" s="1" t="str">
        <f>'XCSM Dump'!C577</f>
        <v>NUR</v>
      </c>
      <c r="C578" s="1" t="str">
        <f>IF(LEN('XCSM Dump'!D577)=4,'XCSM Dump'!D577,REPT("0",3-LEN('XCSM Dump'!D577))&amp;'XCSM Dump'!D577)</f>
        <v>226</v>
      </c>
      <c r="D578" s="1" t="str">
        <f>'XCSM Dump'!E577</f>
        <v>3B02</v>
      </c>
      <c r="E578" t="str">
        <f>'XCSM Dump'!F577</f>
        <v>Maternal Child Health Nursing</v>
      </c>
      <c r="F578" s="75">
        <f>'XCSM Dump'!W577</f>
        <v>4</v>
      </c>
      <c r="G578" s="49">
        <f>'XCSM Dump'!I577</f>
        <v>45943</v>
      </c>
      <c r="H578" s="49">
        <f>'XCSM Dump'!J577</f>
        <v>46003</v>
      </c>
      <c r="I578" s="49">
        <f>'XCSM Dump'!BX577</f>
        <v>45945.66</v>
      </c>
      <c r="J578" s="49">
        <f>'XCSM Dump'!BY577</f>
        <v>45949.32</v>
      </c>
      <c r="K578" s="49">
        <f>'XCSM Dump'!BZ577</f>
        <v>45993.4</v>
      </c>
      <c r="L578" s="76">
        <f>'XCSM Dump'!AT577</f>
        <v>640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320</v>
      </c>
      <c r="U578" s="11">
        <f t="shared" ref="U578:U640" si="20">SUM(L578:T578)</f>
        <v>960</v>
      </c>
    </row>
    <row r="579" spans="1:21" x14ac:dyDescent="0.3">
      <c r="A579" t="str">
        <f t="shared" si="19"/>
        <v>NUR2273A01</v>
      </c>
      <c r="B579" s="1" t="str">
        <f>'XCSM Dump'!C578</f>
        <v>NUR</v>
      </c>
      <c r="C579" s="1" t="str">
        <f>IF(LEN('XCSM Dump'!D578)=4,'XCSM Dump'!D578,REPT("0",3-LEN('XCSM Dump'!D578))&amp;'XCSM Dump'!D578)</f>
        <v>227</v>
      </c>
      <c r="D579" s="1" t="str">
        <f>'XCSM Dump'!E578</f>
        <v>3A01</v>
      </c>
      <c r="E579" t="str">
        <f>'XCSM Dump'!F578</f>
        <v>Pediatric Health Nursing</v>
      </c>
      <c r="F579" s="75">
        <f>'XCSM Dump'!W578</f>
        <v>4</v>
      </c>
      <c r="G579" s="49">
        <f>'XCSM Dump'!I578</f>
        <v>45887</v>
      </c>
      <c r="H579" s="49">
        <f>'XCSM Dump'!J578</f>
        <v>45940</v>
      </c>
      <c r="I579" s="49">
        <f>'XCSM Dump'!BX578</f>
        <v>45889.24</v>
      </c>
      <c r="J579" s="49">
        <f>'XCSM Dump'!BY578</f>
        <v>45892.480000000003</v>
      </c>
      <c r="K579" s="49">
        <f>'XCSM Dump'!BZ578</f>
        <v>45931.519999999997</v>
      </c>
      <c r="L579" s="76">
        <f>'XCSM Dump'!AT578</f>
        <v>640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20"/>
        <v>640</v>
      </c>
    </row>
    <row r="580" spans="1:21" x14ac:dyDescent="0.3">
      <c r="A580" t="str">
        <f t="shared" si="19"/>
        <v>NUR2273A02</v>
      </c>
      <c r="B580" s="1" t="str">
        <f>'XCSM Dump'!C579</f>
        <v>NUR</v>
      </c>
      <c r="C580" s="1" t="str">
        <f>IF(LEN('XCSM Dump'!D579)=4,'XCSM Dump'!D579,REPT("0",3-LEN('XCSM Dump'!D579))&amp;'XCSM Dump'!D579)</f>
        <v>227</v>
      </c>
      <c r="D580" s="1" t="str">
        <f>'XCSM Dump'!E579</f>
        <v>3A02</v>
      </c>
      <c r="E580" t="str">
        <f>'XCSM Dump'!F579</f>
        <v>Pediatric Health Nursing</v>
      </c>
      <c r="F580" s="75">
        <f>'XCSM Dump'!W579</f>
        <v>4</v>
      </c>
      <c r="G580" s="49">
        <f>'XCSM Dump'!I579</f>
        <v>45887</v>
      </c>
      <c r="H580" s="49">
        <f>'XCSM Dump'!J579</f>
        <v>45940</v>
      </c>
      <c r="I580" s="49">
        <f>'XCSM Dump'!BX579</f>
        <v>45889.24</v>
      </c>
      <c r="J580" s="49">
        <f>'XCSM Dump'!BY579</f>
        <v>45892.480000000003</v>
      </c>
      <c r="K580" s="49">
        <f>'XCSM Dump'!BZ579</f>
        <v>45931.519999999997</v>
      </c>
      <c r="L580" s="76">
        <f>'XCSM Dump'!AT579</f>
        <v>640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320</v>
      </c>
      <c r="U580" s="11">
        <f t="shared" si="20"/>
        <v>960</v>
      </c>
    </row>
    <row r="581" spans="1:21" x14ac:dyDescent="0.3">
      <c r="A581" t="str">
        <f t="shared" si="19"/>
        <v>NUR2273B01</v>
      </c>
      <c r="B581" s="1" t="str">
        <f>'XCSM Dump'!C580</f>
        <v>NUR</v>
      </c>
      <c r="C581" s="1" t="str">
        <f>IF(LEN('XCSM Dump'!D580)=4,'XCSM Dump'!D580,REPT("0",3-LEN('XCSM Dump'!D580))&amp;'XCSM Dump'!D580)</f>
        <v>227</v>
      </c>
      <c r="D581" s="1" t="str">
        <f>'XCSM Dump'!E580</f>
        <v>3B01</v>
      </c>
      <c r="E581" t="str">
        <f>'XCSM Dump'!F580</f>
        <v>Pediatric Health Nursing</v>
      </c>
      <c r="F581" s="75">
        <f>'XCSM Dump'!W580</f>
        <v>4</v>
      </c>
      <c r="G581" s="49">
        <f>'XCSM Dump'!I580</f>
        <v>45943</v>
      </c>
      <c r="H581" s="49">
        <f>'XCSM Dump'!J580</f>
        <v>46003</v>
      </c>
      <c r="I581" s="49">
        <f>'XCSM Dump'!BX580</f>
        <v>45945.66</v>
      </c>
      <c r="J581" s="49">
        <f>'XCSM Dump'!BY580</f>
        <v>45949.32</v>
      </c>
      <c r="K581" s="49">
        <f>'XCSM Dump'!BZ580</f>
        <v>45993.4</v>
      </c>
      <c r="L581" s="76">
        <f>'XCSM Dump'!AT580</f>
        <v>640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320</v>
      </c>
      <c r="U581" s="11">
        <f t="shared" si="20"/>
        <v>960</v>
      </c>
    </row>
    <row r="582" spans="1:21" x14ac:dyDescent="0.3">
      <c r="A582" t="str">
        <f t="shared" si="19"/>
        <v>NUR2273B02</v>
      </c>
      <c r="B582" s="1" t="str">
        <f>'XCSM Dump'!C581</f>
        <v>NUR</v>
      </c>
      <c r="C582" s="1" t="str">
        <f>IF(LEN('XCSM Dump'!D581)=4,'XCSM Dump'!D581,REPT("0",3-LEN('XCSM Dump'!D581))&amp;'XCSM Dump'!D581)</f>
        <v>227</v>
      </c>
      <c r="D582" s="1" t="str">
        <f>'XCSM Dump'!E581</f>
        <v>3B02</v>
      </c>
      <c r="E582" t="str">
        <f>'XCSM Dump'!F581</f>
        <v>Pediatric Health Nursing</v>
      </c>
      <c r="F582" s="75">
        <f>'XCSM Dump'!W581</f>
        <v>4</v>
      </c>
      <c r="G582" s="49">
        <f>'XCSM Dump'!I581</f>
        <v>45943</v>
      </c>
      <c r="H582" s="49">
        <f>'XCSM Dump'!J581</f>
        <v>46003</v>
      </c>
      <c r="I582" s="49">
        <f>'XCSM Dump'!BX581</f>
        <v>45945.66</v>
      </c>
      <c r="J582" s="49">
        <f>'XCSM Dump'!BY581</f>
        <v>45949.32</v>
      </c>
      <c r="K582" s="49">
        <f>'XCSM Dump'!BZ581</f>
        <v>45993.4</v>
      </c>
      <c r="L582" s="76">
        <f>'XCSM Dump'!AT581</f>
        <v>640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320</v>
      </c>
      <c r="U582" s="11">
        <f t="shared" si="20"/>
        <v>960</v>
      </c>
    </row>
    <row r="583" spans="1:21" x14ac:dyDescent="0.3">
      <c r="A583" t="str">
        <f t="shared" si="19"/>
        <v>NUR2393A01</v>
      </c>
      <c r="B583" s="1" t="str">
        <f>'XCSM Dump'!C582</f>
        <v>NUR</v>
      </c>
      <c r="C583" s="1" t="str">
        <f>IF(LEN('XCSM Dump'!D582)=4,'XCSM Dump'!D582,REPT("0",3-LEN('XCSM Dump'!D582))&amp;'XCSM Dump'!D582)</f>
        <v>239</v>
      </c>
      <c r="D583" s="1" t="str">
        <f>'XCSM Dump'!E582</f>
        <v>3A01</v>
      </c>
      <c r="E583" t="str">
        <f>'XCSM Dump'!F582</f>
        <v>Adult Health Nursing III</v>
      </c>
      <c r="F583" s="75">
        <f>'XCSM Dump'!W582</f>
        <v>5</v>
      </c>
      <c r="G583" s="49">
        <f>'XCSM Dump'!I582</f>
        <v>45887</v>
      </c>
      <c r="H583" s="49">
        <f>'XCSM Dump'!J582</f>
        <v>45940</v>
      </c>
      <c r="I583" s="49">
        <f>'XCSM Dump'!BX582</f>
        <v>45889.24</v>
      </c>
      <c r="J583" s="49">
        <f>'XCSM Dump'!BY582</f>
        <v>45892.480000000003</v>
      </c>
      <c r="K583" s="49">
        <f>'XCSM Dump'!BZ582</f>
        <v>45931.519999999997</v>
      </c>
      <c r="L583" s="76">
        <f>'XCSM Dump'!AT582</f>
        <v>800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400</v>
      </c>
      <c r="U583" s="11">
        <f t="shared" si="20"/>
        <v>1200</v>
      </c>
    </row>
    <row r="584" spans="1:21" x14ac:dyDescent="0.3">
      <c r="A584" t="str">
        <f t="shared" si="19"/>
        <v>NUR2393A02</v>
      </c>
      <c r="B584" s="1" t="str">
        <f>'XCSM Dump'!C583</f>
        <v>NUR</v>
      </c>
      <c r="C584" s="1" t="str">
        <f>IF(LEN('XCSM Dump'!D583)=4,'XCSM Dump'!D583,REPT("0",3-LEN('XCSM Dump'!D583))&amp;'XCSM Dump'!D583)</f>
        <v>239</v>
      </c>
      <c r="D584" s="1" t="str">
        <f>'XCSM Dump'!E583</f>
        <v>3A02</v>
      </c>
      <c r="E584" t="str">
        <f>'XCSM Dump'!F583</f>
        <v>Adult Health Nursing III</v>
      </c>
      <c r="F584" s="75">
        <f>'XCSM Dump'!W583</f>
        <v>5</v>
      </c>
      <c r="G584" s="49">
        <f>'XCSM Dump'!I583</f>
        <v>45887</v>
      </c>
      <c r="H584" s="49">
        <f>'XCSM Dump'!J583</f>
        <v>45940</v>
      </c>
      <c r="I584" s="49">
        <f>'XCSM Dump'!BX583</f>
        <v>45889.24</v>
      </c>
      <c r="J584" s="49">
        <f>'XCSM Dump'!BY583</f>
        <v>45892.480000000003</v>
      </c>
      <c r="K584" s="49">
        <f>'XCSM Dump'!BZ583</f>
        <v>45931.519999999997</v>
      </c>
      <c r="L584" s="76">
        <f>'XCSM Dump'!AT583</f>
        <v>800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400</v>
      </c>
      <c r="U584" s="11">
        <f t="shared" si="20"/>
        <v>1200</v>
      </c>
    </row>
    <row r="585" spans="1:21" x14ac:dyDescent="0.3">
      <c r="A585" t="str">
        <f t="shared" si="19"/>
        <v>NUR2393B01</v>
      </c>
      <c r="B585" s="1" t="str">
        <f>'XCSM Dump'!C584</f>
        <v>NUR</v>
      </c>
      <c r="C585" s="1" t="str">
        <f>IF(LEN('XCSM Dump'!D584)=4,'XCSM Dump'!D584,REPT("0",3-LEN('XCSM Dump'!D584))&amp;'XCSM Dump'!D584)</f>
        <v>239</v>
      </c>
      <c r="D585" s="1" t="str">
        <f>'XCSM Dump'!E584</f>
        <v>3B01</v>
      </c>
      <c r="E585" t="str">
        <f>'XCSM Dump'!F584</f>
        <v>Adult Health Nursing III</v>
      </c>
      <c r="F585" s="75">
        <f>'XCSM Dump'!W584</f>
        <v>5</v>
      </c>
      <c r="G585" s="49">
        <f>'XCSM Dump'!I584</f>
        <v>45943</v>
      </c>
      <c r="H585" s="49">
        <f>'XCSM Dump'!J584</f>
        <v>46003</v>
      </c>
      <c r="I585" s="49">
        <f>'XCSM Dump'!BX584</f>
        <v>45945.66</v>
      </c>
      <c r="J585" s="49">
        <f>'XCSM Dump'!BY584</f>
        <v>45949.32</v>
      </c>
      <c r="K585" s="49">
        <f>'XCSM Dump'!BZ584</f>
        <v>45993.4</v>
      </c>
      <c r="L585" s="76">
        <f>'XCSM Dump'!AT584</f>
        <v>800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400</v>
      </c>
      <c r="U585" s="11">
        <f t="shared" si="20"/>
        <v>1200</v>
      </c>
    </row>
    <row r="586" spans="1:21" x14ac:dyDescent="0.3">
      <c r="A586" t="str">
        <f t="shared" si="19"/>
        <v>NUR2393B02</v>
      </c>
      <c r="B586" s="1" t="str">
        <f>'XCSM Dump'!C585</f>
        <v>NUR</v>
      </c>
      <c r="C586" s="1" t="str">
        <f>IF(LEN('XCSM Dump'!D585)=4,'XCSM Dump'!D585,REPT("0",3-LEN('XCSM Dump'!D585))&amp;'XCSM Dump'!D585)</f>
        <v>239</v>
      </c>
      <c r="D586" s="1" t="str">
        <f>'XCSM Dump'!E585</f>
        <v>3B02</v>
      </c>
      <c r="E586" t="str">
        <f>'XCSM Dump'!F585</f>
        <v>Adult Health Nursing III</v>
      </c>
      <c r="F586" s="75">
        <f>'XCSM Dump'!W585</f>
        <v>5</v>
      </c>
      <c r="G586" s="49">
        <f>'XCSM Dump'!I585</f>
        <v>45943</v>
      </c>
      <c r="H586" s="49">
        <f>'XCSM Dump'!J585</f>
        <v>46003</v>
      </c>
      <c r="I586" s="49">
        <f>'XCSM Dump'!BX585</f>
        <v>45945.66</v>
      </c>
      <c r="J586" s="49">
        <f>'XCSM Dump'!BY585</f>
        <v>45949.32</v>
      </c>
      <c r="K586" s="49">
        <f>'XCSM Dump'!BZ585</f>
        <v>45993.4</v>
      </c>
      <c r="L586" s="76">
        <f>'XCSM Dump'!AT585</f>
        <v>800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400</v>
      </c>
      <c r="U586" s="11">
        <f t="shared" si="20"/>
        <v>1200</v>
      </c>
    </row>
    <row r="587" spans="1:21" x14ac:dyDescent="0.3">
      <c r="A587" t="str">
        <f t="shared" si="19"/>
        <v>NUR2393B03</v>
      </c>
      <c r="B587" s="1" t="str">
        <f>'XCSM Dump'!C586</f>
        <v>NUR</v>
      </c>
      <c r="C587" s="1" t="str">
        <f>IF(LEN('XCSM Dump'!D586)=4,'XCSM Dump'!D586,REPT("0",3-LEN('XCSM Dump'!D586))&amp;'XCSM Dump'!D586)</f>
        <v>239</v>
      </c>
      <c r="D587" s="1" t="str">
        <f>'XCSM Dump'!E586</f>
        <v>3B03</v>
      </c>
      <c r="E587" t="str">
        <f>'XCSM Dump'!F586</f>
        <v>Adult Health Nursing III</v>
      </c>
      <c r="F587" s="75">
        <f>'XCSM Dump'!W586</f>
        <v>5</v>
      </c>
      <c r="G587" s="49">
        <f>'XCSM Dump'!I586</f>
        <v>45943</v>
      </c>
      <c r="H587" s="49">
        <f>'XCSM Dump'!J586</f>
        <v>46003</v>
      </c>
      <c r="I587" s="49">
        <f>'XCSM Dump'!BX586</f>
        <v>45945.66</v>
      </c>
      <c r="J587" s="49">
        <f>'XCSM Dump'!BY586</f>
        <v>45949.32</v>
      </c>
      <c r="K587" s="49">
        <f>'XCSM Dump'!BZ586</f>
        <v>45993.4</v>
      </c>
      <c r="L587" s="76">
        <f>'XCSM Dump'!AT586</f>
        <v>800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400</v>
      </c>
      <c r="U587" s="11">
        <f t="shared" si="20"/>
        <v>1200</v>
      </c>
    </row>
    <row r="588" spans="1:21" x14ac:dyDescent="0.3">
      <c r="A588" t="str">
        <f t="shared" si="19"/>
        <v>NUR2493A01</v>
      </c>
      <c r="B588" s="1" t="str">
        <f>'XCSM Dump'!C587</f>
        <v>NUR</v>
      </c>
      <c r="C588" s="1" t="str">
        <f>IF(LEN('XCSM Dump'!D587)=4,'XCSM Dump'!D587,REPT("0",3-LEN('XCSM Dump'!D587))&amp;'XCSM Dump'!D587)</f>
        <v>249</v>
      </c>
      <c r="D588" s="1" t="str">
        <f>'XCSM Dump'!E587</f>
        <v>3A01</v>
      </c>
      <c r="E588" t="str">
        <f>'XCSM Dump'!F587</f>
        <v>Mental Health Nursing</v>
      </c>
      <c r="F588" s="75">
        <f>'XCSM Dump'!W587</f>
        <v>5</v>
      </c>
      <c r="G588" s="49">
        <f>'XCSM Dump'!I587</f>
        <v>45887</v>
      </c>
      <c r="H588" s="49">
        <f>'XCSM Dump'!J587</f>
        <v>45940</v>
      </c>
      <c r="I588" s="49">
        <f>'XCSM Dump'!BX587</f>
        <v>45889.24</v>
      </c>
      <c r="J588" s="49">
        <f>'XCSM Dump'!BY587</f>
        <v>45892.480000000003</v>
      </c>
      <c r="K588" s="49">
        <f>'XCSM Dump'!BZ587</f>
        <v>45931.519999999997</v>
      </c>
      <c r="L588" s="76">
        <f>'XCSM Dump'!AT587</f>
        <v>800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400</v>
      </c>
      <c r="U588" s="11">
        <f t="shared" si="20"/>
        <v>1200</v>
      </c>
    </row>
    <row r="589" spans="1:21" x14ac:dyDescent="0.3">
      <c r="A589" t="str">
        <f t="shared" si="19"/>
        <v>NUR2493A02</v>
      </c>
      <c r="B589" s="1" t="str">
        <f>'XCSM Dump'!C588</f>
        <v>NUR</v>
      </c>
      <c r="C589" s="1" t="str">
        <f>IF(LEN('XCSM Dump'!D588)=4,'XCSM Dump'!D588,REPT("0",3-LEN('XCSM Dump'!D588))&amp;'XCSM Dump'!D588)</f>
        <v>249</v>
      </c>
      <c r="D589" s="1" t="str">
        <f>'XCSM Dump'!E588</f>
        <v>3A02</v>
      </c>
      <c r="E589" t="str">
        <f>'XCSM Dump'!F588</f>
        <v>Mental Health Nursing</v>
      </c>
      <c r="F589" s="75">
        <f>'XCSM Dump'!W588</f>
        <v>5</v>
      </c>
      <c r="G589" s="49">
        <f>'XCSM Dump'!I588</f>
        <v>45887</v>
      </c>
      <c r="H589" s="49">
        <f>'XCSM Dump'!J588</f>
        <v>45940</v>
      </c>
      <c r="I589" s="49">
        <f>'XCSM Dump'!BX588</f>
        <v>45889.24</v>
      </c>
      <c r="J589" s="49">
        <f>'XCSM Dump'!BY588</f>
        <v>45892.480000000003</v>
      </c>
      <c r="K589" s="49">
        <f>'XCSM Dump'!BZ588</f>
        <v>45931.519999999997</v>
      </c>
      <c r="L589" s="76">
        <f>'XCSM Dump'!AT588</f>
        <v>800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400</v>
      </c>
      <c r="U589" s="11">
        <f t="shared" si="20"/>
        <v>1200</v>
      </c>
    </row>
    <row r="590" spans="1:21" x14ac:dyDescent="0.3">
      <c r="A590" t="str">
        <f t="shared" si="19"/>
        <v>NUR2493A03</v>
      </c>
      <c r="B590" s="1" t="str">
        <f>'XCSM Dump'!C589</f>
        <v>NUR</v>
      </c>
      <c r="C590" s="1" t="str">
        <f>IF(LEN('XCSM Dump'!D589)=4,'XCSM Dump'!D589,REPT("0",3-LEN('XCSM Dump'!D589))&amp;'XCSM Dump'!D589)</f>
        <v>249</v>
      </c>
      <c r="D590" s="1" t="str">
        <f>'XCSM Dump'!E589</f>
        <v>3A03</v>
      </c>
      <c r="E590" t="str">
        <f>'XCSM Dump'!F589</f>
        <v>Mental Health Nursing</v>
      </c>
      <c r="F590" s="75">
        <f>'XCSM Dump'!W589</f>
        <v>5</v>
      </c>
      <c r="G590" s="49">
        <f>'XCSM Dump'!I589</f>
        <v>45887</v>
      </c>
      <c r="H590" s="49">
        <f>'XCSM Dump'!J589</f>
        <v>45940</v>
      </c>
      <c r="I590" s="49">
        <f>'XCSM Dump'!BX589</f>
        <v>45889.24</v>
      </c>
      <c r="J590" s="49">
        <f>'XCSM Dump'!BY589</f>
        <v>45892.480000000003</v>
      </c>
      <c r="K590" s="49">
        <f>'XCSM Dump'!BZ589</f>
        <v>45931.519999999997</v>
      </c>
      <c r="L590" s="76">
        <f>'XCSM Dump'!AT589</f>
        <v>800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400</v>
      </c>
      <c r="U590" s="11">
        <f t="shared" si="20"/>
        <v>1200</v>
      </c>
    </row>
    <row r="591" spans="1:21" x14ac:dyDescent="0.3">
      <c r="A591" t="str">
        <f t="shared" si="19"/>
        <v>NUR2493B01</v>
      </c>
      <c r="B591" s="1" t="str">
        <f>'XCSM Dump'!C590</f>
        <v>NUR</v>
      </c>
      <c r="C591" s="1" t="str">
        <f>IF(LEN('XCSM Dump'!D590)=4,'XCSM Dump'!D590,REPT("0",3-LEN('XCSM Dump'!D590))&amp;'XCSM Dump'!D590)</f>
        <v>249</v>
      </c>
      <c r="D591" s="1" t="str">
        <f>'XCSM Dump'!E590</f>
        <v>3B01</v>
      </c>
      <c r="E591" t="str">
        <f>'XCSM Dump'!F590</f>
        <v>Mental Health Nursing</v>
      </c>
      <c r="F591" s="75">
        <f>'XCSM Dump'!W590</f>
        <v>5</v>
      </c>
      <c r="G591" s="49">
        <f>'XCSM Dump'!I590</f>
        <v>45943</v>
      </c>
      <c r="H591" s="49">
        <f>'XCSM Dump'!J590</f>
        <v>46003</v>
      </c>
      <c r="I591" s="49">
        <f>'XCSM Dump'!BX590</f>
        <v>45945.66</v>
      </c>
      <c r="J591" s="49">
        <f>'XCSM Dump'!BY590</f>
        <v>45949.32</v>
      </c>
      <c r="K591" s="49">
        <f>'XCSM Dump'!BZ590</f>
        <v>45993.4</v>
      </c>
      <c r="L591" s="76">
        <f>'XCSM Dump'!AT590</f>
        <v>800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400</v>
      </c>
      <c r="U591" s="11">
        <f t="shared" si="20"/>
        <v>1200</v>
      </c>
    </row>
    <row r="592" spans="1:21" x14ac:dyDescent="0.3">
      <c r="A592" t="str">
        <f t="shared" si="19"/>
        <v>NUR2493B02</v>
      </c>
      <c r="B592" s="1" t="str">
        <f>'XCSM Dump'!C591</f>
        <v>NUR</v>
      </c>
      <c r="C592" s="1" t="str">
        <f>IF(LEN('XCSM Dump'!D591)=4,'XCSM Dump'!D591,REPT("0",3-LEN('XCSM Dump'!D591))&amp;'XCSM Dump'!D591)</f>
        <v>249</v>
      </c>
      <c r="D592" s="1" t="str">
        <f>'XCSM Dump'!E591</f>
        <v>3B02</v>
      </c>
      <c r="E592" t="str">
        <f>'XCSM Dump'!F591</f>
        <v>Mental Health Nursing</v>
      </c>
      <c r="F592" s="75">
        <f>'XCSM Dump'!W591</f>
        <v>5</v>
      </c>
      <c r="G592" s="49">
        <f>'XCSM Dump'!I591</f>
        <v>45943</v>
      </c>
      <c r="H592" s="49">
        <f>'XCSM Dump'!J591</f>
        <v>46003</v>
      </c>
      <c r="I592" s="49">
        <f>'XCSM Dump'!BX591</f>
        <v>45945.66</v>
      </c>
      <c r="J592" s="49">
        <f>'XCSM Dump'!BY591</f>
        <v>45949.32</v>
      </c>
      <c r="K592" s="49">
        <f>'XCSM Dump'!BZ591</f>
        <v>45993.4</v>
      </c>
      <c r="L592" s="76">
        <f>'XCSM Dump'!AT591</f>
        <v>800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400</v>
      </c>
      <c r="U592" s="11">
        <f t="shared" si="20"/>
        <v>1200</v>
      </c>
    </row>
    <row r="593" spans="1:21" x14ac:dyDescent="0.3">
      <c r="A593" t="str">
        <f t="shared" si="19"/>
        <v>NUR2623001</v>
      </c>
      <c r="B593" s="1" t="str">
        <f>'XCSM Dump'!C592</f>
        <v>NUR</v>
      </c>
      <c r="C593" s="1" t="str">
        <f>IF(LEN('XCSM Dump'!D592)=4,'XCSM Dump'!D592,REPT("0",3-LEN('XCSM Dump'!D592))&amp;'XCSM Dump'!D592)</f>
        <v>262</v>
      </c>
      <c r="D593" s="1">
        <f>'XCSM Dump'!E592</f>
        <v>3001</v>
      </c>
      <c r="E593" t="str">
        <f>'XCSM Dump'!F592</f>
        <v>Professional Nursing</v>
      </c>
      <c r="F593" s="75">
        <f>'XCSM Dump'!W592</f>
        <v>1</v>
      </c>
      <c r="G593" s="49">
        <f>'XCSM Dump'!I592</f>
        <v>45887</v>
      </c>
      <c r="H593" s="49">
        <f>'XCSM Dump'!J592</f>
        <v>46003</v>
      </c>
      <c r="I593" s="49">
        <f>'XCSM Dump'!BX592</f>
        <v>45893.02</v>
      </c>
      <c r="J593" s="49">
        <f>'XCSM Dump'!BY592</f>
        <v>45900.04</v>
      </c>
      <c r="K593" s="49">
        <f>'XCSM Dump'!BZ592</f>
        <v>45985.440000000002</v>
      </c>
      <c r="L593" s="76">
        <f>'XCSM Dump'!AT592</f>
        <v>160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80</v>
      </c>
      <c r="U593" s="11">
        <f t="shared" si="20"/>
        <v>240</v>
      </c>
    </row>
    <row r="594" spans="1:21" x14ac:dyDescent="0.3">
      <c r="A594" t="str">
        <f t="shared" si="19"/>
        <v>NUR2623002</v>
      </c>
      <c r="B594" s="1" t="str">
        <f>'XCSM Dump'!C593</f>
        <v>NUR</v>
      </c>
      <c r="C594" s="1" t="str">
        <f>IF(LEN('XCSM Dump'!D593)=4,'XCSM Dump'!D593,REPT("0",3-LEN('XCSM Dump'!D593))&amp;'XCSM Dump'!D593)</f>
        <v>262</v>
      </c>
      <c r="D594" s="1">
        <f>'XCSM Dump'!E593</f>
        <v>3002</v>
      </c>
      <c r="E594" t="str">
        <f>'XCSM Dump'!F593</f>
        <v>Professional Nursing</v>
      </c>
      <c r="F594" s="75">
        <f>'XCSM Dump'!W593</f>
        <v>1</v>
      </c>
      <c r="G594" s="49">
        <f>'XCSM Dump'!I593</f>
        <v>45887</v>
      </c>
      <c r="H594" s="49">
        <f>'XCSM Dump'!J593</f>
        <v>46003</v>
      </c>
      <c r="I594" s="49">
        <f>'XCSM Dump'!BX593</f>
        <v>45893.02</v>
      </c>
      <c r="J594" s="49">
        <f>'XCSM Dump'!BY593</f>
        <v>45900.04</v>
      </c>
      <c r="K594" s="49">
        <f>'XCSM Dump'!BZ593</f>
        <v>45985.440000000002</v>
      </c>
      <c r="L594" s="76">
        <f>'XCSM Dump'!AT593</f>
        <v>160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80</v>
      </c>
      <c r="U594" s="11">
        <f t="shared" si="20"/>
        <v>240</v>
      </c>
    </row>
    <row r="595" spans="1:21" x14ac:dyDescent="0.3">
      <c r="A595" t="str">
        <f t="shared" si="19"/>
        <v>OS1013001</v>
      </c>
      <c r="B595" s="1" t="str">
        <f>'XCSM Dump'!C594</f>
        <v>OS</v>
      </c>
      <c r="C595" s="1" t="str">
        <f>IF(LEN('XCSM Dump'!D594)=4,'XCSM Dump'!D594,REPT("0",3-LEN('XCSM Dump'!D594))&amp;'XCSM Dump'!D594)</f>
        <v>101</v>
      </c>
      <c r="D595" s="1">
        <f>'XCSM Dump'!E594</f>
        <v>3001</v>
      </c>
      <c r="E595" t="str">
        <f>'XCSM Dump'!F594</f>
        <v>Beginning Keyboarding</v>
      </c>
      <c r="F595" s="75">
        <f>'XCSM Dump'!W594</f>
        <v>3</v>
      </c>
      <c r="G595" s="49">
        <f>'XCSM Dump'!I594</f>
        <v>45887</v>
      </c>
      <c r="H595" s="49">
        <f>'XCSM Dump'!J594</f>
        <v>46003</v>
      </c>
      <c r="I595" s="49">
        <f>'XCSM Dump'!BX594</f>
        <v>45893.02</v>
      </c>
      <c r="J595" s="49">
        <f>'XCSM Dump'!BY594</f>
        <v>45900.04</v>
      </c>
      <c r="K595" s="49">
        <f>'XCSM Dump'!BZ594</f>
        <v>45985.440000000002</v>
      </c>
      <c r="L595" s="76">
        <f>'XCSM Dump'!AT594</f>
        <v>480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480</v>
      </c>
    </row>
    <row r="596" spans="1:21" x14ac:dyDescent="0.3">
      <c r="A596" t="str">
        <f t="shared" si="19"/>
        <v>OS1013002</v>
      </c>
      <c r="B596" s="1" t="str">
        <f>'XCSM Dump'!C595</f>
        <v>OS</v>
      </c>
      <c r="C596" s="1" t="str">
        <f>IF(LEN('XCSM Dump'!D595)=4,'XCSM Dump'!D595,REPT("0",3-LEN('XCSM Dump'!D595))&amp;'XCSM Dump'!D595)</f>
        <v>101</v>
      </c>
      <c r="D596" s="1">
        <f>'XCSM Dump'!E595</f>
        <v>3002</v>
      </c>
      <c r="E596" t="str">
        <f>'XCSM Dump'!F595</f>
        <v>Beginning Keyboarding</v>
      </c>
      <c r="F596" s="75">
        <f>'XCSM Dump'!W595</f>
        <v>3</v>
      </c>
      <c r="G596" s="49">
        <f>'XCSM Dump'!I595</f>
        <v>45887</v>
      </c>
      <c r="H596" s="49">
        <f>'XCSM Dump'!J595</f>
        <v>46003</v>
      </c>
      <c r="I596" s="49">
        <f>'XCSM Dump'!BX595</f>
        <v>45893.02</v>
      </c>
      <c r="J596" s="49">
        <f>'XCSM Dump'!BY595</f>
        <v>45900.04</v>
      </c>
      <c r="K596" s="49">
        <f>'XCSM Dump'!BZ595</f>
        <v>45985.440000000002</v>
      </c>
      <c r="L596" s="76">
        <f>'XCSM Dump'!AT595</f>
        <v>480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480</v>
      </c>
    </row>
    <row r="597" spans="1:21" x14ac:dyDescent="0.3">
      <c r="A597" t="str">
        <f t="shared" si="19"/>
        <v>OS1073001</v>
      </c>
      <c r="B597" s="1" t="str">
        <f>'XCSM Dump'!C596</f>
        <v>OS</v>
      </c>
      <c r="C597" s="1" t="str">
        <f>IF(LEN('XCSM Dump'!D596)=4,'XCSM Dump'!D596,REPT("0",3-LEN('XCSM Dump'!D596))&amp;'XCSM Dump'!D596)</f>
        <v>107</v>
      </c>
      <c r="D597" s="1">
        <f>'XCSM Dump'!E596</f>
        <v>3001</v>
      </c>
      <c r="E597" t="str">
        <f>'XCSM Dump'!F596</f>
        <v>Employment Strategies</v>
      </c>
      <c r="F597" s="75">
        <f>'XCSM Dump'!W596</f>
        <v>3</v>
      </c>
      <c r="G597" s="49">
        <f>'XCSM Dump'!I596</f>
        <v>45890</v>
      </c>
      <c r="H597" s="49">
        <f>'XCSM Dump'!J596</f>
        <v>46003</v>
      </c>
      <c r="I597" s="49">
        <f>'XCSM Dump'!BX596</f>
        <v>45895.839999999997</v>
      </c>
      <c r="J597" s="49">
        <f>'XCSM Dump'!BY596</f>
        <v>45902.68</v>
      </c>
      <c r="K597" s="49">
        <f>'XCSM Dump'!BZ596</f>
        <v>45985.919999999998</v>
      </c>
      <c r="L597" s="76">
        <f>'XCSM Dump'!AT596</f>
        <v>480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480</v>
      </c>
    </row>
    <row r="598" spans="1:21" x14ac:dyDescent="0.3">
      <c r="A598" t="str">
        <f t="shared" si="19"/>
        <v>OS1253001</v>
      </c>
      <c r="B598" s="1" t="str">
        <f>'XCSM Dump'!C597</f>
        <v>OS</v>
      </c>
      <c r="C598" s="1" t="str">
        <f>IF(LEN('XCSM Dump'!D597)=4,'XCSM Dump'!D597,REPT("0",3-LEN('XCSM Dump'!D597))&amp;'XCSM Dump'!D597)</f>
        <v>125</v>
      </c>
      <c r="D598" s="1">
        <f>'XCSM Dump'!E597</f>
        <v>3001</v>
      </c>
      <c r="E598" t="str">
        <f>'XCSM Dump'!F597</f>
        <v>Word Processing/Word</v>
      </c>
      <c r="F598" s="75">
        <f>'XCSM Dump'!W597</f>
        <v>3</v>
      </c>
      <c r="G598" s="49">
        <f>'XCSM Dump'!I597</f>
        <v>45887</v>
      </c>
      <c r="H598" s="49">
        <f>'XCSM Dump'!J597</f>
        <v>46003</v>
      </c>
      <c r="I598" s="49">
        <f>'XCSM Dump'!BX597</f>
        <v>45893.02</v>
      </c>
      <c r="J598" s="49">
        <f>'XCSM Dump'!BY597</f>
        <v>45900.04</v>
      </c>
      <c r="K598" s="49">
        <f>'XCSM Dump'!BZ597</f>
        <v>45985.440000000002</v>
      </c>
      <c r="L598" s="76">
        <f>'XCSM Dump'!AT597</f>
        <v>480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480</v>
      </c>
    </row>
    <row r="599" spans="1:21" x14ac:dyDescent="0.3">
      <c r="A599" t="str">
        <f t="shared" si="19"/>
        <v>OS1253002</v>
      </c>
      <c r="B599" s="1" t="str">
        <f>'XCSM Dump'!C598</f>
        <v>OS</v>
      </c>
      <c r="C599" s="1" t="str">
        <f>IF(LEN('XCSM Dump'!D598)=4,'XCSM Dump'!D598,REPT("0",3-LEN('XCSM Dump'!D598))&amp;'XCSM Dump'!D598)</f>
        <v>125</v>
      </c>
      <c r="D599" s="1">
        <f>'XCSM Dump'!E598</f>
        <v>3002</v>
      </c>
      <c r="E599" t="str">
        <f>'XCSM Dump'!F598</f>
        <v>Word Processing/Word</v>
      </c>
      <c r="F599" s="75">
        <f>'XCSM Dump'!W598</f>
        <v>3</v>
      </c>
      <c r="G599" s="49">
        <f>'XCSM Dump'!I598</f>
        <v>45887</v>
      </c>
      <c r="H599" s="49">
        <f>'XCSM Dump'!J598</f>
        <v>46003</v>
      </c>
      <c r="I599" s="49">
        <f>'XCSM Dump'!BX598</f>
        <v>45893.02</v>
      </c>
      <c r="J599" s="49">
        <f>'XCSM Dump'!BY598</f>
        <v>45900.04</v>
      </c>
      <c r="K599" s="49">
        <f>'XCSM Dump'!BZ598</f>
        <v>45985.440000000002</v>
      </c>
      <c r="L599" s="76">
        <f>'XCSM Dump'!AT598</f>
        <v>480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480</v>
      </c>
    </row>
    <row r="600" spans="1:21" x14ac:dyDescent="0.3">
      <c r="A600" t="str">
        <f t="shared" si="19"/>
        <v>OS1273001</v>
      </c>
      <c r="B600" s="1" t="str">
        <f>'XCSM Dump'!C599</f>
        <v>OS</v>
      </c>
      <c r="C600" s="1" t="str">
        <f>IF(LEN('XCSM Dump'!D599)=4,'XCSM Dump'!D599,REPT("0",3-LEN('XCSM Dump'!D599))&amp;'XCSM Dump'!D599)</f>
        <v>127</v>
      </c>
      <c r="D600" s="1">
        <f>'XCSM Dump'!E599</f>
        <v>3001</v>
      </c>
      <c r="E600" t="str">
        <f>'XCSM Dump'!F599</f>
        <v>Advanced Word Processing/Word</v>
      </c>
      <c r="F600" s="75">
        <f>'XCSM Dump'!W599</f>
        <v>3</v>
      </c>
      <c r="G600" s="49">
        <f>'XCSM Dump'!I599</f>
        <v>45887</v>
      </c>
      <c r="H600" s="49">
        <f>'XCSM Dump'!J599</f>
        <v>46003</v>
      </c>
      <c r="I600" s="49">
        <f>'XCSM Dump'!BX599</f>
        <v>45893.02</v>
      </c>
      <c r="J600" s="49">
        <f>'XCSM Dump'!BY599</f>
        <v>45900.04</v>
      </c>
      <c r="K600" s="49">
        <f>'XCSM Dump'!BZ599</f>
        <v>45985.440000000002</v>
      </c>
      <c r="L600" s="76">
        <f>'XCSM Dump'!AT599</f>
        <v>480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480</v>
      </c>
    </row>
    <row r="601" spans="1:21" x14ac:dyDescent="0.3">
      <c r="A601" t="str">
        <f t="shared" si="19"/>
        <v>OS1333001</v>
      </c>
      <c r="B601" s="1" t="str">
        <f>'XCSM Dump'!C600</f>
        <v>OS</v>
      </c>
      <c r="C601" s="1" t="str">
        <f>IF(LEN('XCSM Dump'!D600)=4,'XCSM Dump'!D600,REPT("0",3-LEN('XCSM Dump'!D600))&amp;'XCSM Dump'!D600)</f>
        <v>133</v>
      </c>
      <c r="D601" s="1">
        <f>'XCSM Dump'!E600</f>
        <v>3001</v>
      </c>
      <c r="E601" t="str">
        <f>'XCSM Dump'!F600</f>
        <v>Spreadsheets/Excel</v>
      </c>
      <c r="F601" s="75">
        <f>'XCSM Dump'!W600</f>
        <v>3</v>
      </c>
      <c r="G601" s="49">
        <f>'XCSM Dump'!I600</f>
        <v>45887</v>
      </c>
      <c r="H601" s="49">
        <f>'XCSM Dump'!J600</f>
        <v>46003</v>
      </c>
      <c r="I601" s="49">
        <f>'XCSM Dump'!BX600</f>
        <v>45893.02</v>
      </c>
      <c r="J601" s="49">
        <f>'XCSM Dump'!BY600</f>
        <v>45900.04</v>
      </c>
      <c r="K601" s="49">
        <f>'XCSM Dump'!BZ600</f>
        <v>45985.440000000002</v>
      </c>
      <c r="L601" s="76">
        <f>'XCSM Dump'!AT600</f>
        <v>480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480</v>
      </c>
    </row>
    <row r="602" spans="1:21" x14ac:dyDescent="0.3">
      <c r="A602" t="str">
        <f t="shared" si="19"/>
        <v>OS1333002</v>
      </c>
      <c r="B602" s="1" t="str">
        <f>'XCSM Dump'!C601</f>
        <v>OS</v>
      </c>
      <c r="C602" s="1" t="str">
        <f>IF(LEN('XCSM Dump'!D601)=4,'XCSM Dump'!D601,REPT("0",3-LEN('XCSM Dump'!D601))&amp;'XCSM Dump'!D601)</f>
        <v>133</v>
      </c>
      <c r="D602" s="1">
        <f>'XCSM Dump'!E601</f>
        <v>3002</v>
      </c>
      <c r="E602" t="str">
        <f>'XCSM Dump'!F601</f>
        <v>Spreadsheets/Excel</v>
      </c>
      <c r="F602" s="75">
        <f>'XCSM Dump'!W601</f>
        <v>3</v>
      </c>
      <c r="G602" s="49">
        <f>'XCSM Dump'!I601</f>
        <v>45887</v>
      </c>
      <c r="H602" s="49">
        <f>'XCSM Dump'!J601</f>
        <v>46003</v>
      </c>
      <c r="I602" s="49">
        <f>'XCSM Dump'!BX601</f>
        <v>45893.02</v>
      </c>
      <c r="J602" s="49">
        <f>'XCSM Dump'!BY601</f>
        <v>45900.04</v>
      </c>
      <c r="K602" s="49">
        <f>'XCSM Dump'!BZ601</f>
        <v>45985.440000000002</v>
      </c>
      <c r="L602" s="76">
        <f>'XCSM Dump'!AT601</f>
        <v>480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480</v>
      </c>
    </row>
    <row r="603" spans="1:21" x14ac:dyDescent="0.3">
      <c r="A603" t="str">
        <f t="shared" si="19"/>
        <v>OS1363001</v>
      </c>
      <c r="B603" s="1" t="str">
        <f>'XCSM Dump'!C602</f>
        <v>OS</v>
      </c>
      <c r="C603" s="1" t="str">
        <f>IF(LEN('XCSM Dump'!D602)=4,'XCSM Dump'!D602,REPT("0",3-LEN('XCSM Dump'!D602))&amp;'XCSM Dump'!D602)</f>
        <v>136</v>
      </c>
      <c r="D603" s="1">
        <f>'XCSM Dump'!E602</f>
        <v>3001</v>
      </c>
      <c r="E603" t="str">
        <f>'XCSM Dump'!F602</f>
        <v>Presentation Graph/PowerPoint</v>
      </c>
      <c r="F603" s="75">
        <f>'XCSM Dump'!W602</f>
        <v>3</v>
      </c>
      <c r="G603" s="49">
        <f>'XCSM Dump'!I602</f>
        <v>45887</v>
      </c>
      <c r="H603" s="49">
        <f>'XCSM Dump'!J602</f>
        <v>46003</v>
      </c>
      <c r="I603" s="49">
        <f>'XCSM Dump'!BX602</f>
        <v>45893.02</v>
      </c>
      <c r="J603" s="49">
        <f>'XCSM Dump'!BY602</f>
        <v>45900.04</v>
      </c>
      <c r="K603" s="49">
        <f>'XCSM Dump'!BZ602</f>
        <v>45985.440000000002</v>
      </c>
      <c r="L603" s="76">
        <f>'XCSM Dump'!AT602</f>
        <v>480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480</v>
      </c>
    </row>
    <row r="604" spans="1:21" x14ac:dyDescent="0.3">
      <c r="A604" t="str">
        <f t="shared" si="19"/>
        <v>OS1363002</v>
      </c>
      <c r="B604" s="1" t="str">
        <f>'XCSM Dump'!C603</f>
        <v>OS</v>
      </c>
      <c r="C604" s="1" t="str">
        <f>IF(LEN('XCSM Dump'!D603)=4,'XCSM Dump'!D603,REPT("0",3-LEN('XCSM Dump'!D603))&amp;'XCSM Dump'!D603)</f>
        <v>136</v>
      </c>
      <c r="D604" s="1">
        <f>'XCSM Dump'!E603</f>
        <v>3002</v>
      </c>
      <c r="E604" t="str">
        <f>'XCSM Dump'!F603</f>
        <v>Presentation Graph/PowerPoint</v>
      </c>
      <c r="F604" s="75">
        <f>'XCSM Dump'!W603</f>
        <v>3</v>
      </c>
      <c r="G604" s="49">
        <f>'XCSM Dump'!I603</f>
        <v>45887</v>
      </c>
      <c r="H604" s="49">
        <f>'XCSM Dump'!J603</f>
        <v>46003</v>
      </c>
      <c r="I604" s="49">
        <f>'XCSM Dump'!BX603</f>
        <v>45893.02</v>
      </c>
      <c r="J604" s="49">
        <f>'XCSM Dump'!BY603</f>
        <v>45900.04</v>
      </c>
      <c r="K604" s="49">
        <f>'XCSM Dump'!BZ603</f>
        <v>45985.440000000002</v>
      </c>
      <c r="L604" s="76">
        <f>'XCSM Dump'!AT603</f>
        <v>480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480</v>
      </c>
    </row>
    <row r="605" spans="1:21" x14ac:dyDescent="0.3">
      <c r="A605" t="str">
        <f t="shared" si="19"/>
        <v>OS2533001</v>
      </c>
      <c r="B605" s="1" t="str">
        <f>'XCSM Dump'!C604</f>
        <v>OS</v>
      </c>
      <c r="C605" s="1" t="str">
        <f>IF(LEN('XCSM Dump'!D604)=4,'XCSM Dump'!D604,REPT("0",3-LEN('XCSM Dump'!D604))&amp;'XCSM Dump'!D604)</f>
        <v>253</v>
      </c>
      <c r="D605" s="1">
        <f>'XCSM Dump'!E604</f>
        <v>3001</v>
      </c>
      <c r="E605" t="str">
        <f>'XCSM Dump'!F604</f>
        <v>Records Management</v>
      </c>
      <c r="F605" s="75">
        <f>'XCSM Dump'!W604</f>
        <v>3</v>
      </c>
      <c r="G605" s="49">
        <f>'XCSM Dump'!I604</f>
        <v>45887</v>
      </c>
      <c r="H605" s="49">
        <f>'XCSM Dump'!J604</f>
        <v>46003</v>
      </c>
      <c r="I605" s="49">
        <f>'XCSM Dump'!BX604</f>
        <v>45893.02</v>
      </c>
      <c r="J605" s="49">
        <f>'XCSM Dump'!BY604</f>
        <v>45900.04</v>
      </c>
      <c r="K605" s="49">
        <f>'XCSM Dump'!BZ604</f>
        <v>45985.440000000002</v>
      </c>
      <c r="L605" s="76">
        <f>'XCSM Dump'!AT604</f>
        <v>480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480</v>
      </c>
    </row>
    <row r="606" spans="1:21" x14ac:dyDescent="0.3">
      <c r="A606" t="str">
        <f t="shared" si="19"/>
        <v>PE1403001</v>
      </c>
      <c r="B606" s="1" t="str">
        <f>'XCSM Dump'!C605</f>
        <v>PE</v>
      </c>
      <c r="C606" s="1" t="str">
        <f>IF(LEN('XCSM Dump'!D605)=4,'XCSM Dump'!D605,REPT("0",3-LEN('XCSM Dump'!D605))&amp;'XCSM Dump'!D605)</f>
        <v>140</v>
      </c>
      <c r="D606" s="1">
        <f>'XCSM Dump'!E605</f>
        <v>3001</v>
      </c>
      <c r="E606" t="str">
        <f>'XCSM Dump'!F605</f>
        <v>Fitness Training I</v>
      </c>
      <c r="F606" s="75">
        <f>'XCSM Dump'!W605</f>
        <v>1</v>
      </c>
      <c r="G606" s="49">
        <f>'XCSM Dump'!I605</f>
        <v>45887</v>
      </c>
      <c r="H606" s="49">
        <f>'XCSM Dump'!J605</f>
        <v>46003</v>
      </c>
      <c r="I606" s="49">
        <f>'XCSM Dump'!BX605</f>
        <v>45893.02</v>
      </c>
      <c r="J606" s="49">
        <f>'XCSM Dump'!BY605</f>
        <v>45900.04</v>
      </c>
      <c r="K606" s="49">
        <f>'XCSM Dump'!BZ605</f>
        <v>45985.440000000002</v>
      </c>
      <c r="L606" s="76">
        <f>'XCSM Dump'!AT605</f>
        <v>160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160</v>
      </c>
    </row>
    <row r="607" spans="1:21" x14ac:dyDescent="0.3">
      <c r="A607" t="str">
        <f t="shared" si="19"/>
        <v>PE1621001</v>
      </c>
      <c r="B607" s="1" t="str">
        <f>'XCSM Dump'!C606</f>
        <v>PE</v>
      </c>
      <c r="C607" s="1" t="str">
        <f>IF(LEN('XCSM Dump'!D606)=4,'XCSM Dump'!D606,REPT("0",3-LEN('XCSM Dump'!D606))&amp;'XCSM Dump'!D606)</f>
        <v>162</v>
      </c>
      <c r="D607" s="1">
        <f>'XCSM Dump'!E606</f>
        <v>1001</v>
      </c>
      <c r="E607" t="str">
        <f>'XCSM Dump'!F606</f>
        <v>First Aid &amp; Emergency Response</v>
      </c>
      <c r="F607" s="75">
        <f>'XCSM Dump'!W606</f>
        <v>3</v>
      </c>
      <c r="G607" s="49">
        <f>'XCSM Dump'!I606</f>
        <v>45804</v>
      </c>
      <c r="H607" s="49">
        <f>'XCSM Dump'!J606</f>
        <v>45869</v>
      </c>
      <c r="I607" s="49">
        <f>'XCSM Dump'!BX606</f>
        <v>45806.96</v>
      </c>
      <c r="J607" s="49">
        <f>'XCSM Dump'!BY606</f>
        <v>45810.92</v>
      </c>
      <c r="K607" s="49">
        <f>'XCSM Dump'!BZ606</f>
        <v>45859.6</v>
      </c>
      <c r="L607" s="76">
        <f>'XCSM Dump'!AT606</f>
        <v>480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480</v>
      </c>
    </row>
    <row r="608" spans="1:21" x14ac:dyDescent="0.3">
      <c r="A608" t="str">
        <f t="shared" si="19"/>
        <v>PE1623001</v>
      </c>
      <c r="B608" s="1" t="str">
        <f>'XCSM Dump'!C607</f>
        <v>PE</v>
      </c>
      <c r="C608" s="1" t="str">
        <f>IF(LEN('XCSM Dump'!D607)=4,'XCSM Dump'!D607,REPT("0",3-LEN('XCSM Dump'!D607))&amp;'XCSM Dump'!D607)</f>
        <v>162</v>
      </c>
      <c r="D608" s="1">
        <f>'XCSM Dump'!E607</f>
        <v>3001</v>
      </c>
      <c r="E608" t="str">
        <f>'XCSM Dump'!F607</f>
        <v>First Aid &amp; Emergency Response</v>
      </c>
      <c r="F608" s="75">
        <f>'XCSM Dump'!W607</f>
        <v>3</v>
      </c>
      <c r="G608" s="49">
        <f>'XCSM Dump'!I607</f>
        <v>45887</v>
      </c>
      <c r="H608" s="49">
        <f>'XCSM Dump'!J607</f>
        <v>46003</v>
      </c>
      <c r="I608" s="49">
        <f>'XCSM Dump'!BX607</f>
        <v>45893.02</v>
      </c>
      <c r="J608" s="49">
        <f>'XCSM Dump'!BY607</f>
        <v>45900.04</v>
      </c>
      <c r="K608" s="49">
        <f>'XCSM Dump'!BZ607</f>
        <v>45985.440000000002</v>
      </c>
      <c r="L608" s="76">
        <f>'XCSM Dump'!AT607</f>
        <v>480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480</v>
      </c>
    </row>
    <row r="609" spans="1:21" x14ac:dyDescent="0.3">
      <c r="A609" t="str">
        <f t="shared" si="19"/>
        <v>PE1623090</v>
      </c>
      <c r="B609" s="1" t="str">
        <f>'XCSM Dump'!C608</f>
        <v>PE</v>
      </c>
      <c r="C609" s="1" t="str">
        <f>IF(LEN('XCSM Dump'!D608)=4,'XCSM Dump'!D608,REPT("0",3-LEN('XCSM Dump'!D608))&amp;'XCSM Dump'!D608)</f>
        <v>162</v>
      </c>
      <c r="D609" s="1">
        <f>'XCSM Dump'!E608</f>
        <v>3090</v>
      </c>
      <c r="E609" t="str">
        <f>'XCSM Dump'!F608</f>
        <v>First Aid &amp; Emergency Response</v>
      </c>
      <c r="F609" s="75">
        <f>'XCSM Dump'!W608</f>
        <v>3</v>
      </c>
      <c r="G609" s="49">
        <f>'XCSM Dump'!I608</f>
        <v>45888</v>
      </c>
      <c r="H609" s="49">
        <f>'XCSM Dump'!J608</f>
        <v>46171</v>
      </c>
      <c r="I609" s="49">
        <f>'XCSM Dump'!BX608</f>
        <v>45904.04</v>
      </c>
      <c r="J609" s="49">
        <f>'XCSM Dump'!BY608</f>
        <v>45921.08</v>
      </c>
      <c r="K609" s="49">
        <f>'XCSM Dump'!BZ608</f>
        <v>46125.72</v>
      </c>
      <c r="L609" s="76">
        <f>'XCSM Dump'!AT608</f>
        <v>480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480</v>
      </c>
    </row>
    <row r="610" spans="1:21" x14ac:dyDescent="0.3">
      <c r="A610" t="str">
        <f t="shared" si="19"/>
        <v>PE2503001</v>
      </c>
      <c r="B610" s="1" t="str">
        <f>'XCSM Dump'!C609</f>
        <v>PE</v>
      </c>
      <c r="C610" s="1" t="str">
        <f>IF(LEN('XCSM Dump'!D609)=4,'XCSM Dump'!D609,REPT("0",3-LEN('XCSM Dump'!D609))&amp;'XCSM Dump'!D609)</f>
        <v>250</v>
      </c>
      <c r="D610" s="1">
        <f>'XCSM Dump'!E609</f>
        <v>3001</v>
      </c>
      <c r="E610" t="str">
        <f>'XCSM Dump'!F609</f>
        <v>Physical Ed for Children</v>
      </c>
      <c r="F610" s="75">
        <f>'XCSM Dump'!W609</f>
        <v>3</v>
      </c>
      <c r="G610" s="49">
        <f>'XCSM Dump'!I609</f>
        <v>45887</v>
      </c>
      <c r="H610" s="49">
        <f>'XCSM Dump'!J609</f>
        <v>46003</v>
      </c>
      <c r="I610" s="49">
        <f>'XCSM Dump'!BX609</f>
        <v>45893.02</v>
      </c>
      <c r="J610" s="49">
        <f>'XCSM Dump'!BY609</f>
        <v>45900.04</v>
      </c>
      <c r="K610" s="49">
        <f>'XCSM Dump'!BZ609</f>
        <v>45985.440000000002</v>
      </c>
      <c r="L610" s="76">
        <f>'XCSM Dump'!AT609</f>
        <v>480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480</v>
      </c>
    </row>
    <row r="611" spans="1:21" x14ac:dyDescent="0.3">
      <c r="A611" t="str">
        <f t="shared" si="19"/>
        <v>PHL1013001</v>
      </c>
      <c r="B611" s="1" t="str">
        <f>'XCSM Dump'!C610</f>
        <v>PHL</v>
      </c>
      <c r="C611" s="1" t="str">
        <f>IF(LEN('XCSM Dump'!D610)=4,'XCSM Dump'!D610,REPT("0",3-LEN('XCSM Dump'!D610))&amp;'XCSM Dump'!D610)</f>
        <v>101</v>
      </c>
      <c r="D611" s="1">
        <f>'XCSM Dump'!E610</f>
        <v>3001</v>
      </c>
      <c r="E611" t="str">
        <f>'XCSM Dump'!F610</f>
        <v>Intro Philosophy</v>
      </c>
      <c r="F611" s="75">
        <f>'XCSM Dump'!W610</f>
        <v>3</v>
      </c>
      <c r="G611" s="49">
        <f>'XCSM Dump'!I610</f>
        <v>45888</v>
      </c>
      <c r="H611" s="49">
        <f>'XCSM Dump'!J610</f>
        <v>46003</v>
      </c>
      <c r="I611" s="49">
        <f>'XCSM Dump'!BX610</f>
        <v>45893.96</v>
      </c>
      <c r="J611" s="49">
        <f>'XCSM Dump'!BY610</f>
        <v>45900.92</v>
      </c>
      <c r="K611" s="49">
        <f>'XCSM Dump'!BZ610</f>
        <v>45985.599999999999</v>
      </c>
      <c r="L611" s="76">
        <f>'XCSM Dump'!AT610</f>
        <v>480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480</v>
      </c>
    </row>
    <row r="612" spans="1:21" x14ac:dyDescent="0.3">
      <c r="A612" t="str">
        <f t="shared" si="19"/>
        <v>PHL1983001</v>
      </c>
      <c r="B612" s="1" t="str">
        <f>'XCSM Dump'!C611</f>
        <v>PHL</v>
      </c>
      <c r="C612" s="1" t="str">
        <f>IF(LEN('XCSM Dump'!D611)=4,'XCSM Dump'!D611,REPT("0",3-LEN('XCSM Dump'!D611))&amp;'XCSM Dump'!D611)</f>
        <v>198</v>
      </c>
      <c r="D612" s="1">
        <f>'XCSM Dump'!E611</f>
        <v>3001</v>
      </c>
      <c r="E612" t="str">
        <f>'XCSM Dump'!F611</f>
        <v>World Religions</v>
      </c>
      <c r="F612" s="75">
        <f>'XCSM Dump'!W611</f>
        <v>3</v>
      </c>
      <c r="G612" s="49">
        <f>'XCSM Dump'!I611</f>
        <v>45887</v>
      </c>
      <c r="H612" s="49">
        <f>'XCSM Dump'!J611</f>
        <v>46003</v>
      </c>
      <c r="I612" s="49">
        <f>'XCSM Dump'!BX611</f>
        <v>45893.02</v>
      </c>
      <c r="J612" s="49">
        <f>'XCSM Dump'!BY611</f>
        <v>45900.04</v>
      </c>
      <c r="K612" s="49">
        <f>'XCSM Dump'!BZ611</f>
        <v>45985.440000000002</v>
      </c>
      <c r="L612" s="76">
        <f>'XCSM Dump'!AT611</f>
        <v>480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480</v>
      </c>
    </row>
    <row r="613" spans="1:21" x14ac:dyDescent="0.3">
      <c r="A613" t="str">
        <f t="shared" si="19"/>
        <v>PHL2001B01</v>
      </c>
      <c r="B613" s="1" t="str">
        <f>'XCSM Dump'!C612</f>
        <v>PHL</v>
      </c>
      <c r="C613" s="1" t="str">
        <f>IF(LEN('XCSM Dump'!D612)=4,'XCSM Dump'!D612,REPT("0",3-LEN('XCSM Dump'!D612))&amp;'XCSM Dump'!D612)</f>
        <v>200</v>
      </c>
      <c r="D613" s="1" t="str">
        <f>'XCSM Dump'!E612</f>
        <v>1B01</v>
      </c>
      <c r="E613" t="str">
        <f>'XCSM Dump'!F612</f>
        <v>Ethics</v>
      </c>
      <c r="F613" s="75">
        <f>'XCSM Dump'!W612</f>
        <v>3</v>
      </c>
      <c r="G613" s="49">
        <f>'XCSM Dump'!I612</f>
        <v>45817</v>
      </c>
      <c r="H613" s="49">
        <f>'XCSM Dump'!J612</f>
        <v>45869</v>
      </c>
      <c r="I613" s="49">
        <f>'XCSM Dump'!BX612</f>
        <v>45819.18</v>
      </c>
      <c r="J613" s="49">
        <f>'XCSM Dump'!BY612</f>
        <v>45822.36</v>
      </c>
      <c r="K613" s="49">
        <f>'XCSM Dump'!BZ612</f>
        <v>45860.68</v>
      </c>
      <c r="L613" s="76">
        <f>'XCSM Dump'!AT612</f>
        <v>480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480</v>
      </c>
    </row>
    <row r="614" spans="1:21" x14ac:dyDescent="0.3">
      <c r="A614" t="str">
        <f t="shared" si="19"/>
        <v>PHL2001B81</v>
      </c>
      <c r="B614" s="1" t="str">
        <f>'XCSM Dump'!C613</f>
        <v>PHL</v>
      </c>
      <c r="C614" s="1" t="str">
        <f>IF(LEN('XCSM Dump'!D613)=4,'XCSM Dump'!D613,REPT("0",3-LEN('XCSM Dump'!D613))&amp;'XCSM Dump'!D613)</f>
        <v>200</v>
      </c>
      <c r="D614" s="1" t="str">
        <f>'XCSM Dump'!E613</f>
        <v>1B81</v>
      </c>
      <c r="E614" t="str">
        <f>'XCSM Dump'!F613</f>
        <v>Ethics</v>
      </c>
      <c r="F614" s="75">
        <f>'XCSM Dump'!W613</f>
        <v>3</v>
      </c>
      <c r="G614" s="49">
        <f>'XCSM Dump'!I613</f>
        <v>45817</v>
      </c>
      <c r="H614" s="49">
        <f>'XCSM Dump'!J613</f>
        <v>45869</v>
      </c>
      <c r="I614" s="49">
        <f>'XCSM Dump'!BX613</f>
        <v>45819.18</v>
      </c>
      <c r="J614" s="49">
        <f>'XCSM Dump'!BY613</f>
        <v>45822.36</v>
      </c>
      <c r="K614" s="49">
        <f>'XCSM Dump'!BZ613</f>
        <v>45860.68</v>
      </c>
      <c r="L614" s="76">
        <f>'XCSM Dump'!AT613</f>
        <v>480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480</v>
      </c>
    </row>
    <row r="615" spans="1:21" x14ac:dyDescent="0.3">
      <c r="A615" t="str">
        <f t="shared" si="19"/>
        <v>PHL2003001</v>
      </c>
      <c r="B615" s="1" t="str">
        <f>'XCSM Dump'!C614</f>
        <v>PHL</v>
      </c>
      <c r="C615" s="1" t="str">
        <f>IF(LEN('XCSM Dump'!D614)=4,'XCSM Dump'!D614,REPT("0",3-LEN('XCSM Dump'!D614))&amp;'XCSM Dump'!D614)</f>
        <v>200</v>
      </c>
      <c r="D615" s="1">
        <f>'XCSM Dump'!E614</f>
        <v>3001</v>
      </c>
      <c r="E615" t="str">
        <f>'XCSM Dump'!F614</f>
        <v>Ethics</v>
      </c>
      <c r="F615" s="75">
        <f>'XCSM Dump'!W614</f>
        <v>3</v>
      </c>
      <c r="G615" s="49">
        <f>'XCSM Dump'!I614</f>
        <v>45888</v>
      </c>
      <c r="H615" s="49">
        <f>'XCSM Dump'!J614</f>
        <v>46003</v>
      </c>
      <c r="I615" s="49">
        <f>'XCSM Dump'!BX614</f>
        <v>45893.96</v>
      </c>
      <c r="J615" s="49">
        <f>'XCSM Dump'!BY614</f>
        <v>45900.92</v>
      </c>
      <c r="K615" s="49">
        <f>'XCSM Dump'!BZ614</f>
        <v>45985.599999999999</v>
      </c>
      <c r="L615" s="76">
        <f>'XCSM Dump'!AT614</f>
        <v>480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480</v>
      </c>
    </row>
    <row r="616" spans="1:21" x14ac:dyDescent="0.3">
      <c r="A616" t="str">
        <f t="shared" si="19"/>
        <v>PHL2003002</v>
      </c>
      <c r="B616" s="1" t="str">
        <f>'XCSM Dump'!C615</f>
        <v>PHL</v>
      </c>
      <c r="C616" s="1" t="str">
        <f>IF(LEN('XCSM Dump'!D615)=4,'XCSM Dump'!D615,REPT("0",3-LEN('XCSM Dump'!D615))&amp;'XCSM Dump'!D615)</f>
        <v>200</v>
      </c>
      <c r="D616" s="1">
        <f>'XCSM Dump'!E615</f>
        <v>3002</v>
      </c>
      <c r="E616" t="str">
        <f>'XCSM Dump'!F615</f>
        <v>Ethics</v>
      </c>
      <c r="F616" s="75">
        <f>'XCSM Dump'!W615</f>
        <v>3</v>
      </c>
      <c r="G616" s="49">
        <f>'XCSM Dump'!I615</f>
        <v>45887</v>
      </c>
      <c r="H616" s="49">
        <f>'XCSM Dump'!J615</f>
        <v>46003</v>
      </c>
      <c r="I616" s="49">
        <f>'XCSM Dump'!BX615</f>
        <v>45893.02</v>
      </c>
      <c r="J616" s="49">
        <f>'XCSM Dump'!BY615</f>
        <v>45900.04</v>
      </c>
      <c r="K616" s="49">
        <f>'XCSM Dump'!BZ615</f>
        <v>45985.440000000002</v>
      </c>
      <c r="L616" s="76">
        <f>'XCSM Dump'!AT615</f>
        <v>480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480</v>
      </c>
    </row>
    <row r="617" spans="1:21" x14ac:dyDescent="0.3">
      <c r="A617" t="str">
        <f t="shared" si="19"/>
        <v>PHS1181A01</v>
      </c>
      <c r="B617" s="1" t="str">
        <f>'XCSM Dump'!C616</f>
        <v>PHS</v>
      </c>
      <c r="C617" s="1" t="str">
        <f>IF(LEN('XCSM Dump'!D616)=4,'XCSM Dump'!D616,REPT("0",3-LEN('XCSM Dump'!D616))&amp;'XCSM Dump'!D616)</f>
        <v>118</v>
      </c>
      <c r="D617" s="1" t="str">
        <f>'XCSM Dump'!E616</f>
        <v>1A01</v>
      </c>
      <c r="E617" t="str">
        <f>'XCSM Dump'!F616</f>
        <v>Physical Science Lab</v>
      </c>
      <c r="F617" s="75">
        <f>'XCSM Dump'!W616</f>
        <v>1</v>
      </c>
      <c r="G617" s="49">
        <f>'XCSM Dump'!I616</f>
        <v>45804</v>
      </c>
      <c r="H617" s="49">
        <f>'XCSM Dump'!J616</f>
        <v>45855</v>
      </c>
      <c r="I617" s="49">
        <f>'XCSM Dump'!BX616</f>
        <v>45806.12</v>
      </c>
      <c r="J617" s="49">
        <f>'XCSM Dump'!BY616</f>
        <v>45809.24</v>
      </c>
      <c r="K617" s="49">
        <f>'XCSM Dump'!BZ616</f>
        <v>45846.84</v>
      </c>
      <c r="L617" s="76">
        <f>'XCSM Dump'!AT616</f>
        <v>160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160</v>
      </c>
    </row>
    <row r="618" spans="1:21" x14ac:dyDescent="0.3">
      <c r="A618" t="str">
        <f t="shared" si="19"/>
        <v>PHS1183001</v>
      </c>
      <c r="B618" s="1" t="str">
        <f>'XCSM Dump'!C617</f>
        <v>PHS</v>
      </c>
      <c r="C618" s="1" t="str">
        <f>IF(LEN('XCSM Dump'!D617)=4,'XCSM Dump'!D617,REPT("0",3-LEN('XCSM Dump'!D617))&amp;'XCSM Dump'!D617)</f>
        <v>118</v>
      </c>
      <c r="D618" s="1">
        <f>'XCSM Dump'!E617</f>
        <v>3001</v>
      </c>
      <c r="E618" t="str">
        <f>'XCSM Dump'!F617</f>
        <v>Physical Science Lab</v>
      </c>
      <c r="F618" s="75">
        <f>'XCSM Dump'!W617</f>
        <v>1</v>
      </c>
      <c r="G618" s="49">
        <f>'XCSM Dump'!I617</f>
        <v>45887</v>
      </c>
      <c r="H618" s="49">
        <f>'XCSM Dump'!J617</f>
        <v>46003</v>
      </c>
      <c r="I618" s="49">
        <f>'XCSM Dump'!BX617</f>
        <v>45893.02</v>
      </c>
      <c r="J618" s="49">
        <f>'XCSM Dump'!BY617</f>
        <v>45900.04</v>
      </c>
      <c r="K618" s="49">
        <f>'XCSM Dump'!BZ617</f>
        <v>45985.440000000002</v>
      </c>
      <c r="L618" s="76">
        <f>'XCSM Dump'!AT617</f>
        <v>160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160</v>
      </c>
    </row>
    <row r="619" spans="1:21" x14ac:dyDescent="0.3">
      <c r="A619" t="str">
        <f t="shared" si="19"/>
        <v>PHS1191A01</v>
      </c>
      <c r="B619" s="1" t="str">
        <f>'XCSM Dump'!C618</f>
        <v>PHS</v>
      </c>
      <c r="C619" s="1" t="str">
        <f>IF(LEN('XCSM Dump'!D618)=4,'XCSM Dump'!D618,REPT("0",3-LEN('XCSM Dump'!D618))&amp;'XCSM Dump'!D618)</f>
        <v>119</v>
      </c>
      <c r="D619" s="1" t="str">
        <f>'XCSM Dump'!E618</f>
        <v>1A01</v>
      </c>
      <c r="E619" t="str">
        <f>'XCSM Dump'!F618</f>
        <v>Introduction Physical Science</v>
      </c>
      <c r="F619" s="75">
        <f>'XCSM Dump'!W618</f>
        <v>3</v>
      </c>
      <c r="G619" s="49">
        <f>'XCSM Dump'!I618</f>
        <v>45804</v>
      </c>
      <c r="H619" s="49">
        <f>'XCSM Dump'!J618</f>
        <v>45855</v>
      </c>
      <c r="I619" s="49">
        <f>'XCSM Dump'!BX618</f>
        <v>45806.12</v>
      </c>
      <c r="J619" s="49">
        <f>'XCSM Dump'!BY618</f>
        <v>45809.24</v>
      </c>
      <c r="K619" s="49">
        <f>'XCSM Dump'!BZ618</f>
        <v>45846.84</v>
      </c>
      <c r="L619" s="76">
        <f>'XCSM Dump'!AT618</f>
        <v>480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480</v>
      </c>
    </row>
    <row r="620" spans="1:21" x14ac:dyDescent="0.3">
      <c r="A620" t="str">
        <f t="shared" si="19"/>
        <v>PHS1193001</v>
      </c>
      <c r="B620" s="1" t="str">
        <f>'XCSM Dump'!C619</f>
        <v>PHS</v>
      </c>
      <c r="C620" s="1" t="str">
        <f>IF(LEN('XCSM Dump'!D619)=4,'XCSM Dump'!D619,REPT("0",3-LEN('XCSM Dump'!D619))&amp;'XCSM Dump'!D619)</f>
        <v>119</v>
      </c>
      <c r="D620" s="1">
        <f>'XCSM Dump'!E619</f>
        <v>3001</v>
      </c>
      <c r="E620" t="str">
        <f>'XCSM Dump'!F619</f>
        <v>Introduction Physical Science</v>
      </c>
      <c r="F620" s="75">
        <f>'XCSM Dump'!W619</f>
        <v>3</v>
      </c>
      <c r="G620" s="49">
        <f>'XCSM Dump'!I619</f>
        <v>45887</v>
      </c>
      <c r="H620" s="49">
        <f>'XCSM Dump'!J619</f>
        <v>46003</v>
      </c>
      <c r="I620" s="49">
        <f>'XCSM Dump'!BX619</f>
        <v>45893.02</v>
      </c>
      <c r="J620" s="49">
        <f>'XCSM Dump'!BY619</f>
        <v>45900.04</v>
      </c>
      <c r="K620" s="49">
        <f>'XCSM Dump'!BZ619</f>
        <v>45985.440000000002</v>
      </c>
      <c r="L620" s="76">
        <f>'XCSM Dump'!AT619</f>
        <v>480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480</v>
      </c>
    </row>
    <row r="621" spans="1:21" x14ac:dyDescent="0.3">
      <c r="A621" t="str">
        <f t="shared" si="19"/>
        <v>PHS1193B01</v>
      </c>
      <c r="B621" s="1" t="str">
        <f>'XCSM Dump'!C620</f>
        <v>PHS</v>
      </c>
      <c r="C621" s="1" t="str">
        <f>IF(LEN('XCSM Dump'!D620)=4,'XCSM Dump'!D620,REPT("0",3-LEN('XCSM Dump'!D620))&amp;'XCSM Dump'!D620)</f>
        <v>119</v>
      </c>
      <c r="D621" s="1" t="str">
        <f>'XCSM Dump'!E620</f>
        <v>3B01</v>
      </c>
      <c r="E621" t="str">
        <f>'XCSM Dump'!F620</f>
        <v>Introduction Physical Science</v>
      </c>
      <c r="F621" s="75">
        <f>'XCSM Dump'!W620</f>
        <v>3</v>
      </c>
      <c r="G621" s="49">
        <f>'XCSM Dump'!I620</f>
        <v>45943</v>
      </c>
      <c r="H621" s="49">
        <f>'XCSM Dump'!J620</f>
        <v>46003</v>
      </c>
      <c r="I621" s="49">
        <f>'XCSM Dump'!BX620</f>
        <v>45945.66</v>
      </c>
      <c r="J621" s="49">
        <f>'XCSM Dump'!BY620</f>
        <v>45949.32</v>
      </c>
      <c r="K621" s="49">
        <f>'XCSM Dump'!BZ620</f>
        <v>45993.4</v>
      </c>
      <c r="L621" s="76">
        <f>'XCSM Dump'!AT620</f>
        <v>480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480</v>
      </c>
    </row>
    <row r="622" spans="1:21" x14ac:dyDescent="0.3">
      <c r="A622" t="str">
        <f t="shared" si="19"/>
        <v>PHS1203001</v>
      </c>
      <c r="B622" s="1" t="str">
        <f>'XCSM Dump'!C621</f>
        <v>PHS</v>
      </c>
      <c r="C622" s="1" t="str">
        <f>IF(LEN('XCSM Dump'!D621)=4,'XCSM Dump'!D621,REPT("0",3-LEN('XCSM Dump'!D621))&amp;'XCSM Dump'!D621)</f>
        <v>120</v>
      </c>
      <c r="D622" s="1">
        <f>'XCSM Dump'!E621</f>
        <v>3001</v>
      </c>
      <c r="E622" t="str">
        <f>'XCSM Dump'!F621</f>
        <v>Introduction- Physical Geology</v>
      </c>
      <c r="F622" s="75">
        <f>'XCSM Dump'!W621</f>
        <v>3</v>
      </c>
      <c r="G622" s="49">
        <f>'XCSM Dump'!I621</f>
        <v>45887</v>
      </c>
      <c r="H622" s="49">
        <f>'XCSM Dump'!J621</f>
        <v>46003</v>
      </c>
      <c r="I622" s="49">
        <f>'XCSM Dump'!BX621</f>
        <v>45893.02</v>
      </c>
      <c r="J622" s="49">
        <f>'XCSM Dump'!BY621</f>
        <v>45900.04</v>
      </c>
      <c r="K622" s="49">
        <f>'XCSM Dump'!BZ621</f>
        <v>45985.440000000002</v>
      </c>
      <c r="L622" s="76">
        <f>'XCSM Dump'!AT621</f>
        <v>480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480</v>
      </c>
    </row>
    <row r="623" spans="1:21" x14ac:dyDescent="0.3">
      <c r="A623" t="str">
        <f t="shared" si="19"/>
        <v>PHS1301A01</v>
      </c>
      <c r="B623" s="1" t="str">
        <f>'XCSM Dump'!C622</f>
        <v>PHS</v>
      </c>
      <c r="C623" s="1" t="str">
        <f>IF(LEN('XCSM Dump'!D622)=4,'XCSM Dump'!D622,REPT("0",3-LEN('XCSM Dump'!D622))&amp;'XCSM Dump'!D622)</f>
        <v>130</v>
      </c>
      <c r="D623" s="1" t="str">
        <f>'XCSM Dump'!E622</f>
        <v>1A01</v>
      </c>
      <c r="E623" t="str">
        <f>'XCSM Dump'!F622</f>
        <v>Introduction to Astronomy</v>
      </c>
      <c r="F623" s="75">
        <f>'XCSM Dump'!W622</f>
        <v>3</v>
      </c>
      <c r="G623" s="49">
        <f>'XCSM Dump'!I622</f>
        <v>45804</v>
      </c>
      <c r="H623" s="49">
        <f>'XCSM Dump'!J622</f>
        <v>45855</v>
      </c>
      <c r="I623" s="49">
        <f>'XCSM Dump'!BX622</f>
        <v>45806.12</v>
      </c>
      <c r="J623" s="49">
        <f>'XCSM Dump'!BY622</f>
        <v>45809.24</v>
      </c>
      <c r="K623" s="49">
        <f>'XCSM Dump'!BZ622</f>
        <v>45846.84</v>
      </c>
      <c r="L623" s="76">
        <f>'XCSM Dump'!AT622</f>
        <v>480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480</v>
      </c>
    </row>
    <row r="624" spans="1:21" x14ac:dyDescent="0.3">
      <c r="A624" t="str">
        <f t="shared" si="19"/>
        <v>PHS1303001</v>
      </c>
      <c r="B624" s="1" t="str">
        <f>'XCSM Dump'!C623</f>
        <v>PHS</v>
      </c>
      <c r="C624" s="1" t="str">
        <f>IF(LEN('XCSM Dump'!D623)=4,'XCSM Dump'!D623,REPT("0",3-LEN('XCSM Dump'!D623))&amp;'XCSM Dump'!D623)</f>
        <v>130</v>
      </c>
      <c r="D624" s="1">
        <f>'XCSM Dump'!E623</f>
        <v>3001</v>
      </c>
      <c r="E624" t="str">
        <f>'XCSM Dump'!F623</f>
        <v>Introduction to Astronomy</v>
      </c>
      <c r="F624" s="75">
        <f>'XCSM Dump'!W623</f>
        <v>3</v>
      </c>
      <c r="G624" s="49">
        <f>'XCSM Dump'!I623</f>
        <v>45887</v>
      </c>
      <c r="H624" s="49">
        <f>'XCSM Dump'!J623</f>
        <v>46003</v>
      </c>
      <c r="I624" s="49">
        <f>'XCSM Dump'!BX623</f>
        <v>45893.02</v>
      </c>
      <c r="J624" s="49">
        <f>'XCSM Dump'!BY623</f>
        <v>45900.04</v>
      </c>
      <c r="K624" s="49">
        <f>'XCSM Dump'!BZ623</f>
        <v>45985.440000000002</v>
      </c>
      <c r="L624" s="76">
        <f>'XCSM Dump'!AT623</f>
        <v>480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480</v>
      </c>
    </row>
    <row r="625" spans="1:21" x14ac:dyDescent="0.3">
      <c r="A625" t="str">
        <f t="shared" si="19"/>
        <v>PHS1303002</v>
      </c>
      <c r="B625" s="1" t="str">
        <f>'XCSM Dump'!C624</f>
        <v>PHS</v>
      </c>
      <c r="C625" s="1" t="str">
        <f>IF(LEN('XCSM Dump'!D624)=4,'XCSM Dump'!D624,REPT("0",3-LEN('XCSM Dump'!D624))&amp;'XCSM Dump'!D624)</f>
        <v>130</v>
      </c>
      <c r="D625" s="1">
        <f>'XCSM Dump'!E624</f>
        <v>3002</v>
      </c>
      <c r="E625" t="str">
        <f>'XCSM Dump'!F624</f>
        <v>Introduction to Astronomy</v>
      </c>
      <c r="F625" s="75">
        <f>'XCSM Dump'!W624</f>
        <v>3</v>
      </c>
      <c r="G625" s="49">
        <f>'XCSM Dump'!I624</f>
        <v>45887</v>
      </c>
      <c r="H625" s="49">
        <f>'XCSM Dump'!J624</f>
        <v>46003</v>
      </c>
      <c r="I625" s="49">
        <f>'XCSM Dump'!BX624</f>
        <v>45893.02</v>
      </c>
      <c r="J625" s="49">
        <f>'XCSM Dump'!BY624</f>
        <v>45900.04</v>
      </c>
      <c r="K625" s="49">
        <f>'XCSM Dump'!BZ624</f>
        <v>45985.440000000002</v>
      </c>
      <c r="L625" s="76">
        <f>'XCSM Dump'!AT624</f>
        <v>480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480</v>
      </c>
    </row>
    <row r="626" spans="1:21" x14ac:dyDescent="0.3">
      <c r="A626" t="str">
        <f t="shared" si="19"/>
        <v>PHY1501A01</v>
      </c>
      <c r="B626" s="1" t="str">
        <f>'XCSM Dump'!C625</f>
        <v>PHY</v>
      </c>
      <c r="C626" s="1" t="str">
        <f>IF(LEN('XCSM Dump'!D625)=4,'XCSM Dump'!D625,REPT("0",3-LEN('XCSM Dump'!D625))&amp;'XCSM Dump'!D625)</f>
        <v>150</v>
      </c>
      <c r="D626" s="1" t="str">
        <f>'XCSM Dump'!E625</f>
        <v>1A01</v>
      </c>
      <c r="E626" t="str">
        <f>'XCSM Dump'!F625</f>
        <v>Introductory Physics</v>
      </c>
      <c r="F626" s="75">
        <f>'XCSM Dump'!W625</f>
        <v>3</v>
      </c>
      <c r="G626" s="49">
        <f>'XCSM Dump'!I625</f>
        <v>45804</v>
      </c>
      <c r="H626" s="49">
        <f>'XCSM Dump'!J625</f>
        <v>45855</v>
      </c>
      <c r="I626" s="49">
        <f>'XCSM Dump'!BX625</f>
        <v>45806.12</v>
      </c>
      <c r="J626" s="49">
        <f>'XCSM Dump'!BY625</f>
        <v>45809.24</v>
      </c>
      <c r="K626" s="49">
        <f>'XCSM Dump'!BZ625</f>
        <v>45846.84</v>
      </c>
      <c r="L626" s="76">
        <f>'XCSM Dump'!AT625</f>
        <v>480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480</v>
      </c>
    </row>
    <row r="627" spans="1:21" x14ac:dyDescent="0.3">
      <c r="A627" t="str">
        <f t="shared" si="19"/>
        <v>PHY1503001</v>
      </c>
      <c r="B627" s="1" t="str">
        <f>'XCSM Dump'!C626</f>
        <v>PHY</v>
      </c>
      <c r="C627" s="1" t="str">
        <f>IF(LEN('XCSM Dump'!D626)=4,'XCSM Dump'!D626,REPT("0",3-LEN('XCSM Dump'!D626))&amp;'XCSM Dump'!D626)</f>
        <v>150</v>
      </c>
      <c r="D627" s="1">
        <f>'XCSM Dump'!E626</f>
        <v>3001</v>
      </c>
      <c r="E627" t="str">
        <f>'XCSM Dump'!F626</f>
        <v>Introductory Physics</v>
      </c>
      <c r="F627" s="75">
        <f>'XCSM Dump'!W626</f>
        <v>3</v>
      </c>
      <c r="G627" s="49">
        <f>'XCSM Dump'!I626</f>
        <v>45887</v>
      </c>
      <c r="H627" s="49">
        <f>'XCSM Dump'!J626</f>
        <v>46003</v>
      </c>
      <c r="I627" s="49">
        <f>'XCSM Dump'!BX626</f>
        <v>45893.02</v>
      </c>
      <c r="J627" s="49">
        <f>'XCSM Dump'!BY626</f>
        <v>45900.04</v>
      </c>
      <c r="K627" s="49">
        <f>'XCSM Dump'!BZ626</f>
        <v>45985.440000000002</v>
      </c>
      <c r="L627" s="76">
        <f>'XCSM Dump'!AT626</f>
        <v>480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480</v>
      </c>
    </row>
    <row r="628" spans="1:21" x14ac:dyDescent="0.3">
      <c r="A628" t="str">
        <f t="shared" si="19"/>
        <v>PHY1503002</v>
      </c>
      <c r="B628" s="1" t="str">
        <f>'XCSM Dump'!C627</f>
        <v>PHY</v>
      </c>
      <c r="C628" s="1" t="str">
        <f>IF(LEN('XCSM Dump'!D627)=4,'XCSM Dump'!D627,REPT("0",3-LEN('XCSM Dump'!D627))&amp;'XCSM Dump'!D627)</f>
        <v>150</v>
      </c>
      <c r="D628" s="1">
        <f>'XCSM Dump'!E627</f>
        <v>3002</v>
      </c>
      <c r="E628" t="str">
        <f>'XCSM Dump'!F627</f>
        <v>Introductory Physics</v>
      </c>
      <c r="F628" s="75">
        <f>'XCSM Dump'!W627</f>
        <v>3</v>
      </c>
      <c r="G628" s="49">
        <f>'XCSM Dump'!I627</f>
        <v>45887</v>
      </c>
      <c r="H628" s="49">
        <f>'XCSM Dump'!J627</f>
        <v>46003</v>
      </c>
      <c r="I628" s="49">
        <f>'XCSM Dump'!BX627</f>
        <v>45893.02</v>
      </c>
      <c r="J628" s="49">
        <f>'XCSM Dump'!BY627</f>
        <v>45900.04</v>
      </c>
      <c r="K628" s="49">
        <f>'XCSM Dump'!BZ627</f>
        <v>45985.440000000002</v>
      </c>
      <c r="L628" s="76">
        <f>'XCSM Dump'!AT627</f>
        <v>480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480</v>
      </c>
    </row>
    <row r="629" spans="1:21" x14ac:dyDescent="0.3">
      <c r="A629" t="str">
        <f t="shared" si="19"/>
        <v>PHY1513001</v>
      </c>
      <c r="B629" s="1" t="str">
        <f>'XCSM Dump'!C628</f>
        <v>PHY</v>
      </c>
      <c r="C629" s="1" t="str">
        <f>IF(LEN('XCSM Dump'!D628)=4,'XCSM Dump'!D628,REPT("0",3-LEN('XCSM Dump'!D628))&amp;'XCSM Dump'!D628)</f>
        <v>151</v>
      </c>
      <c r="D629" s="1">
        <f>'XCSM Dump'!E628</f>
        <v>3001</v>
      </c>
      <c r="E629" t="str">
        <f>'XCSM Dump'!F628</f>
        <v>Introductory Physics Lab</v>
      </c>
      <c r="F629" s="75">
        <f>'XCSM Dump'!W628</f>
        <v>1</v>
      </c>
      <c r="G629" s="49">
        <f>'XCSM Dump'!I628</f>
        <v>45887</v>
      </c>
      <c r="H629" s="49">
        <f>'XCSM Dump'!J628</f>
        <v>46003</v>
      </c>
      <c r="I629" s="49">
        <f>'XCSM Dump'!BX628</f>
        <v>45893.02</v>
      </c>
      <c r="J629" s="49">
        <f>'XCSM Dump'!BY628</f>
        <v>45900.04</v>
      </c>
      <c r="K629" s="49">
        <f>'XCSM Dump'!BZ628</f>
        <v>45985.440000000002</v>
      </c>
      <c r="L629" s="76">
        <f>'XCSM Dump'!AT628</f>
        <v>160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160</v>
      </c>
    </row>
    <row r="630" spans="1:21" x14ac:dyDescent="0.3">
      <c r="A630" t="str">
        <f t="shared" si="19"/>
        <v>PHY2633001</v>
      </c>
      <c r="B630" s="1" t="str">
        <f>'XCSM Dump'!C629</f>
        <v>PHY</v>
      </c>
      <c r="C630" s="1" t="str">
        <f>IF(LEN('XCSM Dump'!D629)=4,'XCSM Dump'!D629,REPT("0",3-LEN('XCSM Dump'!D629))&amp;'XCSM Dump'!D629)</f>
        <v>263</v>
      </c>
      <c r="D630" s="1">
        <f>'XCSM Dump'!E629</f>
        <v>3001</v>
      </c>
      <c r="E630" t="str">
        <f>'XCSM Dump'!F629</f>
        <v>Fundamentals of Physics I</v>
      </c>
      <c r="F630" s="75">
        <f>'XCSM Dump'!W629</f>
        <v>4</v>
      </c>
      <c r="G630" s="49">
        <f>'XCSM Dump'!I629</f>
        <v>45887</v>
      </c>
      <c r="H630" s="49">
        <f>'XCSM Dump'!J629</f>
        <v>46003</v>
      </c>
      <c r="I630" s="49">
        <f>'XCSM Dump'!BX629</f>
        <v>45893.02</v>
      </c>
      <c r="J630" s="49">
        <f>'XCSM Dump'!BY629</f>
        <v>45900.04</v>
      </c>
      <c r="K630" s="49">
        <f>'XCSM Dump'!BZ629</f>
        <v>45985.440000000002</v>
      </c>
      <c r="L630" s="76">
        <f>'XCSM Dump'!AT629</f>
        <v>640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640</v>
      </c>
    </row>
    <row r="631" spans="1:21" x14ac:dyDescent="0.3">
      <c r="A631" t="str">
        <f t="shared" si="19"/>
        <v>PHY2633002</v>
      </c>
      <c r="B631" s="1" t="str">
        <f>'XCSM Dump'!C630</f>
        <v>PHY</v>
      </c>
      <c r="C631" s="1" t="str">
        <f>IF(LEN('XCSM Dump'!D630)=4,'XCSM Dump'!D630,REPT("0",3-LEN('XCSM Dump'!D630))&amp;'XCSM Dump'!D630)</f>
        <v>263</v>
      </c>
      <c r="D631" s="1">
        <f>'XCSM Dump'!E630</f>
        <v>3002</v>
      </c>
      <c r="E631" t="str">
        <f>'XCSM Dump'!F630</f>
        <v>Fundamentals of Physics I</v>
      </c>
      <c r="F631" s="75">
        <f>'XCSM Dump'!W630</f>
        <v>4</v>
      </c>
      <c r="G631" s="49">
        <f>'XCSM Dump'!I630</f>
        <v>45887</v>
      </c>
      <c r="H631" s="49">
        <f>'XCSM Dump'!J630</f>
        <v>46003</v>
      </c>
      <c r="I631" s="49">
        <f>'XCSM Dump'!BX630</f>
        <v>45893.02</v>
      </c>
      <c r="J631" s="49">
        <f>'XCSM Dump'!BY630</f>
        <v>45900.04</v>
      </c>
      <c r="K631" s="49">
        <f>'XCSM Dump'!BZ630</f>
        <v>45985.440000000002</v>
      </c>
      <c r="L631" s="76">
        <f>'XCSM Dump'!AT630</f>
        <v>640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640</v>
      </c>
    </row>
    <row r="632" spans="1:21" x14ac:dyDescent="0.3">
      <c r="A632" t="str">
        <f t="shared" si="19"/>
        <v>PHY2733001</v>
      </c>
      <c r="B632" s="1" t="str">
        <f>'XCSM Dump'!C631</f>
        <v>PHY</v>
      </c>
      <c r="C632" s="1" t="str">
        <f>IF(LEN('XCSM Dump'!D631)=4,'XCSM Dump'!D631,REPT("0",3-LEN('XCSM Dump'!D631))&amp;'XCSM Dump'!D631)</f>
        <v>273</v>
      </c>
      <c r="D632" s="1">
        <f>'XCSM Dump'!E631</f>
        <v>3001</v>
      </c>
      <c r="E632" t="str">
        <f>'XCSM Dump'!F631</f>
        <v>Fundamentals of Physics II</v>
      </c>
      <c r="F632" s="75">
        <f>'XCSM Dump'!W631</f>
        <v>4</v>
      </c>
      <c r="G632" s="49">
        <f>'XCSM Dump'!I631</f>
        <v>45887</v>
      </c>
      <c r="H632" s="49">
        <f>'XCSM Dump'!J631</f>
        <v>46003</v>
      </c>
      <c r="I632" s="49">
        <f>'XCSM Dump'!BX631</f>
        <v>45893.02</v>
      </c>
      <c r="J632" s="49">
        <f>'XCSM Dump'!BY631</f>
        <v>45900.04</v>
      </c>
      <c r="K632" s="49">
        <f>'XCSM Dump'!BZ631</f>
        <v>45985.440000000002</v>
      </c>
      <c r="L632" s="76">
        <f>'XCSM Dump'!AT631</f>
        <v>640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640</v>
      </c>
    </row>
    <row r="633" spans="1:21" x14ac:dyDescent="0.3">
      <c r="A633" t="str">
        <f t="shared" si="19"/>
        <v>PLS1401090</v>
      </c>
      <c r="B633" s="1" t="str">
        <f>'XCSM Dump'!C632</f>
        <v>PLS</v>
      </c>
      <c r="C633" s="1" t="str">
        <f>IF(LEN('XCSM Dump'!D632)=4,'XCSM Dump'!D632,REPT("0",3-LEN('XCSM Dump'!D632))&amp;'XCSM Dump'!D632)</f>
        <v>140</v>
      </c>
      <c r="D633" s="1">
        <f>'XCSM Dump'!E632</f>
        <v>1090</v>
      </c>
      <c r="E633" t="str">
        <f>'XCSM Dump'!F632</f>
        <v>Intro American Gov/Pol</v>
      </c>
      <c r="F633" s="75">
        <f>'XCSM Dump'!W632</f>
        <v>3</v>
      </c>
      <c r="G633" s="49">
        <f>'XCSM Dump'!I632</f>
        <v>45824</v>
      </c>
      <c r="H633" s="49">
        <f>'XCSM Dump'!J632</f>
        <v>45848</v>
      </c>
      <c r="I633" s="49">
        <f>'XCSM Dump'!BX632</f>
        <v>45824.5</v>
      </c>
      <c r="J633" s="49">
        <f>'XCSM Dump'!BY632</f>
        <v>45826</v>
      </c>
      <c r="K633" s="49">
        <f>'XCSM Dump'!BZ632</f>
        <v>45845.16</v>
      </c>
      <c r="L633" s="76">
        <f>'XCSM Dump'!AT632</f>
        <v>480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480</v>
      </c>
    </row>
    <row r="634" spans="1:21" x14ac:dyDescent="0.3">
      <c r="A634" t="str">
        <f t="shared" si="19"/>
        <v>PLS1401B01</v>
      </c>
      <c r="B634" s="1" t="str">
        <f>'XCSM Dump'!C633</f>
        <v>PLS</v>
      </c>
      <c r="C634" s="1" t="str">
        <f>IF(LEN('XCSM Dump'!D633)=4,'XCSM Dump'!D633,REPT("0",3-LEN('XCSM Dump'!D633))&amp;'XCSM Dump'!D633)</f>
        <v>140</v>
      </c>
      <c r="D634" s="1" t="str">
        <f>'XCSM Dump'!E633</f>
        <v>1B01</v>
      </c>
      <c r="E634" t="str">
        <f>'XCSM Dump'!F633</f>
        <v>Intro American Gov/Pol</v>
      </c>
      <c r="F634" s="75">
        <f>'XCSM Dump'!W633</f>
        <v>3</v>
      </c>
      <c r="G634" s="49">
        <f>'XCSM Dump'!I633</f>
        <v>45817</v>
      </c>
      <c r="H634" s="49">
        <f>'XCSM Dump'!J633</f>
        <v>45869</v>
      </c>
      <c r="I634" s="49">
        <f>'XCSM Dump'!BX633</f>
        <v>45819.18</v>
      </c>
      <c r="J634" s="49">
        <f>'XCSM Dump'!BY633</f>
        <v>45822.36</v>
      </c>
      <c r="K634" s="49">
        <f>'XCSM Dump'!BZ633</f>
        <v>45860.68</v>
      </c>
      <c r="L634" s="76">
        <f>'XCSM Dump'!AT633</f>
        <v>480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480</v>
      </c>
    </row>
    <row r="635" spans="1:21" x14ac:dyDescent="0.3">
      <c r="A635" t="str">
        <f t="shared" si="19"/>
        <v>PLS1403001</v>
      </c>
      <c r="B635" s="1" t="str">
        <f>'XCSM Dump'!C634</f>
        <v>PLS</v>
      </c>
      <c r="C635" s="1" t="str">
        <f>IF(LEN('XCSM Dump'!D634)=4,'XCSM Dump'!D634,REPT("0",3-LEN('XCSM Dump'!D634))&amp;'XCSM Dump'!D634)</f>
        <v>140</v>
      </c>
      <c r="D635" s="1">
        <f>'XCSM Dump'!E634</f>
        <v>3001</v>
      </c>
      <c r="E635" t="str">
        <f>'XCSM Dump'!F634</f>
        <v>Intro American Gov/Pol</v>
      </c>
      <c r="F635" s="75">
        <f>'XCSM Dump'!W634</f>
        <v>3</v>
      </c>
      <c r="G635" s="49">
        <f>'XCSM Dump'!I634</f>
        <v>45887</v>
      </c>
      <c r="H635" s="49">
        <f>'XCSM Dump'!J634</f>
        <v>46003</v>
      </c>
      <c r="I635" s="49">
        <f>'XCSM Dump'!BX634</f>
        <v>45893.02</v>
      </c>
      <c r="J635" s="49">
        <f>'XCSM Dump'!BY634</f>
        <v>45900.04</v>
      </c>
      <c r="K635" s="49">
        <f>'XCSM Dump'!BZ634</f>
        <v>45985.440000000002</v>
      </c>
      <c r="L635" s="76">
        <f>'XCSM Dump'!AT634</f>
        <v>480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480</v>
      </c>
    </row>
    <row r="636" spans="1:21" x14ac:dyDescent="0.3">
      <c r="A636" t="str">
        <f t="shared" si="19"/>
        <v>PLS1403002</v>
      </c>
      <c r="B636" s="1" t="str">
        <f>'XCSM Dump'!C635</f>
        <v>PLS</v>
      </c>
      <c r="C636" s="1" t="str">
        <f>IF(LEN('XCSM Dump'!D635)=4,'XCSM Dump'!D635,REPT("0",3-LEN('XCSM Dump'!D635))&amp;'XCSM Dump'!D635)</f>
        <v>140</v>
      </c>
      <c r="D636" s="1">
        <f>'XCSM Dump'!E635</f>
        <v>3002</v>
      </c>
      <c r="E636" t="str">
        <f>'XCSM Dump'!F635</f>
        <v>Intro American Gov/Pol</v>
      </c>
      <c r="F636" s="75">
        <f>'XCSM Dump'!W635</f>
        <v>3</v>
      </c>
      <c r="G636" s="49">
        <f>'XCSM Dump'!I635</f>
        <v>45887</v>
      </c>
      <c r="H636" s="49">
        <f>'XCSM Dump'!J635</f>
        <v>46003</v>
      </c>
      <c r="I636" s="49">
        <f>'XCSM Dump'!BX635</f>
        <v>45893.02</v>
      </c>
      <c r="J636" s="49">
        <f>'XCSM Dump'!BY635</f>
        <v>45900.04</v>
      </c>
      <c r="K636" s="49">
        <f>'XCSM Dump'!BZ635</f>
        <v>45985.440000000002</v>
      </c>
      <c r="L636" s="76">
        <f>'XCSM Dump'!AT635</f>
        <v>480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480</v>
      </c>
    </row>
    <row r="637" spans="1:21" x14ac:dyDescent="0.3">
      <c r="A637" t="str">
        <f t="shared" si="19"/>
        <v>PLS1403082</v>
      </c>
      <c r="B637" s="1" t="str">
        <f>'XCSM Dump'!C636</f>
        <v>PLS</v>
      </c>
      <c r="C637" s="1" t="str">
        <f>IF(LEN('XCSM Dump'!D636)=4,'XCSM Dump'!D636,REPT("0",3-LEN('XCSM Dump'!D636))&amp;'XCSM Dump'!D636)</f>
        <v>140</v>
      </c>
      <c r="D637" s="1">
        <f>'XCSM Dump'!E636</f>
        <v>3082</v>
      </c>
      <c r="E637" t="str">
        <f>'XCSM Dump'!F636</f>
        <v>Intro American Gov/Pol</v>
      </c>
      <c r="F637" s="75">
        <f>'XCSM Dump'!W636</f>
        <v>3</v>
      </c>
      <c r="G637" s="49">
        <f>'XCSM Dump'!I636</f>
        <v>45887</v>
      </c>
      <c r="H637" s="49">
        <f>'XCSM Dump'!J636</f>
        <v>46003</v>
      </c>
      <c r="I637" s="49">
        <f>'XCSM Dump'!BX636</f>
        <v>45893.02</v>
      </c>
      <c r="J637" s="49">
        <f>'XCSM Dump'!BY636</f>
        <v>45900.04</v>
      </c>
      <c r="K637" s="49">
        <f>'XCSM Dump'!BZ636</f>
        <v>45985.440000000002</v>
      </c>
      <c r="L637" s="76">
        <f>'XCSM Dump'!AT636</f>
        <v>480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480</v>
      </c>
    </row>
    <row r="638" spans="1:21" x14ac:dyDescent="0.3">
      <c r="A638" t="str">
        <f t="shared" si="19"/>
        <v>PLS2103001</v>
      </c>
      <c r="B638" s="1" t="str">
        <f>'XCSM Dump'!C637</f>
        <v>PLS</v>
      </c>
      <c r="C638" s="1" t="str">
        <f>IF(LEN('XCSM Dump'!D637)=4,'XCSM Dump'!D637,REPT("0",3-LEN('XCSM Dump'!D637))&amp;'XCSM Dump'!D637)</f>
        <v>210</v>
      </c>
      <c r="D638" s="1">
        <f>'XCSM Dump'!E637</f>
        <v>3001</v>
      </c>
      <c r="E638" t="str">
        <f>'XCSM Dump'!F637</f>
        <v>International Relations</v>
      </c>
      <c r="F638" s="75">
        <f>'XCSM Dump'!W637</f>
        <v>3</v>
      </c>
      <c r="G638" s="49">
        <f>'XCSM Dump'!I637</f>
        <v>45887</v>
      </c>
      <c r="H638" s="49">
        <f>'XCSM Dump'!J637</f>
        <v>46003</v>
      </c>
      <c r="I638" s="49">
        <f>'XCSM Dump'!BX637</f>
        <v>45893.02</v>
      </c>
      <c r="J638" s="49">
        <f>'XCSM Dump'!BY637</f>
        <v>45900.04</v>
      </c>
      <c r="K638" s="49">
        <f>'XCSM Dump'!BZ637</f>
        <v>45985.440000000002</v>
      </c>
      <c r="L638" s="76">
        <f>'XCSM Dump'!AT637</f>
        <v>480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480</v>
      </c>
    </row>
    <row r="639" spans="1:21" x14ac:dyDescent="0.3">
      <c r="A639" t="str">
        <f t="shared" si="19"/>
        <v>PSY1021A01</v>
      </c>
      <c r="B639" s="1" t="str">
        <f>'XCSM Dump'!C638</f>
        <v>PSY</v>
      </c>
      <c r="C639" s="1" t="str">
        <f>IF(LEN('XCSM Dump'!D638)=4,'XCSM Dump'!D638,REPT("0",3-LEN('XCSM Dump'!D638))&amp;'XCSM Dump'!D638)</f>
        <v>102</v>
      </c>
      <c r="D639" s="1" t="str">
        <f>'XCSM Dump'!E638</f>
        <v>1A01</v>
      </c>
      <c r="E639" t="str">
        <f>'XCSM Dump'!F638</f>
        <v>Intro Psychology</v>
      </c>
      <c r="F639" s="75">
        <f>'XCSM Dump'!W638</f>
        <v>3</v>
      </c>
      <c r="G639" s="49">
        <f>'XCSM Dump'!I638</f>
        <v>45804</v>
      </c>
      <c r="H639" s="49">
        <f>'XCSM Dump'!J638</f>
        <v>45855</v>
      </c>
      <c r="I639" s="49">
        <f>'XCSM Dump'!BX638</f>
        <v>45806.12</v>
      </c>
      <c r="J639" s="49">
        <f>'XCSM Dump'!BY638</f>
        <v>45809.24</v>
      </c>
      <c r="K639" s="49">
        <f>'XCSM Dump'!BZ638</f>
        <v>45846.84</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row>
    <row r="640" spans="1:21" x14ac:dyDescent="0.3">
      <c r="A640" t="str">
        <f t="shared" ref="A640:A703" si="21">B640&amp;C640&amp;D640</f>
        <v>PSY1021B01</v>
      </c>
      <c r="B640" s="1" t="str">
        <f>'XCSM Dump'!C639</f>
        <v>PSY</v>
      </c>
      <c r="C640" s="1" t="str">
        <f>IF(LEN('XCSM Dump'!D639)=4,'XCSM Dump'!D639,REPT("0",3-LEN('XCSM Dump'!D639))&amp;'XCSM Dump'!D639)</f>
        <v>102</v>
      </c>
      <c r="D640" s="1" t="str">
        <f>'XCSM Dump'!E639</f>
        <v>1B01</v>
      </c>
      <c r="E640" t="str">
        <f>'XCSM Dump'!F639</f>
        <v>Intro Psychology</v>
      </c>
      <c r="F640" s="75">
        <f>'XCSM Dump'!W639</f>
        <v>3</v>
      </c>
      <c r="G640" s="49">
        <f>'XCSM Dump'!I639</f>
        <v>45817</v>
      </c>
      <c r="H640" s="49">
        <f>'XCSM Dump'!J639</f>
        <v>45869</v>
      </c>
      <c r="I640" s="49">
        <f>'XCSM Dump'!BX639</f>
        <v>45819.18</v>
      </c>
      <c r="J640" s="49">
        <f>'XCSM Dump'!BY639</f>
        <v>45822.36</v>
      </c>
      <c r="K640" s="49">
        <f>'XCSM Dump'!BZ639</f>
        <v>45860.68</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row>
    <row r="641" spans="1:21" x14ac:dyDescent="0.3">
      <c r="A641" t="str">
        <f t="shared" si="21"/>
        <v>PSY1021B02</v>
      </c>
      <c r="B641" s="1" t="str">
        <f>'XCSM Dump'!C640</f>
        <v>PSY</v>
      </c>
      <c r="C641" s="1" t="str">
        <f>IF(LEN('XCSM Dump'!D640)=4,'XCSM Dump'!D640,REPT("0",3-LEN('XCSM Dump'!D640))&amp;'XCSM Dump'!D640)</f>
        <v>102</v>
      </c>
      <c r="D641" s="1" t="str">
        <f>'XCSM Dump'!E640</f>
        <v>1B02</v>
      </c>
      <c r="E641" t="str">
        <f>'XCSM Dump'!F640</f>
        <v>Intro Psychology</v>
      </c>
      <c r="F641" s="75">
        <f>'XCSM Dump'!W640</f>
        <v>3</v>
      </c>
      <c r="G641" s="49">
        <f>'XCSM Dump'!I640</f>
        <v>45817</v>
      </c>
      <c r="H641" s="49">
        <f>'XCSM Dump'!J640</f>
        <v>45869</v>
      </c>
      <c r="I641" s="49">
        <f>'XCSM Dump'!BX640</f>
        <v>45819.18</v>
      </c>
      <c r="J641" s="49">
        <f>'XCSM Dump'!BY640</f>
        <v>45822.36</v>
      </c>
      <c r="K641" s="49">
        <f>'XCSM Dump'!BZ640</f>
        <v>45860.68</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ref="U641:U704" si="22">SUM(L641:T641)</f>
        <v>480</v>
      </c>
    </row>
    <row r="642" spans="1:21" x14ac:dyDescent="0.3">
      <c r="A642" t="str">
        <f t="shared" si="21"/>
        <v>PSY1023001</v>
      </c>
      <c r="B642" s="1" t="str">
        <f>'XCSM Dump'!C641</f>
        <v>PSY</v>
      </c>
      <c r="C642" s="1" t="str">
        <f>IF(LEN('XCSM Dump'!D641)=4,'XCSM Dump'!D641,REPT("0",3-LEN('XCSM Dump'!D641))&amp;'XCSM Dump'!D641)</f>
        <v>102</v>
      </c>
      <c r="D642" s="1">
        <f>'XCSM Dump'!E641</f>
        <v>3001</v>
      </c>
      <c r="E642" t="str">
        <f>'XCSM Dump'!F641</f>
        <v>Intro Psychology</v>
      </c>
      <c r="F642" s="75">
        <f>'XCSM Dump'!W641</f>
        <v>3</v>
      </c>
      <c r="G642" s="49">
        <f>'XCSM Dump'!I641</f>
        <v>45887</v>
      </c>
      <c r="H642" s="49">
        <f>'XCSM Dump'!J641</f>
        <v>46003</v>
      </c>
      <c r="I642" s="49">
        <f>'XCSM Dump'!BX641</f>
        <v>45893.02</v>
      </c>
      <c r="J642" s="49">
        <f>'XCSM Dump'!BY641</f>
        <v>45900.04</v>
      </c>
      <c r="K642" s="49">
        <f>'XCSM Dump'!BZ641</f>
        <v>45985.440000000002</v>
      </c>
      <c r="L642" s="76">
        <f>'XCSM Dump'!AT641</f>
        <v>480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2"/>
        <v>480</v>
      </c>
    </row>
    <row r="643" spans="1:21" x14ac:dyDescent="0.3">
      <c r="A643" t="str">
        <f t="shared" si="21"/>
        <v>PSY1023002</v>
      </c>
      <c r="B643" s="1" t="str">
        <f>'XCSM Dump'!C642</f>
        <v>PSY</v>
      </c>
      <c r="C643" s="1" t="str">
        <f>IF(LEN('XCSM Dump'!D642)=4,'XCSM Dump'!D642,REPT("0",3-LEN('XCSM Dump'!D642))&amp;'XCSM Dump'!D642)</f>
        <v>102</v>
      </c>
      <c r="D643" s="1">
        <f>'XCSM Dump'!E642</f>
        <v>3002</v>
      </c>
      <c r="E643" t="str">
        <f>'XCSM Dump'!F642</f>
        <v>Intro Psychology</v>
      </c>
      <c r="F643" s="75">
        <f>'XCSM Dump'!W642</f>
        <v>3</v>
      </c>
      <c r="G643" s="49">
        <f>'XCSM Dump'!I642</f>
        <v>45887</v>
      </c>
      <c r="H643" s="49">
        <f>'XCSM Dump'!J642</f>
        <v>46003</v>
      </c>
      <c r="I643" s="49">
        <f>'XCSM Dump'!BX642</f>
        <v>45893.02</v>
      </c>
      <c r="J643" s="49">
        <f>'XCSM Dump'!BY642</f>
        <v>45900.04</v>
      </c>
      <c r="K643" s="49">
        <f>'XCSM Dump'!BZ642</f>
        <v>45985.440000000002</v>
      </c>
      <c r="L643" s="76">
        <f>'XCSM Dump'!AT642</f>
        <v>480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2"/>
        <v>480</v>
      </c>
    </row>
    <row r="644" spans="1:21" x14ac:dyDescent="0.3">
      <c r="A644" t="str">
        <f t="shared" si="21"/>
        <v>PSY1023003</v>
      </c>
      <c r="B644" s="1" t="str">
        <f>'XCSM Dump'!C643</f>
        <v>PSY</v>
      </c>
      <c r="C644" s="1" t="str">
        <f>IF(LEN('XCSM Dump'!D643)=4,'XCSM Dump'!D643,REPT("0",3-LEN('XCSM Dump'!D643))&amp;'XCSM Dump'!D643)</f>
        <v>102</v>
      </c>
      <c r="D644" s="1">
        <f>'XCSM Dump'!E643</f>
        <v>3003</v>
      </c>
      <c r="E644" t="str">
        <f>'XCSM Dump'!F643</f>
        <v>Intro Psychology</v>
      </c>
      <c r="F644" s="75">
        <f>'XCSM Dump'!W643</f>
        <v>3</v>
      </c>
      <c r="G644" s="49">
        <f>'XCSM Dump'!I643</f>
        <v>45888</v>
      </c>
      <c r="H644" s="49">
        <f>'XCSM Dump'!J643</f>
        <v>46003</v>
      </c>
      <c r="I644" s="49">
        <f>'XCSM Dump'!BX643</f>
        <v>45893.96</v>
      </c>
      <c r="J644" s="49">
        <f>'XCSM Dump'!BY643</f>
        <v>45900.92</v>
      </c>
      <c r="K644" s="49">
        <f>'XCSM Dump'!BZ643</f>
        <v>45985.599999999999</v>
      </c>
      <c r="L644" s="76">
        <f>'XCSM Dump'!AT643</f>
        <v>480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2"/>
        <v>480</v>
      </c>
    </row>
    <row r="645" spans="1:21" x14ac:dyDescent="0.3">
      <c r="A645" t="str">
        <f t="shared" si="21"/>
        <v>PSY1023004</v>
      </c>
      <c r="B645" s="1" t="str">
        <f>'XCSM Dump'!C644</f>
        <v>PSY</v>
      </c>
      <c r="C645" s="1" t="str">
        <f>IF(LEN('XCSM Dump'!D644)=4,'XCSM Dump'!D644,REPT("0",3-LEN('XCSM Dump'!D644))&amp;'XCSM Dump'!D644)</f>
        <v>102</v>
      </c>
      <c r="D645" s="1">
        <f>'XCSM Dump'!E644</f>
        <v>3004</v>
      </c>
      <c r="E645" t="str">
        <f>'XCSM Dump'!F644</f>
        <v>Intro Psychology</v>
      </c>
      <c r="F645" s="75">
        <f>'XCSM Dump'!W644</f>
        <v>3</v>
      </c>
      <c r="G645" s="49">
        <f>'XCSM Dump'!I644</f>
        <v>45887</v>
      </c>
      <c r="H645" s="49">
        <f>'XCSM Dump'!J644</f>
        <v>46003</v>
      </c>
      <c r="I645" s="49">
        <f>'XCSM Dump'!BX644</f>
        <v>45893.02</v>
      </c>
      <c r="J645" s="49">
        <f>'XCSM Dump'!BY644</f>
        <v>45900.04</v>
      </c>
      <c r="K645" s="49">
        <f>'XCSM Dump'!BZ644</f>
        <v>45985.440000000002</v>
      </c>
      <c r="L645" s="76">
        <f>'XCSM Dump'!AT644</f>
        <v>480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2"/>
        <v>480</v>
      </c>
    </row>
    <row r="646" spans="1:21" x14ac:dyDescent="0.3">
      <c r="A646" t="str">
        <f t="shared" si="21"/>
        <v>PSY1023005</v>
      </c>
      <c r="B646" s="1" t="str">
        <f>'XCSM Dump'!C645</f>
        <v>PSY</v>
      </c>
      <c r="C646" s="1" t="str">
        <f>IF(LEN('XCSM Dump'!D645)=4,'XCSM Dump'!D645,REPT("0",3-LEN('XCSM Dump'!D645))&amp;'XCSM Dump'!D645)</f>
        <v>102</v>
      </c>
      <c r="D646" s="1">
        <f>'XCSM Dump'!E645</f>
        <v>3005</v>
      </c>
      <c r="E646" t="str">
        <f>'XCSM Dump'!F645</f>
        <v>Intro Psychology</v>
      </c>
      <c r="F646" s="75">
        <f>'XCSM Dump'!W645</f>
        <v>3</v>
      </c>
      <c r="G646" s="49">
        <f>'XCSM Dump'!I645</f>
        <v>45888</v>
      </c>
      <c r="H646" s="49">
        <f>'XCSM Dump'!J645</f>
        <v>46003</v>
      </c>
      <c r="I646" s="49">
        <f>'XCSM Dump'!BX645</f>
        <v>45893.96</v>
      </c>
      <c r="J646" s="49">
        <f>'XCSM Dump'!BY645</f>
        <v>45900.92</v>
      </c>
      <c r="K646" s="49">
        <f>'XCSM Dump'!BZ645</f>
        <v>45985.599999999999</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2"/>
        <v>480</v>
      </c>
    </row>
    <row r="647" spans="1:21" x14ac:dyDescent="0.3">
      <c r="A647" t="str">
        <f t="shared" si="21"/>
        <v>PSY1023006</v>
      </c>
      <c r="B647" s="1" t="str">
        <f>'XCSM Dump'!C646</f>
        <v>PSY</v>
      </c>
      <c r="C647" s="1" t="str">
        <f>IF(LEN('XCSM Dump'!D646)=4,'XCSM Dump'!D646,REPT("0",3-LEN('XCSM Dump'!D646))&amp;'XCSM Dump'!D646)</f>
        <v>102</v>
      </c>
      <c r="D647" s="1">
        <f>'XCSM Dump'!E646</f>
        <v>3006</v>
      </c>
      <c r="E647" t="str">
        <f>'XCSM Dump'!F646</f>
        <v>Intro Psychology</v>
      </c>
      <c r="F647" s="75">
        <f>'XCSM Dump'!W646</f>
        <v>3</v>
      </c>
      <c r="G647" s="49">
        <f>'XCSM Dump'!I646</f>
        <v>45887</v>
      </c>
      <c r="H647" s="49">
        <f>'XCSM Dump'!J646</f>
        <v>46003</v>
      </c>
      <c r="I647" s="49">
        <f>'XCSM Dump'!BX646</f>
        <v>45893.02</v>
      </c>
      <c r="J647" s="49">
        <f>'XCSM Dump'!BY646</f>
        <v>45900.04</v>
      </c>
      <c r="K647" s="49">
        <f>'XCSM Dump'!BZ646</f>
        <v>45985.440000000002</v>
      </c>
      <c r="L647" s="76">
        <f>'XCSM Dump'!AT646</f>
        <v>480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2"/>
        <v>480</v>
      </c>
    </row>
    <row r="648" spans="1:21" x14ac:dyDescent="0.3">
      <c r="A648" t="str">
        <f t="shared" si="21"/>
        <v>PSY1023007</v>
      </c>
      <c r="B648" s="1" t="str">
        <f>'XCSM Dump'!C647</f>
        <v>PSY</v>
      </c>
      <c r="C648" s="1" t="str">
        <f>IF(LEN('XCSM Dump'!D647)=4,'XCSM Dump'!D647,REPT("0",3-LEN('XCSM Dump'!D647))&amp;'XCSM Dump'!D647)</f>
        <v>102</v>
      </c>
      <c r="D648" s="1">
        <f>'XCSM Dump'!E647</f>
        <v>3007</v>
      </c>
      <c r="E648" t="str">
        <f>'XCSM Dump'!F647</f>
        <v>Intro Psychology</v>
      </c>
      <c r="F648" s="75">
        <f>'XCSM Dump'!W647</f>
        <v>3</v>
      </c>
      <c r="G648" s="49">
        <f>'XCSM Dump'!I647</f>
        <v>45887</v>
      </c>
      <c r="H648" s="49">
        <f>'XCSM Dump'!J647</f>
        <v>46003</v>
      </c>
      <c r="I648" s="49">
        <f>'XCSM Dump'!BX647</f>
        <v>45893.02</v>
      </c>
      <c r="J648" s="49">
        <f>'XCSM Dump'!BY647</f>
        <v>45900.04</v>
      </c>
      <c r="K648" s="49">
        <f>'XCSM Dump'!BZ647</f>
        <v>45985.440000000002</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si="22"/>
        <v>480</v>
      </c>
    </row>
    <row r="649" spans="1:21" x14ac:dyDescent="0.3">
      <c r="A649" t="str">
        <f t="shared" si="21"/>
        <v>PSY1023008</v>
      </c>
      <c r="B649" s="1" t="str">
        <f>'XCSM Dump'!C648</f>
        <v>PSY</v>
      </c>
      <c r="C649" s="1" t="str">
        <f>IF(LEN('XCSM Dump'!D648)=4,'XCSM Dump'!D648,REPT("0",3-LEN('XCSM Dump'!D648))&amp;'XCSM Dump'!D648)</f>
        <v>102</v>
      </c>
      <c r="D649" s="1">
        <f>'XCSM Dump'!E648</f>
        <v>3008</v>
      </c>
      <c r="E649" t="str">
        <f>'XCSM Dump'!F648</f>
        <v>Intro Psychology</v>
      </c>
      <c r="F649" s="75">
        <f>'XCSM Dump'!W648</f>
        <v>3</v>
      </c>
      <c r="G649" s="49">
        <f>'XCSM Dump'!I648</f>
        <v>45887</v>
      </c>
      <c r="H649" s="49">
        <f>'XCSM Dump'!J648</f>
        <v>46003</v>
      </c>
      <c r="I649" s="49">
        <f>'XCSM Dump'!BX648</f>
        <v>45893.02</v>
      </c>
      <c r="J649" s="49">
        <f>'XCSM Dump'!BY648</f>
        <v>45900.04</v>
      </c>
      <c r="K649" s="49">
        <f>'XCSM Dump'!BZ648</f>
        <v>45985.440000000002</v>
      </c>
      <c r="L649" s="76">
        <f>'XCSM Dump'!AT648</f>
        <v>480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480</v>
      </c>
    </row>
    <row r="650" spans="1:21" x14ac:dyDescent="0.3">
      <c r="A650" t="str">
        <f t="shared" si="21"/>
        <v>PSY1023009</v>
      </c>
      <c r="B650" s="1" t="str">
        <f>'XCSM Dump'!C649</f>
        <v>PSY</v>
      </c>
      <c r="C650" s="1" t="str">
        <f>IF(LEN('XCSM Dump'!D649)=4,'XCSM Dump'!D649,REPT("0",3-LEN('XCSM Dump'!D649))&amp;'XCSM Dump'!D649)</f>
        <v>102</v>
      </c>
      <c r="D650" s="1">
        <f>'XCSM Dump'!E649</f>
        <v>3009</v>
      </c>
      <c r="E650" t="str">
        <f>'XCSM Dump'!F649</f>
        <v>Intro Psychology</v>
      </c>
      <c r="F650" s="75">
        <f>'XCSM Dump'!W649</f>
        <v>3</v>
      </c>
      <c r="G650" s="49">
        <f>'XCSM Dump'!I649</f>
        <v>45887</v>
      </c>
      <c r="H650" s="49">
        <f>'XCSM Dump'!J649</f>
        <v>46003</v>
      </c>
      <c r="I650" s="49">
        <f>'XCSM Dump'!BX649</f>
        <v>45893.02</v>
      </c>
      <c r="J650" s="49">
        <f>'XCSM Dump'!BY649</f>
        <v>45900.04</v>
      </c>
      <c r="K650" s="49">
        <f>'XCSM Dump'!BZ649</f>
        <v>45985.440000000002</v>
      </c>
      <c r="L650" s="76">
        <f>'XCSM Dump'!AT649</f>
        <v>480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480</v>
      </c>
    </row>
    <row r="651" spans="1:21" x14ac:dyDescent="0.3">
      <c r="A651" t="str">
        <f t="shared" si="21"/>
        <v>PSY1023010</v>
      </c>
      <c r="B651" s="1" t="str">
        <f>'XCSM Dump'!C650</f>
        <v>PSY</v>
      </c>
      <c r="C651" s="1" t="str">
        <f>IF(LEN('XCSM Dump'!D650)=4,'XCSM Dump'!D650,REPT("0",3-LEN('XCSM Dump'!D650))&amp;'XCSM Dump'!D650)</f>
        <v>102</v>
      </c>
      <c r="D651" s="1">
        <f>'XCSM Dump'!E650</f>
        <v>3010</v>
      </c>
      <c r="E651" t="str">
        <f>'XCSM Dump'!F650</f>
        <v>Intro Psychology</v>
      </c>
      <c r="F651" s="75">
        <f>'XCSM Dump'!W650</f>
        <v>3</v>
      </c>
      <c r="G651" s="49">
        <f>'XCSM Dump'!I650</f>
        <v>45887</v>
      </c>
      <c r="H651" s="49">
        <f>'XCSM Dump'!J650</f>
        <v>46003</v>
      </c>
      <c r="I651" s="49">
        <f>'XCSM Dump'!BX650</f>
        <v>45893.02</v>
      </c>
      <c r="J651" s="49">
        <f>'XCSM Dump'!BY650</f>
        <v>45900.04</v>
      </c>
      <c r="K651" s="49">
        <f>'XCSM Dump'!BZ650</f>
        <v>45985.440000000002</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row>
    <row r="652" spans="1:21" x14ac:dyDescent="0.3">
      <c r="A652" t="str">
        <f t="shared" si="21"/>
        <v>PSY1023011</v>
      </c>
      <c r="B652" s="1" t="str">
        <f>'XCSM Dump'!C651</f>
        <v>PSY</v>
      </c>
      <c r="C652" s="1" t="str">
        <f>IF(LEN('XCSM Dump'!D651)=4,'XCSM Dump'!D651,REPT("0",3-LEN('XCSM Dump'!D651))&amp;'XCSM Dump'!D651)</f>
        <v>102</v>
      </c>
      <c r="D652" s="1">
        <f>'XCSM Dump'!E651</f>
        <v>3011</v>
      </c>
      <c r="E652" t="str">
        <f>'XCSM Dump'!F651</f>
        <v>Intro Psychology</v>
      </c>
      <c r="F652" s="75">
        <f>'XCSM Dump'!W651</f>
        <v>3</v>
      </c>
      <c r="G652" s="49">
        <f>'XCSM Dump'!I651</f>
        <v>45888</v>
      </c>
      <c r="H652" s="49">
        <f>'XCSM Dump'!J651</f>
        <v>46003</v>
      </c>
      <c r="I652" s="49">
        <f>'XCSM Dump'!BX651</f>
        <v>45893.96</v>
      </c>
      <c r="J652" s="49">
        <f>'XCSM Dump'!BY651</f>
        <v>45900.92</v>
      </c>
      <c r="K652" s="49">
        <f>'XCSM Dump'!BZ651</f>
        <v>45985.599999999999</v>
      </c>
      <c r="L652" s="76">
        <f>'XCSM Dump'!AT651</f>
        <v>480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480</v>
      </c>
    </row>
    <row r="653" spans="1:21" x14ac:dyDescent="0.3">
      <c r="A653" t="str">
        <f t="shared" si="21"/>
        <v>PSY1023090</v>
      </c>
      <c r="B653" s="1" t="str">
        <f>'XCSM Dump'!C652</f>
        <v>PSY</v>
      </c>
      <c r="C653" s="1" t="str">
        <f>IF(LEN('XCSM Dump'!D652)=4,'XCSM Dump'!D652,REPT("0",3-LEN('XCSM Dump'!D652))&amp;'XCSM Dump'!D652)</f>
        <v>102</v>
      </c>
      <c r="D653" s="1">
        <f>'XCSM Dump'!E652</f>
        <v>3090</v>
      </c>
      <c r="E653" t="str">
        <f>'XCSM Dump'!F652</f>
        <v>Intro Psychology</v>
      </c>
      <c r="F653" s="75">
        <f>'XCSM Dump'!W652</f>
        <v>3</v>
      </c>
      <c r="G653" s="49">
        <f>'XCSM Dump'!I652</f>
        <v>45887</v>
      </c>
      <c r="H653" s="49">
        <f>'XCSM Dump'!J652</f>
        <v>46003</v>
      </c>
      <c r="I653" s="49">
        <f>'XCSM Dump'!BX652</f>
        <v>45893.02</v>
      </c>
      <c r="J653" s="49">
        <f>'XCSM Dump'!BY652</f>
        <v>45900.04</v>
      </c>
      <c r="K653" s="49">
        <f>'XCSM Dump'!BZ652</f>
        <v>45985.440000000002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row>
    <row r="654" spans="1:21" x14ac:dyDescent="0.3">
      <c r="A654" t="str">
        <f t="shared" si="21"/>
        <v>PSY1023092</v>
      </c>
      <c r="B654" s="1" t="str">
        <f>'XCSM Dump'!C653</f>
        <v>PSY</v>
      </c>
      <c r="C654" s="1" t="str">
        <f>IF(LEN('XCSM Dump'!D653)=4,'XCSM Dump'!D653,REPT("0",3-LEN('XCSM Dump'!D653))&amp;'XCSM Dump'!D653)</f>
        <v>102</v>
      </c>
      <c r="D654" s="1">
        <f>'XCSM Dump'!E653</f>
        <v>3092</v>
      </c>
      <c r="E654" t="str">
        <f>'XCSM Dump'!F653</f>
        <v>Intro Psychology</v>
      </c>
      <c r="F654" s="75">
        <f>'XCSM Dump'!W653</f>
        <v>3</v>
      </c>
      <c r="G654" s="49">
        <f>'XCSM Dump'!I653</f>
        <v>45888</v>
      </c>
      <c r="H654" s="49">
        <f>'XCSM Dump'!J653</f>
        <v>46003</v>
      </c>
      <c r="I654" s="49">
        <f>'XCSM Dump'!BX653</f>
        <v>45893.96</v>
      </c>
      <c r="J654" s="49">
        <f>'XCSM Dump'!BY653</f>
        <v>45900.92</v>
      </c>
      <c r="K654" s="49">
        <f>'XCSM Dump'!BZ653</f>
        <v>45985.599999999999</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row>
    <row r="655" spans="1:21" x14ac:dyDescent="0.3">
      <c r="A655" t="str">
        <f t="shared" si="21"/>
        <v>PSY1023093</v>
      </c>
      <c r="B655" s="1" t="str">
        <f>'XCSM Dump'!C654</f>
        <v>PSY</v>
      </c>
      <c r="C655" s="1" t="str">
        <f>IF(LEN('XCSM Dump'!D654)=4,'XCSM Dump'!D654,REPT("0",3-LEN('XCSM Dump'!D654))&amp;'XCSM Dump'!D654)</f>
        <v>102</v>
      </c>
      <c r="D655" s="1">
        <f>'XCSM Dump'!E654</f>
        <v>3093</v>
      </c>
      <c r="E655" t="str">
        <f>'XCSM Dump'!F654</f>
        <v>Intro Psychology</v>
      </c>
      <c r="F655" s="75">
        <f>'XCSM Dump'!W654</f>
        <v>3</v>
      </c>
      <c r="G655" s="49">
        <f>'XCSM Dump'!I654</f>
        <v>45882</v>
      </c>
      <c r="H655" s="49">
        <f>'XCSM Dump'!J654</f>
        <v>46010</v>
      </c>
      <c r="I655" s="49">
        <f>'XCSM Dump'!BX654</f>
        <v>45888.74</v>
      </c>
      <c r="J655" s="49">
        <f>'XCSM Dump'!BY654</f>
        <v>45896.480000000003</v>
      </c>
      <c r="K655" s="49">
        <f>'XCSM Dump'!BZ654</f>
        <v>45989.52</v>
      </c>
      <c r="L655" s="76">
        <f>'XCSM Dump'!AT654</f>
        <v>480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480</v>
      </c>
    </row>
    <row r="656" spans="1:21" x14ac:dyDescent="0.3">
      <c r="A656" t="str">
        <f t="shared" si="21"/>
        <v>PSY1023094</v>
      </c>
      <c r="B656" s="1" t="str">
        <f>'XCSM Dump'!C655</f>
        <v>PSY</v>
      </c>
      <c r="C656" s="1" t="str">
        <f>IF(LEN('XCSM Dump'!D655)=4,'XCSM Dump'!D655,REPT("0",3-LEN('XCSM Dump'!D655))&amp;'XCSM Dump'!D655)</f>
        <v>102</v>
      </c>
      <c r="D656" s="1">
        <f>'XCSM Dump'!E655</f>
        <v>3094</v>
      </c>
      <c r="E656" t="str">
        <f>'XCSM Dump'!F655</f>
        <v>Intro Psychology</v>
      </c>
      <c r="F656" s="75">
        <f>'XCSM Dump'!W655</f>
        <v>3</v>
      </c>
      <c r="G656" s="49">
        <f>'XCSM Dump'!I655</f>
        <v>45882</v>
      </c>
      <c r="H656" s="49">
        <f>'XCSM Dump'!J655</f>
        <v>46010</v>
      </c>
      <c r="I656" s="49">
        <f>'XCSM Dump'!BX655</f>
        <v>45888.74</v>
      </c>
      <c r="J656" s="49">
        <f>'XCSM Dump'!BY655</f>
        <v>45896.480000000003</v>
      </c>
      <c r="K656" s="49">
        <f>'XCSM Dump'!BZ655</f>
        <v>45989.52</v>
      </c>
      <c r="L656" s="76">
        <f>'XCSM Dump'!AT655</f>
        <v>480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480</v>
      </c>
    </row>
    <row r="657" spans="1:21" x14ac:dyDescent="0.3">
      <c r="A657" t="str">
        <f t="shared" si="21"/>
        <v>PSY1023A01</v>
      </c>
      <c r="B657" s="1" t="str">
        <f>'XCSM Dump'!C656</f>
        <v>PSY</v>
      </c>
      <c r="C657" s="1" t="str">
        <f>IF(LEN('XCSM Dump'!D656)=4,'XCSM Dump'!D656,REPT("0",3-LEN('XCSM Dump'!D656))&amp;'XCSM Dump'!D656)</f>
        <v>102</v>
      </c>
      <c r="D657" s="1" t="str">
        <f>'XCSM Dump'!E656</f>
        <v>3A01</v>
      </c>
      <c r="E657" t="str">
        <f>'XCSM Dump'!F656</f>
        <v>Intro Psychology</v>
      </c>
      <c r="F657" s="75">
        <f>'XCSM Dump'!W656</f>
        <v>3</v>
      </c>
      <c r="G657" s="49">
        <f>'XCSM Dump'!I656</f>
        <v>45887</v>
      </c>
      <c r="H657" s="49">
        <f>'XCSM Dump'!J656</f>
        <v>45940</v>
      </c>
      <c r="I657" s="49">
        <f>'XCSM Dump'!BX656</f>
        <v>45889.24</v>
      </c>
      <c r="J657" s="49">
        <f>'XCSM Dump'!BY656</f>
        <v>45892.480000000003</v>
      </c>
      <c r="K657" s="49">
        <f>'XCSM Dump'!BZ656</f>
        <v>45931.519999999997</v>
      </c>
      <c r="L657" s="76">
        <f>'XCSM Dump'!AT656</f>
        <v>480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480</v>
      </c>
    </row>
    <row r="658" spans="1:21" x14ac:dyDescent="0.3">
      <c r="A658" t="str">
        <f t="shared" si="21"/>
        <v>PSY1023B01</v>
      </c>
      <c r="B658" s="1" t="str">
        <f>'XCSM Dump'!C657</f>
        <v>PSY</v>
      </c>
      <c r="C658" s="1" t="str">
        <f>IF(LEN('XCSM Dump'!D657)=4,'XCSM Dump'!D657,REPT("0",3-LEN('XCSM Dump'!D657))&amp;'XCSM Dump'!D657)</f>
        <v>102</v>
      </c>
      <c r="D658" s="1" t="str">
        <f>'XCSM Dump'!E657</f>
        <v>3B01</v>
      </c>
      <c r="E658" t="str">
        <f>'XCSM Dump'!F657</f>
        <v>Intro Psychology</v>
      </c>
      <c r="F658" s="75">
        <f>'XCSM Dump'!W657</f>
        <v>3</v>
      </c>
      <c r="G658" s="49">
        <f>'XCSM Dump'!I657</f>
        <v>45943</v>
      </c>
      <c r="H658" s="49">
        <f>'XCSM Dump'!J657</f>
        <v>46003</v>
      </c>
      <c r="I658" s="49">
        <f>'XCSM Dump'!BX657</f>
        <v>45945.66</v>
      </c>
      <c r="J658" s="49">
        <f>'XCSM Dump'!BY657</f>
        <v>45949.32</v>
      </c>
      <c r="K658" s="49">
        <f>'XCSM Dump'!BZ657</f>
        <v>45993.4</v>
      </c>
      <c r="L658" s="76">
        <f>'XCSM Dump'!AT657</f>
        <v>480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480</v>
      </c>
    </row>
    <row r="659" spans="1:21" x14ac:dyDescent="0.3">
      <c r="A659" t="str">
        <f t="shared" si="21"/>
        <v>PSY1023B02</v>
      </c>
      <c r="B659" s="1" t="str">
        <f>'XCSM Dump'!C658</f>
        <v>PSY</v>
      </c>
      <c r="C659" s="1" t="str">
        <f>IF(LEN('XCSM Dump'!D658)=4,'XCSM Dump'!D658,REPT("0",3-LEN('XCSM Dump'!D658))&amp;'XCSM Dump'!D658)</f>
        <v>102</v>
      </c>
      <c r="D659" s="1" t="str">
        <f>'XCSM Dump'!E658</f>
        <v>3B02</v>
      </c>
      <c r="E659" t="str">
        <f>'XCSM Dump'!F658</f>
        <v>Intro Psychology</v>
      </c>
      <c r="F659" s="75">
        <f>'XCSM Dump'!W658</f>
        <v>3</v>
      </c>
      <c r="G659" s="49">
        <f>'XCSM Dump'!I658</f>
        <v>45943</v>
      </c>
      <c r="H659" s="49">
        <f>'XCSM Dump'!J658</f>
        <v>46003</v>
      </c>
      <c r="I659" s="49">
        <f>'XCSM Dump'!BX658</f>
        <v>45945.66</v>
      </c>
      <c r="J659" s="49">
        <f>'XCSM Dump'!BY658</f>
        <v>45949.32</v>
      </c>
      <c r="K659" s="49">
        <f>'XCSM Dump'!BZ658</f>
        <v>45993.4</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row>
    <row r="660" spans="1:21" x14ac:dyDescent="0.3">
      <c r="A660" t="str">
        <f t="shared" si="21"/>
        <v>PSY2251B01</v>
      </c>
      <c r="B660" s="1" t="str">
        <f>'XCSM Dump'!C659</f>
        <v>PSY</v>
      </c>
      <c r="C660" s="1" t="str">
        <f>IF(LEN('XCSM Dump'!D659)=4,'XCSM Dump'!D659,REPT("0",3-LEN('XCSM Dump'!D659))&amp;'XCSM Dump'!D659)</f>
        <v>225</v>
      </c>
      <c r="D660" s="1" t="str">
        <f>'XCSM Dump'!E659</f>
        <v>1B01</v>
      </c>
      <c r="E660" t="str">
        <f>'XCSM Dump'!F659</f>
        <v>Psych Childhood &amp; Adolescence</v>
      </c>
      <c r="F660" s="75">
        <f>'XCSM Dump'!W659</f>
        <v>3</v>
      </c>
      <c r="G660" s="49">
        <f>'XCSM Dump'!I659</f>
        <v>45817</v>
      </c>
      <c r="H660" s="49">
        <f>'XCSM Dump'!J659</f>
        <v>45869</v>
      </c>
      <c r="I660" s="49">
        <f>'XCSM Dump'!BX659</f>
        <v>45819.18</v>
      </c>
      <c r="J660" s="49">
        <f>'XCSM Dump'!BY659</f>
        <v>45822.36</v>
      </c>
      <c r="K660" s="49">
        <f>'XCSM Dump'!BZ659</f>
        <v>45860.68</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row>
    <row r="661" spans="1:21" x14ac:dyDescent="0.3">
      <c r="A661" t="str">
        <f t="shared" si="21"/>
        <v>PSY2253001</v>
      </c>
      <c r="B661" s="1" t="str">
        <f>'XCSM Dump'!C660</f>
        <v>PSY</v>
      </c>
      <c r="C661" s="1" t="str">
        <f>IF(LEN('XCSM Dump'!D660)=4,'XCSM Dump'!D660,REPT("0",3-LEN('XCSM Dump'!D660))&amp;'XCSM Dump'!D660)</f>
        <v>225</v>
      </c>
      <c r="D661" s="1">
        <f>'XCSM Dump'!E660</f>
        <v>3001</v>
      </c>
      <c r="E661" t="str">
        <f>'XCSM Dump'!F660</f>
        <v>Psych Childhood &amp; Adolescence</v>
      </c>
      <c r="F661" s="75">
        <f>'XCSM Dump'!W660</f>
        <v>3</v>
      </c>
      <c r="G661" s="49">
        <f>'XCSM Dump'!I660</f>
        <v>45887</v>
      </c>
      <c r="H661" s="49">
        <f>'XCSM Dump'!J660</f>
        <v>46003</v>
      </c>
      <c r="I661" s="49">
        <f>'XCSM Dump'!BX660</f>
        <v>45893.02</v>
      </c>
      <c r="J661" s="49">
        <f>'XCSM Dump'!BY660</f>
        <v>45900.04</v>
      </c>
      <c r="K661" s="49">
        <f>'XCSM Dump'!BZ660</f>
        <v>45985.440000000002</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row>
    <row r="662" spans="1:21" x14ac:dyDescent="0.3">
      <c r="A662" t="str">
        <f t="shared" si="21"/>
        <v>PSY2801A01</v>
      </c>
      <c r="B662" s="1" t="str">
        <f>'XCSM Dump'!C661</f>
        <v>PSY</v>
      </c>
      <c r="C662" s="1" t="str">
        <f>IF(LEN('XCSM Dump'!D661)=4,'XCSM Dump'!D661,REPT("0",3-LEN('XCSM Dump'!D661))&amp;'XCSM Dump'!D661)</f>
        <v>280</v>
      </c>
      <c r="D662" s="1" t="str">
        <f>'XCSM Dump'!E661</f>
        <v>1A01</v>
      </c>
      <c r="E662" t="str">
        <f>'XCSM Dump'!F661</f>
        <v>Life-Span Human Development</v>
      </c>
      <c r="F662" s="75">
        <f>'XCSM Dump'!W661</f>
        <v>3</v>
      </c>
      <c r="G662" s="49">
        <f>'XCSM Dump'!I661</f>
        <v>45804</v>
      </c>
      <c r="H662" s="49">
        <f>'XCSM Dump'!J661</f>
        <v>45855</v>
      </c>
      <c r="I662" s="49">
        <f>'XCSM Dump'!BX661</f>
        <v>45806.12</v>
      </c>
      <c r="J662" s="49">
        <f>'XCSM Dump'!BY661</f>
        <v>45809.24</v>
      </c>
      <c r="K662" s="49">
        <f>'XCSM Dump'!BZ661</f>
        <v>45846.84</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row>
    <row r="663" spans="1:21" x14ac:dyDescent="0.3">
      <c r="A663" t="str">
        <f t="shared" si="21"/>
        <v>PSY2801B01</v>
      </c>
      <c r="B663" s="1" t="str">
        <f>'XCSM Dump'!C662</f>
        <v>PSY</v>
      </c>
      <c r="C663" s="1" t="str">
        <f>IF(LEN('XCSM Dump'!D662)=4,'XCSM Dump'!D662,REPT("0",3-LEN('XCSM Dump'!D662))&amp;'XCSM Dump'!D662)</f>
        <v>280</v>
      </c>
      <c r="D663" s="1" t="str">
        <f>'XCSM Dump'!E662</f>
        <v>1B01</v>
      </c>
      <c r="E663" t="str">
        <f>'XCSM Dump'!F662</f>
        <v>Life-Span Human Development</v>
      </c>
      <c r="F663" s="75">
        <f>'XCSM Dump'!W662</f>
        <v>3</v>
      </c>
      <c r="G663" s="49">
        <f>'XCSM Dump'!I662</f>
        <v>45817</v>
      </c>
      <c r="H663" s="49">
        <f>'XCSM Dump'!J662</f>
        <v>45869</v>
      </c>
      <c r="I663" s="49">
        <f>'XCSM Dump'!BX662</f>
        <v>45819.18</v>
      </c>
      <c r="J663" s="49">
        <f>'XCSM Dump'!BY662</f>
        <v>45822.36</v>
      </c>
      <c r="K663" s="49">
        <f>'XCSM Dump'!BZ662</f>
        <v>45860.68</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row>
    <row r="664" spans="1:21" x14ac:dyDescent="0.3">
      <c r="A664" t="str">
        <f t="shared" si="21"/>
        <v>PSY2803001</v>
      </c>
      <c r="B664" s="1" t="str">
        <f>'XCSM Dump'!C663</f>
        <v>PSY</v>
      </c>
      <c r="C664" s="1" t="str">
        <f>IF(LEN('XCSM Dump'!D663)=4,'XCSM Dump'!D663,REPT("0",3-LEN('XCSM Dump'!D663))&amp;'XCSM Dump'!D663)</f>
        <v>280</v>
      </c>
      <c r="D664" s="1">
        <f>'XCSM Dump'!E663</f>
        <v>3001</v>
      </c>
      <c r="E664" t="str">
        <f>'XCSM Dump'!F663</f>
        <v>Life-Span Human Development</v>
      </c>
      <c r="F664" s="75">
        <f>'XCSM Dump'!W663</f>
        <v>3</v>
      </c>
      <c r="G664" s="49">
        <f>'XCSM Dump'!I663</f>
        <v>45888</v>
      </c>
      <c r="H664" s="49">
        <f>'XCSM Dump'!J663</f>
        <v>46003</v>
      </c>
      <c r="I664" s="49">
        <f>'XCSM Dump'!BX663</f>
        <v>45893.96</v>
      </c>
      <c r="J664" s="49">
        <f>'XCSM Dump'!BY663</f>
        <v>45900.92</v>
      </c>
      <c r="K664" s="49">
        <f>'XCSM Dump'!BZ663</f>
        <v>45985.599999999999</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row>
    <row r="665" spans="1:21" x14ac:dyDescent="0.3">
      <c r="A665" t="str">
        <f t="shared" si="21"/>
        <v>PSY2803002</v>
      </c>
      <c r="B665" s="1" t="str">
        <f>'XCSM Dump'!C664</f>
        <v>PSY</v>
      </c>
      <c r="C665" s="1" t="str">
        <f>IF(LEN('XCSM Dump'!D664)=4,'XCSM Dump'!D664,REPT("0",3-LEN('XCSM Dump'!D664))&amp;'XCSM Dump'!D664)</f>
        <v>280</v>
      </c>
      <c r="D665" s="1">
        <f>'XCSM Dump'!E664</f>
        <v>3002</v>
      </c>
      <c r="E665" t="str">
        <f>'XCSM Dump'!F664</f>
        <v>Life-Span Human Development</v>
      </c>
      <c r="F665" s="75">
        <f>'XCSM Dump'!W664</f>
        <v>3</v>
      </c>
      <c r="G665" s="49">
        <f>'XCSM Dump'!I664</f>
        <v>45887</v>
      </c>
      <c r="H665" s="49">
        <f>'XCSM Dump'!J664</f>
        <v>46003</v>
      </c>
      <c r="I665" s="49">
        <f>'XCSM Dump'!BX664</f>
        <v>45893.02</v>
      </c>
      <c r="J665" s="49">
        <f>'XCSM Dump'!BY664</f>
        <v>45900.04</v>
      </c>
      <c r="K665" s="49">
        <f>'XCSM Dump'!BZ664</f>
        <v>45985.440000000002</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row>
    <row r="666" spans="1:21" x14ac:dyDescent="0.3">
      <c r="A666" t="str">
        <f t="shared" si="21"/>
        <v>PSY2803081</v>
      </c>
      <c r="B666" s="1" t="str">
        <f>'XCSM Dump'!C665</f>
        <v>PSY</v>
      </c>
      <c r="C666" s="1" t="str">
        <f>IF(LEN('XCSM Dump'!D665)=4,'XCSM Dump'!D665,REPT("0",3-LEN('XCSM Dump'!D665))&amp;'XCSM Dump'!D665)</f>
        <v>280</v>
      </c>
      <c r="D666" s="1">
        <f>'XCSM Dump'!E665</f>
        <v>3081</v>
      </c>
      <c r="E666" t="str">
        <f>'XCSM Dump'!F665</f>
        <v>Life-Span Human Development</v>
      </c>
      <c r="F666" s="75">
        <f>'XCSM Dump'!W665</f>
        <v>3</v>
      </c>
      <c r="G666" s="49">
        <f>'XCSM Dump'!I665</f>
        <v>45888</v>
      </c>
      <c r="H666" s="49">
        <f>'XCSM Dump'!J665</f>
        <v>46003</v>
      </c>
      <c r="I666" s="49">
        <f>'XCSM Dump'!BX665</f>
        <v>45893.96</v>
      </c>
      <c r="J666" s="49">
        <f>'XCSM Dump'!BY665</f>
        <v>45900.92</v>
      </c>
      <c r="K666" s="49">
        <f>'XCSM Dump'!BZ665</f>
        <v>45985.599999999999</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row>
    <row r="667" spans="1:21" x14ac:dyDescent="0.3">
      <c r="A667" t="str">
        <f t="shared" si="21"/>
        <v>PSY2803B01</v>
      </c>
      <c r="B667" s="1" t="str">
        <f>'XCSM Dump'!C666</f>
        <v>PSY</v>
      </c>
      <c r="C667" s="1" t="str">
        <f>IF(LEN('XCSM Dump'!D666)=4,'XCSM Dump'!D666,REPT("0",3-LEN('XCSM Dump'!D666))&amp;'XCSM Dump'!D666)</f>
        <v>280</v>
      </c>
      <c r="D667" s="1" t="str">
        <f>'XCSM Dump'!E666</f>
        <v>3B01</v>
      </c>
      <c r="E667" t="str">
        <f>'XCSM Dump'!F666</f>
        <v>Life-Span Human Development</v>
      </c>
      <c r="F667" s="75">
        <f>'XCSM Dump'!W666</f>
        <v>3</v>
      </c>
      <c r="G667" s="49">
        <f>'XCSM Dump'!I666</f>
        <v>45943</v>
      </c>
      <c r="H667" s="49">
        <f>'XCSM Dump'!J666</f>
        <v>46003</v>
      </c>
      <c r="I667" s="49">
        <f>'XCSM Dump'!BX666</f>
        <v>45945.66</v>
      </c>
      <c r="J667" s="49">
        <f>'XCSM Dump'!BY666</f>
        <v>45949.32</v>
      </c>
      <c r="K667" s="49">
        <f>'XCSM Dump'!BZ666</f>
        <v>45993.4</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row>
    <row r="668" spans="1:21" x14ac:dyDescent="0.3">
      <c r="A668" t="str">
        <f t="shared" si="21"/>
        <v>PSY2803B02</v>
      </c>
      <c r="B668" s="1" t="str">
        <f>'XCSM Dump'!C667</f>
        <v>PSY</v>
      </c>
      <c r="C668" s="1" t="str">
        <f>IF(LEN('XCSM Dump'!D667)=4,'XCSM Dump'!D667,REPT("0",3-LEN('XCSM Dump'!D667))&amp;'XCSM Dump'!D667)</f>
        <v>280</v>
      </c>
      <c r="D668" s="1" t="str">
        <f>'XCSM Dump'!E667</f>
        <v>3B02</v>
      </c>
      <c r="E668" t="str">
        <f>'XCSM Dump'!F667</f>
        <v>Life-Span Human Development</v>
      </c>
      <c r="F668" s="75">
        <f>'XCSM Dump'!W667</f>
        <v>3</v>
      </c>
      <c r="G668" s="49">
        <f>'XCSM Dump'!I667</f>
        <v>45943</v>
      </c>
      <c r="H668" s="49">
        <f>'XCSM Dump'!J667</f>
        <v>46003</v>
      </c>
      <c r="I668" s="49">
        <f>'XCSM Dump'!BX667</f>
        <v>45945.66</v>
      </c>
      <c r="J668" s="49">
        <f>'XCSM Dump'!BY667</f>
        <v>45949.32</v>
      </c>
      <c r="K668" s="49">
        <f>'XCSM Dump'!BZ667</f>
        <v>45993.4</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row>
    <row r="669" spans="1:21" x14ac:dyDescent="0.3">
      <c r="A669" t="str">
        <f t="shared" si="21"/>
        <v>PSY2863001</v>
      </c>
      <c r="B669" s="1" t="str">
        <f>'XCSM Dump'!C668</f>
        <v>PSY</v>
      </c>
      <c r="C669" s="1" t="str">
        <f>IF(LEN('XCSM Dump'!D668)=4,'XCSM Dump'!D668,REPT("0",3-LEN('XCSM Dump'!D668))&amp;'XCSM Dump'!D668)</f>
        <v>286</v>
      </c>
      <c r="D669" s="1">
        <f>'XCSM Dump'!E668</f>
        <v>3001</v>
      </c>
      <c r="E669" t="str">
        <f>'XCSM Dump'!F668</f>
        <v>Social Psychology</v>
      </c>
      <c r="F669" s="75">
        <f>'XCSM Dump'!W668</f>
        <v>3</v>
      </c>
      <c r="G669" s="49">
        <f>'XCSM Dump'!I668</f>
        <v>45887</v>
      </c>
      <c r="H669" s="49">
        <f>'XCSM Dump'!J668</f>
        <v>46003</v>
      </c>
      <c r="I669" s="49">
        <f>'XCSM Dump'!BX668</f>
        <v>45893.02</v>
      </c>
      <c r="J669" s="49">
        <f>'XCSM Dump'!BY668</f>
        <v>45900.04</v>
      </c>
      <c r="K669" s="49">
        <f>'XCSM Dump'!BZ668</f>
        <v>45985.440000000002</v>
      </c>
      <c r="L669" s="76">
        <f>'XCSM Dump'!AT668</f>
        <v>480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480</v>
      </c>
    </row>
    <row r="670" spans="1:21" x14ac:dyDescent="0.3">
      <c r="A670" t="str">
        <f t="shared" si="21"/>
        <v>RA1003001</v>
      </c>
      <c r="B670" s="1" t="str">
        <f>'XCSM Dump'!C669</f>
        <v>RA</v>
      </c>
      <c r="C670" s="1" t="str">
        <f>IF(LEN('XCSM Dump'!D669)=4,'XCSM Dump'!D669,REPT("0",3-LEN('XCSM Dump'!D669))&amp;'XCSM Dump'!D669)</f>
        <v>100</v>
      </c>
      <c r="D670" s="1">
        <f>'XCSM Dump'!E669</f>
        <v>3001</v>
      </c>
      <c r="E670" t="str">
        <f>'XCSM Dump'!F669</f>
        <v>Radiographic Imaging I</v>
      </c>
      <c r="F670" s="75">
        <f>'XCSM Dump'!W669</f>
        <v>2</v>
      </c>
      <c r="G670" s="49">
        <f>'XCSM Dump'!I669</f>
        <v>45889</v>
      </c>
      <c r="H670" s="49">
        <f>'XCSM Dump'!J669</f>
        <v>46003</v>
      </c>
      <c r="I670" s="49">
        <f>'XCSM Dump'!BX669</f>
        <v>45894.9</v>
      </c>
      <c r="J670" s="49">
        <f>'XCSM Dump'!BY669</f>
        <v>45901.8</v>
      </c>
      <c r="K670" s="49">
        <f>'XCSM Dump'!BZ669</f>
        <v>45985.760000000002</v>
      </c>
      <c r="L670" s="76">
        <f>'XCSM Dump'!AT669</f>
        <v>320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160</v>
      </c>
      <c r="U670" s="11">
        <f t="shared" si="22"/>
        <v>480</v>
      </c>
    </row>
    <row r="671" spans="1:21" x14ac:dyDescent="0.3">
      <c r="A671" t="str">
        <f t="shared" si="21"/>
        <v>RA1013001</v>
      </c>
      <c r="B671" s="1" t="str">
        <f>'XCSM Dump'!C670</f>
        <v>RA</v>
      </c>
      <c r="C671" s="1" t="str">
        <f>IF(LEN('XCSM Dump'!D670)=4,'XCSM Dump'!D670,REPT("0",3-LEN('XCSM Dump'!D670))&amp;'XCSM Dump'!D670)</f>
        <v>101</v>
      </c>
      <c r="D671" s="1">
        <f>'XCSM Dump'!E670</f>
        <v>3001</v>
      </c>
      <c r="E671" t="str">
        <f>'XCSM Dump'!F670</f>
        <v>Patient Care Techniques</v>
      </c>
      <c r="F671" s="75">
        <f>'XCSM Dump'!W670</f>
        <v>2</v>
      </c>
      <c r="G671" s="49">
        <f>'XCSM Dump'!I670</f>
        <v>45887</v>
      </c>
      <c r="H671" s="49">
        <f>'XCSM Dump'!J670</f>
        <v>46003</v>
      </c>
      <c r="I671" s="49">
        <f>'XCSM Dump'!BX670</f>
        <v>45893.02</v>
      </c>
      <c r="J671" s="49">
        <f>'XCSM Dump'!BY670</f>
        <v>45900.04</v>
      </c>
      <c r="K671" s="49">
        <f>'XCSM Dump'!BZ670</f>
        <v>45985.440000000002</v>
      </c>
      <c r="L671" s="76">
        <f>'XCSM Dump'!AT670</f>
        <v>320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160</v>
      </c>
      <c r="U671" s="11">
        <f t="shared" si="22"/>
        <v>480</v>
      </c>
    </row>
    <row r="672" spans="1:21" x14ac:dyDescent="0.3">
      <c r="A672" t="str">
        <f t="shared" si="21"/>
        <v>RA1023001</v>
      </c>
      <c r="B672" s="1" t="str">
        <f>'XCSM Dump'!C671</f>
        <v>RA</v>
      </c>
      <c r="C672" s="1" t="str">
        <f>IF(LEN('XCSM Dump'!D671)=4,'XCSM Dump'!D671,REPT("0",3-LEN('XCSM Dump'!D671))&amp;'XCSM Dump'!D671)</f>
        <v>102</v>
      </c>
      <c r="D672" s="1">
        <f>'XCSM Dump'!E671</f>
        <v>3001</v>
      </c>
      <c r="E672" t="str">
        <f>'XCSM Dump'!F671</f>
        <v>Radiographic Pos &amp; Proced I</v>
      </c>
      <c r="F672" s="75">
        <f>'XCSM Dump'!W671</f>
        <v>5</v>
      </c>
      <c r="G672" s="49">
        <f>'XCSM Dump'!I671</f>
        <v>45887</v>
      </c>
      <c r="H672" s="49">
        <f>'XCSM Dump'!J671</f>
        <v>46003</v>
      </c>
      <c r="I672" s="49">
        <f>'XCSM Dump'!BX671</f>
        <v>45893.02</v>
      </c>
      <c r="J672" s="49">
        <f>'XCSM Dump'!BY671</f>
        <v>45900.04</v>
      </c>
      <c r="K672" s="49">
        <f>'XCSM Dump'!BZ671</f>
        <v>45985.440000000002</v>
      </c>
      <c r="L672" s="76">
        <f>'XCSM Dump'!AT671</f>
        <v>800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400</v>
      </c>
      <c r="U672" s="11">
        <f t="shared" si="22"/>
        <v>1200</v>
      </c>
    </row>
    <row r="673" spans="1:21" x14ac:dyDescent="0.3">
      <c r="A673" t="str">
        <f t="shared" si="21"/>
        <v>RA1023002</v>
      </c>
      <c r="B673" s="1" t="str">
        <f>'XCSM Dump'!C672</f>
        <v>RA</v>
      </c>
      <c r="C673" s="1" t="str">
        <f>IF(LEN('XCSM Dump'!D672)=4,'XCSM Dump'!D672,REPT("0",3-LEN('XCSM Dump'!D672))&amp;'XCSM Dump'!D672)</f>
        <v>102</v>
      </c>
      <c r="D673" s="1">
        <f>'XCSM Dump'!E672</f>
        <v>3002</v>
      </c>
      <c r="E673" t="str">
        <f>'XCSM Dump'!F672</f>
        <v>Radiographic Pos &amp; Proced I</v>
      </c>
      <c r="F673" s="75">
        <f>'XCSM Dump'!W672</f>
        <v>5</v>
      </c>
      <c r="G673" s="49">
        <f>'XCSM Dump'!I672</f>
        <v>45887</v>
      </c>
      <c r="H673" s="49">
        <f>'XCSM Dump'!J672</f>
        <v>46003</v>
      </c>
      <c r="I673" s="49">
        <f>'XCSM Dump'!BX672</f>
        <v>45893.02</v>
      </c>
      <c r="J673" s="49">
        <f>'XCSM Dump'!BY672</f>
        <v>45900.04</v>
      </c>
      <c r="K673" s="49">
        <f>'XCSM Dump'!BZ672</f>
        <v>45985.440000000002</v>
      </c>
      <c r="L673" s="76">
        <f>'XCSM Dump'!AT672</f>
        <v>800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400</v>
      </c>
      <c r="U673" s="11">
        <f t="shared" si="22"/>
        <v>1200</v>
      </c>
    </row>
    <row r="674" spans="1:21" x14ac:dyDescent="0.3">
      <c r="A674" t="str">
        <f t="shared" si="21"/>
        <v>RA1023003</v>
      </c>
      <c r="B674" s="1" t="str">
        <f>'XCSM Dump'!C673</f>
        <v>RA</v>
      </c>
      <c r="C674" s="1" t="str">
        <f>IF(LEN('XCSM Dump'!D673)=4,'XCSM Dump'!D673,REPT("0",3-LEN('XCSM Dump'!D673))&amp;'XCSM Dump'!D673)</f>
        <v>102</v>
      </c>
      <c r="D674" s="1">
        <f>'XCSM Dump'!E673</f>
        <v>3003</v>
      </c>
      <c r="E674" t="str">
        <f>'XCSM Dump'!F673</f>
        <v>Radiographic Pos &amp; Proced I</v>
      </c>
      <c r="F674" s="75">
        <f>'XCSM Dump'!W673</f>
        <v>5</v>
      </c>
      <c r="G674" s="49">
        <f>'XCSM Dump'!I673</f>
        <v>45887</v>
      </c>
      <c r="H674" s="49">
        <f>'XCSM Dump'!J673</f>
        <v>46003</v>
      </c>
      <c r="I674" s="49">
        <f>'XCSM Dump'!BX673</f>
        <v>45893.02</v>
      </c>
      <c r="J674" s="49">
        <f>'XCSM Dump'!BY673</f>
        <v>45900.04</v>
      </c>
      <c r="K674" s="49">
        <f>'XCSM Dump'!BZ673</f>
        <v>45985.440000000002</v>
      </c>
      <c r="L674" s="76">
        <f>'XCSM Dump'!AT673</f>
        <v>800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400</v>
      </c>
      <c r="U674" s="11">
        <f t="shared" si="22"/>
        <v>1200</v>
      </c>
    </row>
    <row r="675" spans="1:21" x14ac:dyDescent="0.3">
      <c r="A675" t="str">
        <f t="shared" si="21"/>
        <v>RA1043001</v>
      </c>
      <c r="B675" s="1" t="str">
        <f>'XCSM Dump'!C674</f>
        <v>RA</v>
      </c>
      <c r="C675" s="1" t="str">
        <f>IF(LEN('XCSM Dump'!D674)=4,'XCSM Dump'!D674,REPT("0",3-LEN('XCSM Dump'!D674))&amp;'XCSM Dump'!D674)</f>
        <v>104</v>
      </c>
      <c r="D675" s="1">
        <f>'XCSM Dump'!E674</f>
        <v>3001</v>
      </c>
      <c r="E675" t="str">
        <f>'XCSM Dump'!F674</f>
        <v>Clinical Practicum I</v>
      </c>
      <c r="F675" s="75">
        <f>'XCSM Dump'!W674</f>
        <v>3</v>
      </c>
      <c r="G675" s="49">
        <f>'XCSM Dump'!I674</f>
        <v>45888</v>
      </c>
      <c r="H675" s="49">
        <f>'XCSM Dump'!J674</f>
        <v>46003</v>
      </c>
      <c r="I675" s="49">
        <f>'XCSM Dump'!BX674</f>
        <v>45893.96</v>
      </c>
      <c r="J675" s="49">
        <f>'XCSM Dump'!BY674</f>
        <v>45900.92</v>
      </c>
      <c r="K675" s="49">
        <f>'XCSM Dump'!BZ674</f>
        <v>45985.599999999999</v>
      </c>
      <c r="L675" s="76">
        <f>'XCSM Dump'!AT674</f>
        <v>480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240</v>
      </c>
      <c r="U675" s="11">
        <f t="shared" si="22"/>
        <v>720</v>
      </c>
    </row>
    <row r="676" spans="1:21" x14ac:dyDescent="0.3">
      <c r="A676" t="str">
        <f t="shared" si="21"/>
        <v>RA1053001</v>
      </c>
      <c r="B676" s="1" t="str">
        <f>'XCSM Dump'!C675</f>
        <v>RA</v>
      </c>
      <c r="C676" s="1" t="str">
        <f>IF(LEN('XCSM Dump'!D675)=4,'XCSM Dump'!D675,REPT("0",3-LEN('XCSM Dump'!D675))&amp;'XCSM Dump'!D675)</f>
        <v>105</v>
      </c>
      <c r="D676" s="1">
        <f>'XCSM Dump'!E675</f>
        <v>3001</v>
      </c>
      <c r="E676" t="str">
        <f>'XCSM Dump'!F675</f>
        <v>Medical Term for Radiography</v>
      </c>
      <c r="F676" s="75">
        <f>'XCSM Dump'!W675</f>
        <v>1</v>
      </c>
      <c r="G676" s="49">
        <f>'XCSM Dump'!I675</f>
        <v>45887</v>
      </c>
      <c r="H676" s="49">
        <f>'XCSM Dump'!J675</f>
        <v>46003</v>
      </c>
      <c r="I676" s="49">
        <f>'XCSM Dump'!BX675</f>
        <v>45893.02</v>
      </c>
      <c r="J676" s="49">
        <f>'XCSM Dump'!BY675</f>
        <v>45900.04</v>
      </c>
      <c r="K676" s="49">
        <f>'XCSM Dump'!BZ675</f>
        <v>45985.440000000002</v>
      </c>
      <c r="L676" s="76">
        <f>'XCSM Dump'!AT675</f>
        <v>160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80</v>
      </c>
      <c r="U676" s="11">
        <f t="shared" si="22"/>
        <v>240</v>
      </c>
    </row>
    <row r="677" spans="1:21" x14ac:dyDescent="0.3">
      <c r="A677" t="str">
        <f t="shared" si="21"/>
        <v>RA1221A01</v>
      </c>
      <c r="B677" s="1" t="str">
        <f>'XCSM Dump'!C676</f>
        <v>RA</v>
      </c>
      <c r="C677" s="1" t="str">
        <f>IF(LEN('XCSM Dump'!D676)=4,'XCSM Dump'!D676,REPT("0",3-LEN('XCSM Dump'!D676))&amp;'XCSM Dump'!D676)</f>
        <v>122</v>
      </c>
      <c r="D677" s="1" t="str">
        <f>'XCSM Dump'!E676</f>
        <v>1A01</v>
      </c>
      <c r="E677" t="str">
        <f>'XCSM Dump'!F676</f>
        <v>Radiographic Pos/Procedure III</v>
      </c>
      <c r="F677" s="75">
        <f>'XCSM Dump'!W676</f>
        <v>1.5</v>
      </c>
      <c r="G677" s="49">
        <f>'XCSM Dump'!I676</f>
        <v>45804</v>
      </c>
      <c r="H677" s="49">
        <f>'XCSM Dump'!J676</f>
        <v>45839</v>
      </c>
      <c r="I677" s="49">
        <f>'XCSM Dump'!BX676</f>
        <v>45805.16</v>
      </c>
      <c r="J677" s="49">
        <f>'XCSM Dump'!BY676</f>
        <v>45807.32</v>
      </c>
      <c r="K677" s="49">
        <f>'XCSM Dump'!BZ676</f>
        <v>45833.4</v>
      </c>
      <c r="L677" s="76">
        <f>'XCSM Dump'!AT676</f>
        <v>240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120</v>
      </c>
      <c r="U677" s="11">
        <f t="shared" si="22"/>
        <v>360</v>
      </c>
    </row>
    <row r="678" spans="1:21" x14ac:dyDescent="0.3">
      <c r="A678" t="str">
        <f t="shared" si="21"/>
        <v>RA1221A02</v>
      </c>
      <c r="B678" s="1" t="str">
        <f>'XCSM Dump'!C677</f>
        <v>RA</v>
      </c>
      <c r="C678" s="1" t="str">
        <f>IF(LEN('XCSM Dump'!D677)=4,'XCSM Dump'!D677,REPT("0",3-LEN('XCSM Dump'!D677))&amp;'XCSM Dump'!D677)</f>
        <v>122</v>
      </c>
      <c r="D678" s="1" t="str">
        <f>'XCSM Dump'!E677</f>
        <v>1A02</v>
      </c>
      <c r="E678" t="str">
        <f>'XCSM Dump'!F677</f>
        <v>Radiographic Pos/Procedure III</v>
      </c>
      <c r="F678" s="75">
        <f>'XCSM Dump'!W677</f>
        <v>1.5</v>
      </c>
      <c r="G678" s="49">
        <f>'XCSM Dump'!I677</f>
        <v>45804</v>
      </c>
      <c r="H678" s="49">
        <f>'XCSM Dump'!J677</f>
        <v>45839</v>
      </c>
      <c r="I678" s="49">
        <f>'XCSM Dump'!BX677</f>
        <v>45805.16</v>
      </c>
      <c r="J678" s="49">
        <f>'XCSM Dump'!BY677</f>
        <v>45807.32</v>
      </c>
      <c r="K678" s="49">
        <f>'XCSM Dump'!BZ677</f>
        <v>45833.4</v>
      </c>
      <c r="L678" s="76">
        <f>'XCSM Dump'!AT677</f>
        <v>240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120</v>
      </c>
      <c r="U678" s="11">
        <f t="shared" si="22"/>
        <v>360</v>
      </c>
    </row>
    <row r="679" spans="1:21" x14ac:dyDescent="0.3">
      <c r="A679" t="str">
        <f t="shared" si="21"/>
        <v>RA1221A03</v>
      </c>
      <c r="B679" s="1" t="str">
        <f>'XCSM Dump'!C678</f>
        <v>RA</v>
      </c>
      <c r="C679" s="1" t="str">
        <f>IF(LEN('XCSM Dump'!D678)=4,'XCSM Dump'!D678,REPT("0",3-LEN('XCSM Dump'!D678))&amp;'XCSM Dump'!D678)</f>
        <v>122</v>
      </c>
      <c r="D679" s="1" t="str">
        <f>'XCSM Dump'!E678</f>
        <v>1A03</v>
      </c>
      <c r="E679" t="str">
        <f>'XCSM Dump'!F678</f>
        <v>Radiographic Pos/Procedure III</v>
      </c>
      <c r="F679" s="75">
        <f>'XCSM Dump'!W678</f>
        <v>1.5</v>
      </c>
      <c r="G679" s="49">
        <f>'XCSM Dump'!I678</f>
        <v>45804</v>
      </c>
      <c r="H679" s="49">
        <f>'XCSM Dump'!J678</f>
        <v>45839</v>
      </c>
      <c r="I679" s="49">
        <f>'XCSM Dump'!BX678</f>
        <v>45805.16</v>
      </c>
      <c r="J679" s="49">
        <f>'XCSM Dump'!BY678</f>
        <v>45807.32</v>
      </c>
      <c r="K679" s="49">
        <f>'XCSM Dump'!BZ678</f>
        <v>45833.4</v>
      </c>
      <c r="L679" s="76">
        <f>'XCSM Dump'!AT678</f>
        <v>240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120</v>
      </c>
      <c r="U679" s="11">
        <f t="shared" si="22"/>
        <v>360</v>
      </c>
    </row>
    <row r="680" spans="1:21" x14ac:dyDescent="0.3">
      <c r="A680" t="str">
        <f t="shared" si="21"/>
        <v>RA1241001</v>
      </c>
      <c r="B680" s="1" t="str">
        <f>'XCSM Dump'!C679</f>
        <v>RA</v>
      </c>
      <c r="C680" s="1" t="str">
        <f>IF(LEN('XCSM Dump'!D679)=4,'XCSM Dump'!D679,REPT("0",3-LEN('XCSM Dump'!D679))&amp;'XCSM Dump'!D679)</f>
        <v>124</v>
      </c>
      <c r="D680" s="1">
        <f>'XCSM Dump'!E679</f>
        <v>1001</v>
      </c>
      <c r="E680" t="str">
        <f>'XCSM Dump'!F679</f>
        <v>Clinical Practicum III</v>
      </c>
      <c r="F680" s="75">
        <f>'XCSM Dump'!W679</f>
        <v>4.5</v>
      </c>
      <c r="G680" s="49">
        <f>'XCSM Dump'!I679</f>
        <v>45805</v>
      </c>
      <c r="H680" s="49">
        <f>'XCSM Dump'!J679</f>
        <v>45869</v>
      </c>
      <c r="I680" s="49">
        <f>'XCSM Dump'!BX679</f>
        <v>45807.9</v>
      </c>
      <c r="J680" s="49">
        <f>'XCSM Dump'!BY679</f>
        <v>45811.8</v>
      </c>
      <c r="K680" s="49">
        <f>'XCSM Dump'!BZ679</f>
        <v>45859.76</v>
      </c>
      <c r="L680" s="76">
        <f>'XCSM Dump'!AT679</f>
        <v>720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360</v>
      </c>
      <c r="U680" s="11">
        <f t="shared" si="22"/>
        <v>1080</v>
      </c>
    </row>
    <row r="681" spans="1:21" x14ac:dyDescent="0.3">
      <c r="A681" t="str">
        <f t="shared" si="21"/>
        <v>RA2043001</v>
      </c>
      <c r="B681" s="1" t="str">
        <f>'XCSM Dump'!C680</f>
        <v>RA</v>
      </c>
      <c r="C681" s="1" t="str">
        <f>IF(LEN('XCSM Dump'!D680)=4,'XCSM Dump'!D680,REPT("0",3-LEN('XCSM Dump'!D680))&amp;'XCSM Dump'!D680)</f>
        <v>204</v>
      </c>
      <c r="D681" s="1">
        <f>'XCSM Dump'!E680</f>
        <v>3001</v>
      </c>
      <c r="E681" t="str">
        <f>'XCSM Dump'!F680</f>
        <v>Advanced Clinical Practicum I</v>
      </c>
      <c r="F681" s="75">
        <f>'XCSM Dump'!W680</f>
        <v>5</v>
      </c>
      <c r="G681" s="49">
        <f>'XCSM Dump'!I680</f>
        <v>45887</v>
      </c>
      <c r="H681" s="49">
        <f>'XCSM Dump'!J680</f>
        <v>46003</v>
      </c>
      <c r="I681" s="49">
        <f>'XCSM Dump'!BX680</f>
        <v>45893.02</v>
      </c>
      <c r="J681" s="49">
        <f>'XCSM Dump'!BY680</f>
        <v>45900.04</v>
      </c>
      <c r="K681" s="49">
        <f>'XCSM Dump'!BZ680</f>
        <v>45985.440000000002</v>
      </c>
      <c r="L681" s="76">
        <f>'XCSM Dump'!AT680</f>
        <v>800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400</v>
      </c>
      <c r="U681" s="11">
        <f t="shared" si="22"/>
        <v>1200</v>
      </c>
    </row>
    <row r="682" spans="1:21" x14ac:dyDescent="0.3">
      <c r="A682" t="str">
        <f t="shared" si="21"/>
        <v>RA2053001</v>
      </c>
      <c r="B682" s="1" t="str">
        <f>'XCSM Dump'!C681</f>
        <v>RA</v>
      </c>
      <c r="C682" s="1" t="str">
        <f>IF(LEN('XCSM Dump'!D681)=4,'XCSM Dump'!D681,REPT("0",3-LEN('XCSM Dump'!D681))&amp;'XCSM Dump'!D681)</f>
        <v>205</v>
      </c>
      <c r="D682" s="1">
        <f>'XCSM Dump'!E681</f>
        <v>3001</v>
      </c>
      <c r="E682" t="str">
        <f>'XCSM Dump'!F681</f>
        <v>Radiographic Image Evaluation</v>
      </c>
      <c r="F682" s="75">
        <f>'XCSM Dump'!W681</f>
        <v>2</v>
      </c>
      <c r="G682" s="49">
        <f>'XCSM Dump'!I681</f>
        <v>45890</v>
      </c>
      <c r="H682" s="49">
        <f>'XCSM Dump'!J681</f>
        <v>46003</v>
      </c>
      <c r="I682" s="49">
        <f>'XCSM Dump'!BX681</f>
        <v>45895.839999999997</v>
      </c>
      <c r="J682" s="49">
        <f>'XCSM Dump'!BY681</f>
        <v>45902.68</v>
      </c>
      <c r="K682" s="49">
        <f>'XCSM Dump'!BZ681</f>
        <v>45985.919999999998</v>
      </c>
      <c r="L682" s="76">
        <f>'XCSM Dump'!AT681</f>
        <v>320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160</v>
      </c>
      <c r="U682" s="11">
        <f t="shared" si="22"/>
        <v>480</v>
      </c>
    </row>
    <row r="683" spans="1:21" x14ac:dyDescent="0.3">
      <c r="A683" t="str">
        <f t="shared" si="21"/>
        <v>RA2203001</v>
      </c>
      <c r="B683" s="1" t="str">
        <f>'XCSM Dump'!C682</f>
        <v>RA</v>
      </c>
      <c r="C683" s="1" t="str">
        <f>IF(LEN('XCSM Dump'!D682)=4,'XCSM Dump'!D682,REPT("0",3-LEN('XCSM Dump'!D682))&amp;'XCSM Dump'!D682)</f>
        <v>220</v>
      </c>
      <c r="D683" s="1">
        <f>'XCSM Dump'!E682</f>
        <v>3001</v>
      </c>
      <c r="E683" t="str">
        <f>'XCSM Dump'!F682</f>
        <v>Radiation Physics</v>
      </c>
      <c r="F683" s="75">
        <f>'XCSM Dump'!W682</f>
        <v>3</v>
      </c>
      <c r="G683" s="49">
        <f>'XCSM Dump'!I682</f>
        <v>45888</v>
      </c>
      <c r="H683" s="49">
        <f>'XCSM Dump'!J682</f>
        <v>45911</v>
      </c>
      <c r="I683" s="49">
        <f>'XCSM Dump'!BX682</f>
        <v>45888.44</v>
      </c>
      <c r="J683" s="49">
        <f>'XCSM Dump'!BY682</f>
        <v>45889.88</v>
      </c>
      <c r="K683" s="49">
        <f>'XCSM Dump'!BZ682</f>
        <v>45908.32</v>
      </c>
      <c r="L683" s="76">
        <f>'XCSM Dump'!AT682</f>
        <v>480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240</v>
      </c>
      <c r="U683" s="11">
        <f t="shared" si="22"/>
        <v>720</v>
      </c>
    </row>
    <row r="684" spans="1:21" x14ac:dyDescent="0.3">
      <c r="A684" t="str">
        <f t="shared" si="21"/>
        <v>SOC1701A01</v>
      </c>
      <c r="B684" s="1" t="str">
        <f>'XCSM Dump'!C683</f>
        <v>SOC</v>
      </c>
      <c r="C684" s="1" t="str">
        <f>IF(LEN('XCSM Dump'!D683)=4,'XCSM Dump'!D683,REPT("0",3-LEN('XCSM Dump'!D683))&amp;'XCSM Dump'!D683)</f>
        <v>170</v>
      </c>
      <c r="D684" s="1" t="str">
        <f>'XCSM Dump'!E683</f>
        <v>1A01</v>
      </c>
      <c r="E684" t="str">
        <f>'XCSM Dump'!F683</f>
        <v>Introduction to Sociology</v>
      </c>
      <c r="F684" s="75">
        <f>'XCSM Dump'!W683</f>
        <v>3</v>
      </c>
      <c r="G684" s="49">
        <f>'XCSM Dump'!I683</f>
        <v>45804</v>
      </c>
      <c r="H684" s="49">
        <f>'XCSM Dump'!J683</f>
        <v>45855</v>
      </c>
      <c r="I684" s="49">
        <f>'XCSM Dump'!BX683</f>
        <v>45806.12</v>
      </c>
      <c r="J684" s="49">
        <f>'XCSM Dump'!BY683</f>
        <v>45809.24</v>
      </c>
      <c r="K684" s="49">
        <f>'XCSM Dump'!BZ683</f>
        <v>45846.84</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row>
    <row r="685" spans="1:21" x14ac:dyDescent="0.3">
      <c r="A685" t="str">
        <f t="shared" si="21"/>
        <v>SOC1701B01</v>
      </c>
      <c r="B685" s="1" t="str">
        <f>'XCSM Dump'!C684</f>
        <v>SOC</v>
      </c>
      <c r="C685" s="1" t="str">
        <f>IF(LEN('XCSM Dump'!D684)=4,'XCSM Dump'!D684,REPT("0",3-LEN('XCSM Dump'!D684))&amp;'XCSM Dump'!D684)</f>
        <v>170</v>
      </c>
      <c r="D685" s="1" t="str">
        <f>'XCSM Dump'!E684</f>
        <v>1B01</v>
      </c>
      <c r="E685" t="str">
        <f>'XCSM Dump'!F684</f>
        <v>Introduction to Sociology</v>
      </c>
      <c r="F685" s="75">
        <f>'XCSM Dump'!W684</f>
        <v>3</v>
      </c>
      <c r="G685" s="49">
        <f>'XCSM Dump'!I684</f>
        <v>45817</v>
      </c>
      <c r="H685" s="49">
        <f>'XCSM Dump'!J684</f>
        <v>45869</v>
      </c>
      <c r="I685" s="49">
        <f>'XCSM Dump'!BX684</f>
        <v>45819.18</v>
      </c>
      <c r="J685" s="49">
        <f>'XCSM Dump'!BY684</f>
        <v>45822.36</v>
      </c>
      <c r="K685" s="49">
        <f>'XCSM Dump'!BZ684</f>
        <v>45860.68</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480</v>
      </c>
    </row>
    <row r="686" spans="1:21" x14ac:dyDescent="0.3">
      <c r="A686" t="str">
        <f t="shared" si="21"/>
        <v>SOC1703001</v>
      </c>
      <c r="B686" s="1" t="str">
        <f>'XCSM Dump'!C685</f>
        <v>SOC</v>
      </c>
      <c r="C686" s="1" t="str">
        <f>IF(LEN('XCSM Dump'!D685)=4,'XCSM Dump'!D685,REPT("0",3-LEN('XCSM Dump'!D685))&amp;'XCSM Dump'!D685)</f>
        <v>170</v>
      </c>
      <c r="D686" s="1">
        <f>'XCSM Dump'!E685</f>
        <v>3001</v>
      </c>
      <c r="E686" t="str">
        <f>'XCSM Dump'!F685</f>
        <v>Introduction to Sociology</v>
      </c>
      <c r="F686" s="75">
        <f>'XCSM Dump'!W685</f>
        <v>3</v>
      </c>
      <c r="G686" s="49">
        <f>'XCSM Dump'!I685</f>
        <v>45887</v>
      </c>
      <c r="H686" s="49">
        <f>'XCSM Dump'!J685</f>
        <v>46003</v>
      </c>
      <c r="I686" s="49">
        <f>'XCSM Dump'!BX685</f>
        <v>45893.02</v>
      </c>
      <c r="J686" s="49">
        <f>'XCSM Dump'!BY685</f>
        <v>45900.04</v>
      </c>
      <c r="K686" s="49">
        <f>'XCSM Dump'!BZ685</f>
        <v>45985.440000000002</v>
      </c>
      <c r="L686" s="76">
        <f>'XCSM Dump'!AT685</f>
        <v>480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480</v>
      </c>
    </row>
    <row r="687" spans="1:21" x14ac:dyDescent="0.3">
      <c r="A687" t="str">
        <f t="shared" si="21"/>
        <v>SOC1703002</v>
      </c>
      <c r="B687" s="1" t="str">
        <f>'XCSM Dump'!C686</f>
        <v>SOC</v>
      </c>
      <c r="C687" s="1" t="str">
        <f>IF(LEN('XCSM Dump'!D686)=4,'XCSM Dump'!D686,REPT("0",3-LEN('XCSM Dump'!D686))&amp;'XCSM Dump'!D686)</f>
        <v>170</v>
      </c>
      <c r="D687" s="1">
        <f>'XCSM Dump'!E686</f>
        <v>3002</v>
      </c>
      <c r="E687" t="str">
        <f>'XCSM Dump'!F686</f>
        <v>Introduction to Sociology</v>
      </c>
      <c r="F687" s="75">
        <f>'XCSM Dump'!W686</f>
        <v>3</v>
      </c>
      <c r="G687" s="49">
        <f>'XCSM Dump'!I686</f>
        <v>45887</v>
      </c>
      <c r="H687" s="49">
        <f>'XCSM Dump'!J686</f>
        <v>46003</v>
      </c>
      <c r="I687" s="49">
        <f>'XCSM Dump'!BX686</f>
        <v>45893.02</v>
      </c>
      <c r="J687" s="49">
        <f>'XCSM Dump'!BY686</f>
        <v>45900.04</v>
      </c>
      <c r="K687" s="49">
        <f>'XCSM Dump'!BZ686</f>
        <v>45985.440000000002</v>
      </c>
      <c r="L687" s="76">
        <f>'XCSM Dump'!AT686</f>
        <v>480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480</v>
      </c>
    </row>
    <row r="688" spans="1:21" x14ac:dyDescent="0.3">
      <c r="A688" t="str">
        <f t="shared" si="21"/>
        <v>SOC1703003</v>
      </c>
      <c r="B688" s="1" t="str">
        <f>'XCSM Dump'!C687</f>
        <v>SOC</v>
      </c>
      <c r="C688" s="1" t="str">
        <f>IF(LEN('XCSM Dump'!D687)=4,'XCSM Dump'!D687,REPT("0",3-LEN('XCSM Dump'!D687))&amp;'XCSM Dump'!D687)</f>
        <v>170</v>
      </c>
      <c r="D688" s="1">
        <f>'XCSM Dump'!E687</f>
        <v>3003</v>
      </c>
      <c r="E688" t="str">
        <f>'XCSM Dump'!F687</f>
        <v>Introduction to Sociology</v>
      </c>
      <c r="F688" s="75">
        <f>'XCSM Dump'!W687</f>
        <v>3</v>
      </c>
      <c r="G688" s="49">
        <f>'XCSM Dump'!I687</f>
        <v>45887</v>
      </c>
      <c r="H688" s="49">
        <f>'XCSM Dump'!J687</f>
        <v>46003</v>
      </c>
      <c r="I688" s="49">
        <f>'XCSM Dump'!BX687</f>
        <v>45893.02</v>
      </c>
      <c r="J688" s="49">
        <f>'XCSM Dump'!BY687</f>
        <v>45900.04</v>
      </c>
      <c r="K688" s="49">
        <f>'XCSM Dump'!BZ687</f>
        <v>45985.440000000002</v>
      </c>
      <c r="L688" s="76">
        <f>'XCSM Dump'!AT687</f>
        <v>480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480</v>
      </c>
    </row>
    <row r="689" spans="1:21" x14ac:dyDescent="0.3">
      <c r="A689" t="str">
        <f t="shared" si="21"/>
        <v>SOC1703083</v>
      </c>
      <c r="B689" s="1" t="str">
        <f>'XCSM Dump'!C688</f>
        <v>SOC</v>
      </c>
      <c r="C689" s="1" t="str">
        <f>IF(LEN('XCSM Dump'!D688)=4,'XCSM Dump'!D688,REPT("0",3-LEN('XCSM Dump'!D688))&amp;'XCSM Dump'!D688)</f>
        <v>170</v>
      </c>
      <c r="D689" s="1">
        <f>'XCSM Dump'!E688</f>
        <v>3083</v>
      </c>
      <c r="E689" t="str">
        <f>'XCSM Dump'!F688</f>
        <v>Introduction to Sociology</v>
      </c>
      <c r="F689" s="75">
        <f>'XCSM Dump'!W688</f>
        <v>3</v>
      </c>
      <c r="G689" s="49">
        <f>'XCSM Dump'!I688</f>
        <v>45887</v>
      </c>
      <c r="H689" s="49">
        <f>'XCSM Dump'!J688</f>
        <v>46003</v>
      </c>
      <c r="I689" s="49">
        <f>'XCSM Dump'!BX688</f>
        <v>45893.02</v>
      </c>
      <c r="J689" s="49">
        <f>'XCSM Dump'!BY688</f>
        <v>45900.04</v>
      </c>
      <c r="K689" s="49">
        <f>'XCSM Dump'!BZ688</f>
        <v>45985.440000000002</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480</v>
      </c>
    </row>
    <row r="690" spans="1:21" x14ac:dyDescent="0.3">
      <c r="A690" t="str">
        <f t="shared" si="21"/>
        <v>SOC1703090</v>
      </c>
      <c r="B690" s="1" t="str">
        <f>'XCSM Dump'!C689</f>
        <v>SOC</v>
      </c>
      <c r="C690" s="1" t="str">
        <f>IF(LEN('XCSM Dump'!D689)=4,'XCSM Dump'!D689,REPT("0",3-LEN('XCSM Dump'!D689))&amp;'XCSM Dump'!D689)</f>
        <v>170</v>
      </c>
      <c r="D690" s="1">
        <f>'XCSM Dump'!E689</f>
        <v>3090</v>
      </c>
      <c r="E690" t="str">
        <f>'XCSM Dump'!F689</f>
        <v>Introduction to Sociology</v>
      </c>
      <c r="F690" s="75">
        <f>'XCSM Dump'!W689</f>
        <v>3</v>
      </c>
      <c r="G690" s="49">
        <f>'XCSM Dump'!I689</f>
        <v>45887</v>
      </c>
      <c r="H690" s="49">
        <f>'XCSM Dump'!J689</f>
        <v>46003</v>
      </c>
      <c r="I690" s="49">
        <f>'XCSM Dump'!BX689</f>
        <v>45893.02</v>
      </c>
      <c r="J690" s="49">
        <f>'XCSM Dump'!BY689</f>
        <v>45900.04</v>
      </c>
      <c r="K690" s="49">
        <f>'XCSM Dump'!BZ689</f>
        <v>45985.440000000002</v>
      </c>
      <c r="L690" s="76">
        <f>'XCSM Dump'!AT689</f>
        <v>480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480</v>
      </c>
    </row>
    <row r="691" spans="1:21" x14ac:dyDescent="0.3">
      <c r="A691" t="str">
        <f t="shared" si="21"/>
        <v>SOC1703A01</v>
      </c>
      <c r="B691" s="1" t="str">
        <f>'XCSM Dump'!C690</f>
        <v>SOC</v>
      </c>
      <c r="C691" s="1" t="str">
        <f>IF(LEN('XCSM Dump'!D690)=4,'XCSM Dump'!D690,REPT("0",3-LEN('XCSM Dump'!D690))&amp;'XCSM Dump'!D690)</f>
        <v>170</v>
      </c>
      <c r="D691" s="1" t="str">
        <f>'XCSM Dump'!E690</f>
        <v>3A01</v>
      </c>
      <c r="E691" t="str">
        <f>'XCSM Dump'!F690</f>
        <v>Introduction to Sociology</v>
      </c>
      <c r="F691" s="75">
        <f>'XCSM Dump'!W690</f>
        <v>3</v>
      </c>
      <c r="G691" s="49">
        <f>'XCSM Dump'!I690</f>
        <v>45887</v>
      </c>
      <c r="H691" s="49">
        <f>'XCSM Dump'!J690</f>
        <v>45940</v>
      </c>
      <c r="I691" s="49">
        <f>'XCSM Dump'!BX690</f>
        <v>45889.24</v>
      </c>
      <c r="J691" s="49">
        <f>'XCSM Dump'!BY690</f>
        <v>45892.480000000003</v>
      </c>
      <c r="K691" s="49">
        <f>'XCSM Dump'!BZ690</f>
        <v>45931.519999999997</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480</v>
      </c>
    </row>
    <row r="692" spans="1:21" x14ac:dyDescent="0.3">
      <c r="A692" t="str">
        <f t="shared" si="21"/>
        <v>SOC1703B01</v>
      </c>
      <c r="B692" s="1" t="str">
        <f>'XCSM Dump'!C691</f>
        <v>SOC</v>
      </c>
      <c r="C692" s="1" t="str">
        <f>IF(LEN('XCSM Dump'!D691)=4,'XCSM Dump'!D691,REPT("0",3-LEN('XCSM Dump'!D691))&amp;'XCSM Dump'!D691)</f>
        <v>170</v>
      </c>
      <c r="D692" s="1" t="str">
        <f>'XCSM Dump'!E691</f>
        <v>3B01</v>
      </c>
      <c r="E692" t="str">
        <f>'XCSM Dump'!F691</f>
        <v>Introduction to Sociology</v>
      </c>
      <c r="F692" s="75">
        <f>'XCSM Dump'!W691</f>
        <v>3</v>
      </c>
      <c r="G692" s="49">
        <f>'XCSM Dump'!I691</f>
        <v>45943</v>
      </c>
      <c r="H692" s="49">
        <f>'XCSM Dump'!J691</f>
        <v>46003</v>
      </c>
      <c r="I692" s="49">
        <f>'XCSM Dump'!BX691</f>
        <v>45945.66</v>
      </c>
      <c r="J692" s="49">
        <f>'XCSM Dump'!BY691</f>
        <v>45949.32</v>
      </c>
      <c r="K692" s="49">
        <f>'XCSM Dump'!BZ691</f>
        <v>45993.4</v>
      </c>
      <c r="L692" s="76">
        <f>'XCSM Dump'!AT691</f>
        <v>480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480</v>
      </c>
    </row>
    <row r="693" spans="1:21" x14ac:dyDescent="0.3">
      <c r="A693" t="str">
        <f t="shared" si="21"/>
        <v>SOC1703B02</v>
      </c>
      <c r="B693" s="1" t="str">
        <f>'XCSM Dump'!C692</f>
        <v>SOC</v>
      </c>
      <c r="C693" s="1" t="str">
        <f>IF(LEN('XCSM Dump'!D692)=4,'XCSM Dump'!D692,REPT("0",3-LEN('XCSM Dump'!D692))&amp;'XCSM Dump'!D692)</f>
        <v>170</v>
      </c>
      <c r="D693" s="1" t="str">
        <f>'XCSM Dump'!E692</f>
        <v>3B02</v>
      </c>
      <c r="E693" t="str">
        <f>'XCSM Dump'!F692</f>
        <v>Introduction to Sociology</v>
      </c>
      <c r="F693" s="75">
        <f>'XCSM Dump'!W692</f>
        <v>3</v>
      </c>
      <c r="G693" s="49">
        <f>'XCSM Dump'!I692</f>
        <v>45943</v>
      </c>
      <c r="H693" s="49">
        <f>'XCSM Dump'!J692</f>
        <v>46003</v>
      </c>
      <c r="I693" s="49">
        <f>'XCSM Dump'!BX692</f>
        <v>45945.66</v>
      </c>
      <c r="J693" s="49">
        <f>'XCSM Dump'!BY692</f>
        <v>45949.32</v>
      </c>
      <c r="K693" s="49">
        <f>'XCSM Dump'!BZ692</f>
        <v>45993.4</v>
      </c>
      <c r="L693" s="76">
        <f>'XCSM Dump'!AT692</f>
        <v>480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480</v>
      </c>
    </row>
    <row r="694" spans="1:21" x14ac:dyDescent="0.3">
      <c r="A694" t="str">
        <f t="shared" si="21"/>
        <v>SOC1703B03</v>
      </c>
      <c r="B694" s="1" t="str">
        <f>'XCSM Dump'!C693</f>
        <v>SOC</v>
      </c>
      <c r="C694" s="1" t="str">
        <f>IF(LEN('XCSM Dump'!D693)=4,'XCSM Dump'!D693,REPT("0",3-LEN('XCSM Dump'!D693))&amp;'XCSM Dump'!D693)</f>
        <v>170</v>
      </c>
      <c r="D694" s="1" t="str">
        <f>'XCSM Dump'!E693</f>
        <v>3B03</v>
      </c>
      <c r="E694" t="str">
        <f>'XCSM Dump'!F693</f>
        <v>Introduction to Sociology</v>
      </c>
      <c r="F694" s="75">
        <f>'XCSM Dump'!W693</f>
        <v>3</v>
      </c>
      <c r="G694" s="49">
        <f>'XCSM Dump'!I693</f>
        <v>45943</v>
      </c>
      <c r="H694" s="49">
        <f>'XCSM Dump'!J693</f>
        <v>46003</v>
      </c>
      <c r="I694" s="49">
        <f>'XCSM Dump'!BX693</f>
        <v>45945.66</v>
      </c>
      <c r="J694" s="49">
        <f>'XCSM Dump'!BY693</f>
        <v>45949.32</v>
      </c>
      <c r="K694" s="49">
        <f>'XCSM Dump'!BZ693</f>
        <v>45993.4</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row>
    <row r="695" spans="1:21" x14ac:dyDescent="0.3">
      <c r="A695" t="str">
        <f t="shared" si="21"/>
        <v>SOC2191B01</v>
      </c>
      <c r="B695" s="1" t="str">
        <f>'XCSM Dump'!C694</f>
        <v>SOC</v>
      </c>
      <c r="C695" s="1" t="str">
        <f>IF(LEN('XCSM Dump'!D694)=4,'XCSM Dump'!D694,REPT("0",3-LEN('XCSM Dump'!D694))&amp;'XCSM Dump'!D694)</f>
        <v>219</v>
      </c>
      <c r="D695" s="1" t="str">
        <f>'XCSM Dump'!E694</f>
        <v>1B01</v>
      </c>
      <c r="E695" t="str">
        <f>'XCSM Dump'!F694</f>
        <v>Marriage &amp; Family</v>
      </c>
      <c r="F695" s="75">
        <f>'XCSM Dump'!W694</f>
        <v>3</v>
      </c>
      <c r="G695" s="49">
        <f>'XCSM Dump'!I694</f>
        <v>45817</v>
      </c>
      <c r="H695" s="49">
        <f>'XCSM Dump'!J694</f>
        <v>45869</v>
      </c>
      <c r="I695" s="49">
        <f>'XCSM Dump'!BX694</f>
        <v>45819.18</v>
      </c>
      <c r="J695" s="49">
        <f>'XCSM Dump'!BY694</f>
        <v>45822.36</v>
      </c>
      <c r="K695" s="49">
        <f>'XCSM Dump'!BZ694</f>
        <v>45860.68</v>
      </c>
      <c r="L695" s="76">
        <f>'XCSM Dump'!AT694</f>
        <v>480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480</v>
      </c>
    </row>
    <row r="696" spans="1:21" x14ac:dyDescent="0.3">
      <c r="A696" t="str">
        <f t="shared" si="21"/>
        <v>SOC2193001</v>
      </c>
      <c r="B696" s="1" t="str">
        <f>'XCSM Dump'!C695</f>
        <v>SOC</v>
      </c>
      <c r="C696" s="1" t="str">
        <f>IF(LEN('XCSM Dump'!D695)=4,'XCSM Dump'!D695,REPT("0",3-LEN('XCSM Dump'!D695))&amp;'XCSM Dump'!D695)</f>
        <v>219</v>
      </c>
      <c r="D696" s="1">
        <f>'XCSM Dump'!E695</f>
        <v>3001</v>
      </c>
      <c r="E696" t="str">
        <f>'XCSM Dump'!F695</f>
        <v>Marriage &amp; Family</v>
      </c>
      <c r="F696" s="75">
        <f>'XCSM Dump'!W695</f>
        <v>3</v>
      </c>
      <c r="G696" s="49">
        <f>'XCSM Dump'!I695</f>
        <v>45887</v>
      </c>
      <c r="H696" s="49">
        <f>'XCSM Dump'!J695</f>
        <v>46003</v>
      </c>
      <c r="I696" s="49">
        <f>'XCSM Dump'!BX695</f>
        <v>45893.02</v>
      </c>
      <c r="J696" s="49">
        <f>'XCSM Dump'!BY695</f>
        <v>45900.04</v>
      </c>
      <c r="K696" s="49">
        <f>'XCSM Dump'!BZ695</f>
        <v>45985.440000000002</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row>
    <row r="697" spans="1:21" x14ac:dyDescent="0.3">
      <c r="A697" t="str">
        <f t="shared" si="21"/>
        <v>SOC2831B01</v>
      </c>
      <c r="B697" s="1" t="str">
        <f>'XCSM Dump'!C696</f>
        <v>SOC</v>
      </c>
      <c r="C697" s="1" t="str">
        <f>IF(LEN('XCSM Dump'!D696)=4,'XCSM Dump'!D696,REPT("0",3-LEN('XCSM Dump'!D696))&amp;'XCSM Dump'!D696)</f>
        <v>283</v>
      </c>
      <c r="D697" s="1" t="str">
        <f>'XCSM Dump'!E696</f>
        <v>1B01</v>
      </c>
      <c r="E697" t="str">
        <f>'XCSM Dump'!F696</f>
        <v>Social Problems</v>
      </c>
      <c r="F697" s="75">
        <f>'XCSM Dump'!W696</f>
        <v>3</v>
      </c>
      <c r="G697" s="49">
        <f>'XCSM Dump'!I696</f>
        <v>45817</v>
      </c>
      <c r="H697" s="49">
        <f>'XCSM Dump'!J696</f>
        <v>45869</v>
      </c>
      <c r="I697" s="49">
        <f>'XCSM Dump'!BX696</f>
        <v>45819.18</v>
      </c>
      <c r="J697" s="49">
        <f>'XCSM Dump'!BY696</f>
        <v>45822.36</v>
      </c>
      <c r="K697" s="49">
        <f>'XCSM Dump'!BZ696</f>
        <v>45860.68</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row>
    <row r="698" spans="1:21" x14ac:dyDescent="0.3">
      <c r="A698" t="str">
        <f t="shared" si="21"/>
        <v>SOC2833001</v>
      </c>
      <c r="B698" s="1" t="str">
        <f>'XCSM Dump'!C697</f>
        <v>SOC</v>
      </c>
      <c r="C698" s="1" t="str">
        <f>IF(LEN('XCSM Dump'!D697)=4,'XCSM Dump'!D697,REPT("0",3-LEN('XCSM Dump'!D697))&amp;'XCSM Dump'!D697)</f>
        <v>283</v>
      </c>
      <c r="D698" s="1">
        <f>'XCSM Dump'!E697</f>
        <v>3001</v>
      </c>
      <c r="E698" t="str">
        <f>'XCSM Dump'!F697</f>
        <v>Social Problems</v>
      </c>
      <c r="F698" s="75">
        <f>'XCSM Dump'!W697</f>
        <v>3</v>
      </c>
      <c r="G698" s="49">
        <f>'XCSM Dump'!I697</f>
        <v>45887</v>
      </c>
      <c r="H698" s="49">
        <f>'XCSM Dump'!J697</f>
        <v>46003</v>
      </c>
      <c r="I698" s="49">
        <f>'XCSM Dump'!BX697</f>
        <v>45893.02</v>
      </c>
      <c r="J698" s="49">
        <f>'XCSM Dump'!BY697</f>
        <v>45900.04</v>
      </c>
      <c r="K698" s="49">
        <f>'XCSM Dump'!BZ697</f>
        <v>45985.440000000002</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row>
    <row r="699" spans="1:21" x14ac:dyDescent="0.3">
      <c r="A699" t="str">
        <f t="shared" si="21"/>
        <v>SOC2883001</v>
      </c>
      <c r="B699" s="1" t="str">
        <f>'XCSM Dump'!C698</f>
        <v>SOC</v>
      </c>
      <c r="C699" s="1" t="str">
        <f>IF(LEN('XCSM Dump'!D698)=4,'XCSM Dump'!D698,REPT("0",3-LEN('XCSM Dump'!D698))&amp;'XCSM Dump'!D698)</f>
        <v>288</v>
      </c>
      <c r="D699" s="1">
        <f>'XCSM Dump'!E698</f>
        <v>3001</v>
      </c>
      <c r="E699" t="str">
        <f>'XCSM Dump'!F698</f>
        <v>Criminology</v>
      </c>
      <c r="F699" s="75">
        <f>'XCSM Dump'!W698</f>
        <v>3</v>
      </c>
      <c r="G699" s="49">
        <f>'XCSM Dump'!I698</f>
        <v>45887</v>
      </c>
      <c r="H699" s="49">
        <f>'XCSM Dump'!J698</f>
        <v>46003</v>
      </c>
      <c r="I699" s="49">
        <f>'XCSM Dump'!BX698</f>
        <v>45893.02</v>
      </c>
      <c r="J699" s="49">
        <f>'XCSM Dump'!BY698</f>
        <v>45900.04</v>
      </c>
      <c r="K699" s="49">
        <f>'XCSM Dump'!BZ698</f>
        <v>45985.440000000002</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row>
    <row r="700" spans="1:21" x14ac:dyDescent="0.3">
      <c r="A700" t="str">
        <f t="shared" si="21"/>
        <v>SPA1013001</v>
      </c>
      <c r="B700" s="1" t="str">
        <f>'XCSM Dump'!C699</f>
        <v>SPA</v>
      </c>
      <c r="C700" s="1" t="str">
        <f>IF(LEN('XCSM Dump'!D699)=4,'XCSM Dump'!D699,REPT("0",3-LEN('XCSM Dump'!D699))&amp;'XCSM Dump'!D699)</f>
        <v>101</v>
      </c>
      <c r="D700" s="1">
        <f>'XCSM Dump'!E699</f>
        <v>3001</v>
      </c>
      <c r="E700" t="str">
        <f>'XCSM Dump'!F699</f>
        <v>Elementary Spanish I</v>
      </c>
      <c r="F700" s="75">
        <f>'XCSM Dump'!W699</f>
        <v>3</v>
      </c>
      <c r="G700" s="49">
        <f>'XCSM Dump'!I699</f>
        <v>45887</v>
      </c>
      <c r="H700" s="49">
        <f>'XCSM Dump'!J699</f>
        <v>46003</v>
      </c>
      <c r="I700" s="49">
        <f>'XCSM Dump'!BX699</f>
        <v>45893.02</v>
      </c>
      <c r="J700" s="49">
        <f>'XCSM Dump'!BY699</f>
        <v>45900.04</v>
      </c>
      <c r="K700" s="49">
        <f>'XCSM Dump'!BZ699</f>
        <v>45985.440000000002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row>
    <row r="701" spans="1:21" x14ac:dyDescent="0.3">
      <c r="A701" t="str">
        <f t="shared" si="21"/>
        <v>SPA2013001</v>
      </c>
      <c r="B701" s="1" t="str">
        <f>'XCSM Dump'!C700</f>
        <v>SPA</v>
      </c>
      <c r="C701" s="1" t="str">
        <f>IF(LEN('XCSM Dump'!D700)=4,'XCSM Dump'!D700,REPT("0",3-LEN('XCSM Dump'!D700))&amp;'XCSM Dump'!D700)</f>
        <v>201</v>
      </c>
      <c r="D701" s="1">
        <f>'XCSM Dump'!E700</f>
        <v>3001</v>
      </c>
      <c r="E701" t="str">
        <f>'XCSM Dump'!F700</f>
        <v>Intermediate Spanish I</v>
      </c>
      <c r="F701" s="75">
        <f>'XCSM Dump'!W700</f>
        <v>3</v>
      </c>
      <c r="G701" s="49">
        <f>'XCSM Dump'!I700</f>
        <v>45887</v>
      </c>
      <c r="H701" s="49">
        <f>'XCSM Dump'!J700</f>
        <v>46003</v>
      </c>
      <c r="I701" s="49">
        <f>'XCSM Dump'!BX700</f>
        <v>45893.02</v>
      </c>
      <c r="J701" s="49">
        <f>'XCSM Dump'!BY700</f>
        <v>45900.04</v>
      </c>
      <c r="K701" s="49">
        <f>'XCSM Dump'!BZ700</f>
        <v>45985.440000000002</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row>
    <row r="702" spans="1:21" x14ac:dyDescent="0.3">
      <c r="A702" t="str">
        <f t="shared" si="21"/>
        <v>SPA2013090</v>
      </c>
      <c r="B702" s="1" t="str">
        <f>'XCSM Dump'!C701</f>
        <v>SPA</v>
      </c>
      <c r="C702" s="1" t="str">
        <f>IF(LEN('XCSM Dump'!D701)=4,'XCSM Dump'!D701,REPT("0",3-LEN('XCSM Dump'!D701))&amp;'XCSM Dump'!D701)</f>
        <v>201</v>
      </c>
      <c r="D702" s="1">
        <f>'XCSM Dump'!E701</f>
        <v>3090</v>
      </c>
      <c r="E702" t="str">
        <f>'XCSM Dump'!F701</f>
        <v>Intermediate Spanish I</v>
      </c>
      <c r="F702" s="75">
        <f>'XCSM Dump'!W701</f>
        <v>3</v>
      </c>
      <c r="G702" s="49">
        <f>'XCSM Dump'!I701</f>
        <v>45882</v>
      </c>
      <c r="H702" s="49">
        <f>'XCSM Dump'!J701</f>
        <v>46010</v>
      </c>
      <c r="I702" s="49">
        <f>'XCSM Dump'!BX701</f>
        <v>45888.74</v>
      </c>
      <c r="J702" s="49">
        <f>'XCSM Dump'!BY701</f>
        <v>45896.480000000003</v>
      </c>
      <c r="K702" s="49">
        <f>'XCSM Dump'!BZ701</f>
        <v>45989.52</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row>
    <row r="703" spans="1:21" x14ac:dyDescent="0.3">
      <c r="A703" t="str">
        <f t="shared" si="21"/>
        <v>TMAT1003001</v>
      </c>
      <c r="B703" s="1" t="str">
        <f>'XCSM Dump'!C702</f>
        <v>TMAT</v>
      </c>
      <c r="C703" s="1" t="str">
        <f>IF(LEN('XCSM Dump'!D702)=4,'XCSM Dump'!D702,REPT("0",3-LEN('XCSM Dump'!D702))&amp;'XCSM Dump'!D702)</f>
        <v>100</v>
      </c>
      <c r="D703" s="1">
        <f>'XCSM Dump'!E702</f>
        <v>3001</v>
      </c>
      <c r="E703" t="str">
        <f>'XCSM Dump'!F702</f>
        <v>Technical Mathematics</v>
      </c>
      <c r="F703" s="75">
        <f>'XCSM Dump'!W702</f>
        <v>3</v>
      </c>
      <c r="G703" s="49">
        <f>'XCSM Dump'!I702</f>
        <v>45887</v>
      </c>
      <c r="H703" s="49">
        <f>'XCSM Dump'!J702</f>
        <v>46003</v>
      </c>
      <c r="I703" s="49">
        <f>'XCSM Dump'!BX702</f>
        <v>45893.02</v>
      </c>
      <c r="J703" s="49">
        <f>'XCSM Dump'!BY702</f>
        <v>45900.04</v>
      </c>
      <c r="K703" s="49">
        <f>'XCSM Dump'!BZ702</f>
        <v>45985.440000000002</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row>
    <row r="704" spans="1:21" x14ac:dyDescent="0.3">
      <c r="A704" t="str">
        <f t="shared" ref="A704:A767" si="23">B704&amp;C704&amp;D704</f>
        <v>TMAT1003090</v>
      </c>
      <c r="B704" s="1" t="str">
        <f>'XCSM Dump'!C703</f>
        <v>TMAT</v>
      </c>
      <c r="C704" s="1" t="str">
        <f>IF(LEN('XCSM Dump'!D703)=4,'XCSM Dump'!D703,REPT("0",3-LEN('XCSM Dump'!D703))&amp;'XCSM Dump'!D703)</f>
        <v>100</v>
      </c>
      <c r="D704" s="1">
        <f>'XCSM Dump'!E703</f>
        <v>3090</v>
      </c>
      <c r="E704" t="str">
        <f>'XCSM Dump'!F703</f>
        <v>Technical Mathematics</v>
      </c>
      <c r="F704" s="75">
        <f>'XCSM Dump'!W703</f>
        <v>3</v>
      </c>
      <c r="G704" s="49">
        <f>'XCSM Dump'!I703</f>
        <v>45887</v>
      </c>
      <c r="H704" s="49">
        <f>'XCSM Dump'!J703</f>
        <v>46003</v>
      </c>
      <c r="I704" s="49">
        <f>'XCSM Dump'!BX703</f>
        <v>45893.02</v>
      </c>
      <c r="J704" s="49">
        <f>'XCSM Dump'!BY703</f>
        <v>45900.04</v>
      </c>
      <c r="K704" s="49">
        <f>'XCSM Dump'!BZ703</f>
        <v>45985.440000000002</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row>
    <row r="705" spans="1:21" x14ac:dyDescent="0.3">
      <c r="A705" t="str">
        <f t="shared" si="23"/>
        <v>TPM1003090</v>
      </c>
      <c r="B705" s="1" t="str">
        <f>'XCSM Dump'!C704</f>
        <v>TPM</v>
      </c>
      <c r="C705" s="1" t="str">
        <f>IF(LEN('XCSM Dump'!D704)=4,'XCSM Dump'!D704,REPT("0",3-LEN('XCSM Dump'!D704))&amp;'XCSM Dump'!D704)</f>
        <v>100</v>
      </c>
      <c r="D705" s="1">
        <f>'XCSM Dump'!E704</f>
        <v>3090</v>
      </c>
      <c r="E705" t="str">
        <f>'XCSM Dump'!F704</f>
        <v>Introduction to Massage</v>
      </c>
      <c r="F705" s="75">
        <f>'XCSM Dump'!W704</f>
        <v>1</v>
      </c>
      <c r="G705" s="49">
        <f>'XCSM Dump'!I704</f>
        <v>45888</v>
      </c>
      <c r="H705" s="49">
        <f>'XCSM Dump'!J704</f>
        <v>46171</v>
      </c>
      <c r="I705" s="49">
        <f>'XCSM Dump'!BX704</f>
        <v>45904.04</v>
      </c>
      <c r="J705" s="49">
        <f>'XCSM Dump'!BY704</f>
        <v>45921.08</v>
      </c>
      <c r="K705" s="49">
        <f>'XCSM Dump'!BZ704</f>
        <v>46125.72</v>
      </c>
      <c r="L705" s="76">
        <f>'XCSM Dump'!AT704</f>
        <v>160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ref="U705:U768" si="24">SUM(L705:T705)</f>
        <v>160</v>
      </c>
    </row>
    <row r="706" spans="1:21" x14ac:dyDescent="0.3">
      <c r="A706" t="str">
        <f t="shared" si="23"/>
        <v>TPM1003B01</v>
      </c>
      <c r="B706" s="1" t="str">
        <f>'XCSM Dump'!C705</f>
        <v>TPM</v>
      </c>
      <c r="C706" s="1" t="str">
        <f>IF(LEN('XCSM Dump'!D705)=4,'XCSM Dump'!D705,REPT("0",3-LEN('XCSM Dump'!D705))&amp;'XCSM Dump'!D705)</f>
        <v>100</v>
      </c>
      <c r="D706" s="1" t="str">
        <f>'XCSM Dump'!E705</f>
        <v>3B01</v>
      </c>
      <c r="E706" t="str">
        <f>'XCSM Dump'!F705</f>
        <v>Introduction to Massage</v>
      </c>
      <c r="F706" s="75">
        <f>'XCSM Dump'!W705</f>
        <v>1</v>
      </c>
      <c r="G706" s="49">
        <f>'XCSM Dump'!I705</f>
        <v>45946</v>
      </c>
      <c r="H706" s="49">
        <f>'XCSM Dump'!J705</f>
        <v>46003</v>
      </c>
      <c r="I706" s="49">
        <f>'XCSM Dump'!BX705</f>
        <v>45948.480000000003</v>
      </c>
      <c r="J706" s="49">
        <f>'XCSM Dump'!BY705</f>
        <v>45951.96</v>
      </c>
      <c r="K706" s="49">
        <f>'XCSM Dump'!BZ705</f>
        <v>45993.88</v>
      </c>
      <c r="L706" s="76">
        <f>'XCSM Dump'!AT705</f>
        <v>160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4"/>
        <v>160</v>
      </c>
    </row>
    <row r="707" spans="1:21" x14ac:dyDescent="0.3">
      <c r="A707" t="str">
        <f t="shared" si="23"/>
        <v>TPM1103001</v>
      </c>
      <c r="B707" s="1" t="str">
        <f>'XCSM Dump'!C706</f>
        <v>TPM</v>
      </c>
      <c r="C707" s="1" t="str">
        <f>IF(LEN('XCSM Dump'!D706)=4,'XCSM Dump'!D706,REPT("0",3-LEN('XCSM Dump'!D706))&amp;'XCSM Dump'!D706)</f>
        <v>110</v>
      </c>
      <c r="D707" s="1">
        <f>'XCSM Dump'!E706</f>
        <v>3001</v>
      </c>
      <c r="E707" t="str">
        <f>'XCSM Dump'!F706</f>
        <v>Massage Techniques I</v>
      </c>
      <c r="F707" s="75">
        <f>'XCSM Dump'!W706</f>
        <v>4</v>
      </c>
      <c r="G707" s="49">
        <f>'XCSM Dump'!I706</f>
        <v>45889</v>
      </c>
      <c r="H707" s="49">
        <f>'XCSM Dump'!J706</f>
        <v>46003</v>
      </c>
      <c r="I707" s="49">
        <f>'XCSM Dump'!BX706</f>
        <v>45894.9</v>
      </c>
      <c r="J707" s="49">
        <f>'XCSM Dump'!BY706</f>
        <v>45901.8</v>
      </c>
      <c r="K707" s="49">
        <f>'XCSM Dump'!BZ706</f>
        <v>45985.760000000002</v>
      </c>
      <c r="L707" s="76">
        <f>'XCSM Dump'!AT706</f>
        <v>640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4"/>
        <v>640</v>
      </c>
    </row>
    <row r="708" spans="1:21" x14ac:dyDescent="0.3">
      <c r="A708" t="str">
        <f t="shared" si="23"/>
        <v>TPM1123001</v>
      </c>
      <c r="B708" s="1" t="str">
        <f>'XCSM Dump'!C707</f>
        <v>TPM</v>
      </c>
      <c r="C708" s="1" t="str">
        <f>IF(LEN('XCSM Dump'!D707)=4,'XCSM Dump'!D707,REPT("0",3-LEN('XCSM Dump'!D707))&amp;'XCSM Dump'!D707)</f>
        <v>112</v>
      </c>
      <c r="D708" s="1">
        <f>'XCSM Dump'!E707</f>
        <v>3001</v>
      </c>
      <c r="E708" t="str">
        <f>'XCSM Dump'!F707</f>
        <v>Anatomy/Physiology Comp Health</v>
      </c>
      <c r="F708" s="75">
        <f>'XCSM Dump'!W707</f>
        <v>5</v>
      </c>
      <c r="G708" s="49">
        <f>'XCSM Dump'!I707</f>
        <v>45887</v>
      </c>
      <c r="H708" s="49">
        <f>'XCSM Dump'!J707</f>
        <v>46003</v>
      </c>
      <c r="I708" s="49">
        <f>'XCSM Dump'!BX707</f>
        <v>45893.02</v>
      </c>
      <c r="J708" s="49">
        <f>'XCSM Dump'!BY707</f>
        <v>45900.04</v>
      </c>
      <c r="K708" s="49">
        <f>'XCSM Dump'!BZ707</f>
        <v>45985.440000000002</v>
      </c>
      <c r="L708" s="76">
        <f>'XCSM Dump'!AT707</f>
        <v>800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400</v>
      </c>
      <c r="U708" s="11">
        <f t="shared" si="24"/>
        <v>1200</v>
      </c>
    </row>
    <row r="709" spans="1:21" x14ac:dyDescent="0.3">
      <c r="A709" t="str">
        <f t="shared" si="23"/>
        <v>TPM1301001</v>
      </c>
      <c r="B709" s="1" t="str">
        <f>'XCSM Dump'!C708</f>
        <v>TPM</v>
      </c>
      <c r="C709" s="1" t="str">
        <f>IF(LEN('XCSM Dump'!D708)=4,'XCSM Dump'!D708,REPT("0",3-LEN('XCSM Dump'!D708))&amp;'XCSM Dump'!D708)</f>
        <v>130</v>
      </c>
      <c r="D709" s="1">
        <f>'XCSM Dump'!E708</f>
        <v>1001</v>
      </c>
      <c r="E709" t="str">
        <f>'XCSM Dump'!F708</f>
        <v>Massage Techniques III</v>
      </c>
      <c r="F709" s="75">
        <f>'XCSM Dump'!W708</f>
        <v>4</v>
      </c>
      <c r="G709" s="49">
        <f>'XCSM Dump'!I708</f>
        <v>45805</v>
      </c>
      <c r="H709" s="49">
        <f>'XCSM Dump'!J708</f>
        <v>45869</v>
      </c>
      <c r="I709" s="49">
        <f>'XCSM Dump'!BX708</f>
        <v>45807.9</v>
      </c>
      <c r="J709" s="49">
        <f>'XCSM Dump'!BY708</f>
        <v>45811.8</v>
      </c>
      <c r="K709" s="49">
        <f>'XCSM Dump'!BZ708</f>
        <v>45859.76</v>
      </c>
      <c r="L709" s="76">
        <f>'XCSM Dump'!AT708</f>
        <v>640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320</v>
      </c>
      <c r="U709" s="11">
        <f t="shared" si="24"/>
        <v>960</v>
      </c>
    </row>
    <row r="710" spans="1:21" x14ac:dyDescent="0.3">
      <c r="A710" t="str">
        <f t="shared" si="23"/>
        <v>TPM1401001</v>
      </c>
      <c r="B710" s="1" t="str">
        <f>'XCSM Dump'!C709</f>
        <v>TPM</v>
      </c>
      <c r="C710" s="1" t="str">
        <f>IF(LEN('XCSM Dump'!D709)=4,'XCSM Dump'!D709,REPT("0",3-LEN('XCSM Dump'!D709))&amp;'XCSM Dump'!D709)</f>
        <v>140</v>
      </c>
      <c r="D710" s="1">
        <f>'XCSM Dump'!E709</f>
        <v>1001</v>
      </c>
      <c r="E710" t="str">
        <f>'XCSM Dump'!F709</f>
        <v>Massage Clinical</v>
      </c>
      <c r="F710" s="75">
        <f>'XCSM Dump'!W709</f>
        <v>0.5</v>
      </c>
      <c r="G710" s="49">
        <f>'XCSM Dump'!I709</f>
        <v>45805</v>
      </c>
      <c r="H710" s="49">
        <f>'XCSM Dump'!J709</f>
        <v>45854</v>
      </c>
      <c r="I710" s="49">
        <f>'XCSM Dump'!BX709</f>
        <v>45807</v>
      </c>
      <c r="J710" s="49">
        <f>'XCSM Dump'!BY709</f>
        <v>45810</v>
      </c>
      <c r="K710" s="49">
        <f>'XCSM Dump'!BZ709</f>
        <v>45846.16</v>
      </c>
      <c r="L710" s="76">
        <f>'XCSM Dump'!AT709</f>
        <v>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40</v>
      </c>
      <c r="U710" s="11">
        <f t="shared" si="24"/>
        <v>120</v>
      </c>
    </row>
    <row r="711" spans="1:21" x14ac:dyDescent="0.3">
      <c r="A711" t="str">
        <f t="shared" si="23"/>
        <v>TPM1451A01</v>
      </c>
      <c r="B711" s="1" t="str">
        <f>'XCSM Dump'!C710</f>
        <v>TPM</v>
      </c>
      <c r="C711" s="1" t="str">
        <f>IF(LEN('XCSM Dump'!D710)=4,'XCSM Dump'!D710,REPT("0",3-LEN('XCSM Dump'!D710))&amp;'XCSM Dump'!D710)</f>
        <v>145</v>
      </c>
      <c r="D711" s="1" t="str">
        <f>'XCSM Dump'!E710</f>
        <v>1A01</v>
      </c>
      <c r="E711" t="str">
        <f>'XCSM Dump'!F710</f>
        <v>Ther Massage Licensure Seminar</v>
      </c>
      <c r="F711" s="75">
        <f>'XCSM Dump'!W710</f>
        <v>1</v>
      </c>
      <c r="G711" s="49">
        <f>'XCSM Dump'!I710</f>
        <v>45804</v>
      </c>
      <c r="H711" s="49">
        <f>'XCSM Dump'!J710</f>
        <v>45846</v>
      </c>
      <c r="I711" s="49">
        <f>'XCSM Dump'!BX710</f>
        <v>45805.58</v>
      </c>
      <c r="J711" s="49">
        <f>'XCSM Dump'!BY710</f>
        <v>45808.160000000003</v>
      </c>
      <c r="K711" s="49">
        <f>'XCSM Dump'!BZ710</f>
        <v>45839.28</v>
      </c>
      <c r="L711" s="76">
        <f>'XCSM Dump'!AT710</f>
        <v>160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80</v>
      </c>
      <c r="U711" s="11">
        <f t="shared" si="24"/>
        <v>240</v>
      </c>
    </row>
    <row r="712" spans="1:21" x14ac:dyDescent="0.3">
      <c r="A712" t="str">
        <f t="shared" si="23"/>
        <v>WT1163A01</v>
      </c>
      <c r="B712" s="1" t="str">
        <f>'XCSM Dump'!C711</f>
        <v>WT</v>
      </c>
      <c r="C712" s="1" t="str">
        <f>IF(LEN('XCSM Dump'!D711)=4,'XCSM Dump'!D711,REPT("0",3-LEN('XCSM Dump'!D711))&amp;'XCSM Dump'!D711)</f>
        <v>116</v>
      </c>
      <c r="D712" s="1" t="str">
        <f>'XCSM Dump'!E711</f>
        <v>3A01</v>
      </c>
      <c r="E712" t="str">
        <f>'XCSM Dump'!F711</f>
        <v>Fundamental Welding Processes</v>
      </c>
      <c r="F712" s="75">
        <f>'XCSM Dump'!W711</f>
        <v>2</v>
      </c>
      <c r="G712" s="49">
        <f>'XCSM Dump'!I711</f>
        <v>45887</v>
      </c>
      <c r="H712" s="49">
        <f>'XCSM Dump'!J711</f>
        <v>45940</v>
      </c>
      <c r="I712" s="49">
        <f>'XCSM Dump'!BX711</f>
        <v>45889.24</v>
      </c>
      <c r="J712" s="49">
        <f>'XCSM Dump'!BY711</f>
        <v>45892.480000000003</v>
      </c>
      <c r="K712" s="49">
        <f>'XCSM Dump'!BZ711</f>
        <v>45931.519999999997</v>
      </c>
      <c r="L712" s="76">
        <f>'XCSM Dump'!AT711</f>
        <v>320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160</v>
      </c>
      <c r="U712" s="11">
        <f t="shared" si="24"/>
        <v>480</v>
      </c>
    </row>
    <row r="713" spans="1:21" x14ac:dyDescent="0.3">
      <c r="A713" t="str">
        <f t="shared" si="23"/>
        <v>WT1163A02</v>
      </c>
      <c r="B713" s="1" t="str">
        <f>'XCSM Dump'!C712</f>
        <v>WT</v>
      </c>
      <c r="C713" s="1" t="str">
        <f>IF(LEN('XCSM Dump'!D712)=4,'XCSM Dump'!D712,REPT("0",3-LEN('XCSM Dump'!D712))&amp;'XCSM Dump'!D712)</f>
        <v>116</v>
      </c>
      <c r="D713" s="1" t="str">
        <f>'XCSM Dump'!E712</f>
        <v>3A02</v>
      </c>
      <c r="E713" t="str">
        <f>'XCSM Dump'!F712</f>
        <v>Fundamental Welding Processes</v>
      </c>
      <c r="F713" s="75">
        <f>'XCSM Dump'!W712</f>
        <v>2</v>
      </c>
      <c r="G713" s="49">
        <f>'XCSM Dump'!I712</f>
        <v>45887</v>
      </c>
      <c r="H713" s="49">
        <f>'XCSM Dump'!J712</f>
        <v>45940</v>
      </c>
      <c r="I713" s="49">
        <f>'XCSM Dump'!BX712</f>
        <v>45889.24</v>
      </c>
      <c r="J713" s="49">
        <f>'XCSM Dump'!BY712</f>
        <v>45892.480000000003</v>
      </c>
      <c r="K713" s="49">
        <f>'XCSM Dump'!BZ712</f>
        <v>45931.519999999997</v>
      </c>
      <c r="L713" s="76">
        <f>'XCSM Dump'!AT712</f>
        <v>320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160</v>
      </c>
      <c r="U713" s="11">
        <f t="shared" si="24"/>
        <v>480</v>
      </c>
    </row>
    <row r="714" spans="1:21" x14ac:dyDescent="0.3">
      <c r="A714" t="str">
        <f t="shared" si="23"/>
        <v>WT1223A01</v>
      </c>
      <c r="B714" s="1" t="str">
        <f>'XCSM Dump'!C713</f>
        <v>WT</v>
      </c>
      <c r="C714" s="1" t="str">
        <f>IF(LEN('XCSM Dump'!D713)=4,'XCSM Dump'!D713,REPT("0",3-LEN('XCSM Dump'!D713))&amp;'XCSM Dump'!D713)</f>
        <v>122</v>
      </c>
      <c r="D714" s="1" t="str">
        <f>'XCSM Dump'!E713</f>
        <v>3A01</v>
      </c>
      <c r="E714" t="str">
        <f>'XCSM Dump'!F713</f>
        <v>Shielded Metal Arc Welding</v>
      </c>
      <c r="F714" s="75">
        <f>'XCSM Dump'!W713</f>
        <v>2</v>
      </c>
      <c r="G714" s="49">
        <f>'XCSM Dump'!I713</f>
        <v>45888</v>
      </c>
      <c r="H714" s="49">
        <f>'XCSM Dump'!J713</f>
        <v>45940</v>
      </c>
      <c r="I714" s="49">
        <f>'XCSM Dump'!BX713</f>
        <v>45890.18</v>
      </c>
      <c r="J714" s="49">
        <f>'XCSM Dump'!BY713</f>
        <v>45893.36</v>
      </c>
      <c r="K714" s="49">
        <f>'XCSM Dump'!BZ713</f>
        <v>45931.68</v>
      </c>
      <c r="L714" s="76">
        <f>'XCSM Dump'!AT713</f>
        <v>320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160</v>
      </c>
      <c r="U714" s="11">
        <f t="shared" si="24"/>
        <v>480</v>
      </c>
    </row>
    <row r="715" spans="1:21" x14ac:dyDescent="0.3">
      <c r="A715" t="str">
        <f t="shared" si="23"/>
        <v>WT1243B01</v>
      </c>
      <c r="B715" s="1" t="str">
        <f>'XCSM Dump'!C714</f>
        <v>WT</v>
      </c>
      <c r="C715" s="1" t="str">
        <f>IF(LEN('XCSM Dump'!D714)=4,'XCSM Dump'!D714,REPT("0",3-LEN('XCSM Dump'!D714))&amp;'XCSM Dump'!D714)</f>
        <v>124</v>
      </c>
      <c r="D715" s="1" t="str">
        <f>'XCSM Dump'!E714</f>
        <v>3B01</v>
      </c>
      <c r="E715" t="str">
        <f>'XCSM Dump'!F714</f>
        <v>Shielded Metal Arc Welding II</v>
      </c>
      <c r="F715" s="75">
        <f>'XCSM Dump'!W714</f>
        <v>2</v>
      </c>
      <c r="G715" s="49">
        <f>'XCSM Dump'!I714</f>
        <v>45944</v>
      </c>
      <c r="H715" s="49">
        <f>'XCSM Dump'!J714</f>
        <v>46003</v>
      </c>
      <c r="I715" s="49">
        <f>'XCSM Dump'!BX714</f>
        <v>45946.6</v>
      </c>
      <c r="J715" s="49">
        <f>'XCSM Dump'!BY714</f>
        <v>45950.2</v>
      </c>
      <c r="K715" s="49">
        <f>'XCSM Dump'!BZ714</f>
        <v>45993.56</v>
      </c>
      <c r="L715" s="76">
        <f>'XCSM Dump'!AT714</f>
        <v>320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160</v>
      </c>
      <c r="U715" s="11">
        <f t="shared" si="24"/>
        <v>480</v>
      </c>
    </row>
    <row r="716" spans="1:21" x14ac:dyDescent="0.3">
      <c r="A716" t="str">
        <f t="shared" si="23"/>
        <v>WT1263090</v>
      </c>
      <c r="B716" s="1" t="str">
        <f>'XCSM Dump'!C715</f>
        <v>WT</v>
      </c>
      <c r="C716" s="1" t="str">
        <f>IF(LEN('XCSM Dump'!D715)=4,'XCSM Dump'!D715,REPT("0",3-LEN('XCSM Dump'!D715))&amp;'XCSM Dump'!D715)</f>
        <v>126</v>
      </c>
      <c r="D716" s="1">
        <f>'XCSM Dump'!E715</f>
        <v>3090</v>
      </c>
      <c r="E716" t="str">
        <f>'XCSM Dump'!F715</f>
        <v>Gas Metal/Flux Core Arc Weld I</v>
      </c>
      <c r="F716" s="75">
        <f>'XCSM Dump'!W715</f>
        <v>2</v>
      </c>
      <c r="G716" s="49">
        <f>'XCSM Dump'!I715</f>
        <v>45888</v>
      </c>
      <c r="H716" s="49">
        <f>'XCSM Dump'!J715</f>
        <v>46009</v>
      </c>
      <c r="I716" s="49">
        <f>'XCSM Dump'!BX715</f>
        <v>45894.32</v>
      </c>
      <c r="J716" s="49">
        <f>'XCSM Dump'!BY715</f>
        <v>45901.64</v>
      </c>
      <c r="K716" s="49">
        <f>'XCSM Dump'!BZ715</f>
        <v>45989.64</v>
      </c>
      <c r="L716" s="76">
        <f>'XCSM Dump'!AT715</f>
        <v>320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160</v>
      </c>
      <c r="U716" s="11">
        <f t="shared" si="24"/>
        <v>480</v>
      </c>
    </row>
    <row r="717" spans="1:21" x14ac:dyDescent="0.3">
      <c r="A717" t="str">
        <f t="shared" si="23"/>
        <v>WT1263091</v>
      </c>
      <c r="B717" s="1" t="str">
        <f>'XCSM Dump'!C716</f>
        <v>WT</v>
      </c>
      <c r="C717" s="1" t="str">
        <f>IF(LEN('XCSM Dump'!D716)=4,'XCSM Dump'!D716,REPT("0",3-LEN('XCSM Dump'!D716))&amp;'XCSM Dump'!D716)</f>
        <v>126</v>
      </c>
      <c r="D717" s="1">
        <f>'XCSM Dump'!E716</f>
        <v>3091</v>
      </c>
      <c r="E717" t="str">
        <f>'XCSM Dump'!F716</f>
        <v>Gas Metal/Flux Core Arc Weld I</v>
      </c>
      <c r="F717" s="75">
        <f>'XCSM Dump'!W716</f>
        <v>2</v>
      </c>
      <c r="G717" s="49">
        <f>'XCSM Dump'!I716</f>
        <v>45888</v>
      </c>
      <c r="H717" s="49">
        <f>'XCSM Dump'!J716</f>
        <v>46009</v>
      </c>
      <c r="I717" s="49">
        <f>'XCSM Dump'!BX716</f>
        <v>45894.32</v>
      </c>
      <c r="J717" s="49">
        <f>'XCSM Dump'!BY716</f>
        <v>45901.64</v>
      </c>
      <c r="K717" s="49">
        <f>'XCSM Dump'!BZ716</f>
        <v>45989.64</v>
      </c>
      <c r="L717" s="76">
        <f>'XCSM Dump'!AT716</f>
        <v>320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160</v>
      </c>
      <c r="U717" s="11">
        <f t="shared" si="24"/>
        <v>480</v>
      </c>
    </row>
    <row r="718" spans="1:21" x14ac:dyDescent="0.3">
      <c r="A718" t="str">
        <f t="shared" si="23"/>
        <v>WT1263092</v>
      </c>
      <c r="B718" s="1" t="str">
        <f>'XCSM Dump'!C717</f>
        <v>WT</v>
      </c>
      <c r="C718" s="1" t="str">
        <f>IF(LEN('XCSM Dump'!D717)=4,'XCSM Dump'!D717,REPT("0",3-LEN('XCSM Dump'!D717))&amp;'XCSM Dump'!D717)</f>
        <v>126</v>
      </c>
      <c r="D718" s="1">
        <f>'XCSM Dump'!E717</f>
        <v>3092</v>
      </c>
      <c r="E718" t="str">
        <f>'XCSM Dump'!F717</f>
        <v>Gas Metal/Flux Core Arc Weld I</v>
      </c>
      <c r="F718" s="75">
        <f>'XCSM Dump'!W717</f>
        <v>2</v>
      </c>
      <c r="G718" s="49">
        <f>'XCSM Dump'!I717</f>
        <v>45888</v>
      </c>
      <c r="H718" s="49">
        <f>'XCSM Dump'!J717</f>
        <v>46009</v>
      </c>
      <c r="I718" s="49">
        <f>'XCSM Dump'!BX717</f>
        <v>45894.32</v>
      </c>
      <c r="J718" s="49">
        <f>'XCSM Dump'!BY717</f>
        <v>45901.64</v>
      </c>
      <c r="K718" s="49">
        <f>'XCSM Dump'!BZ717</f>
        <v>45989.64</v>
      </c>
      <c r="L718" s="76">
        <f>'XCSM Dump'!AT717</f>
        <v>320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160</v>
      </c>
      <c r="U718" s="11">
        <f t="shared" si="24"/>
        <v>480</v>
      </c>
    </row>
    <row r="719" spans="1:21" x14ac:dyDescent="0.3">
      <c r="A719" t="str">
        <f t="shared" si="23"/>
        <v>WT1263B01</v>
      </c>
      <c r="B719" s="1" t="str">
        <f>'XCSM Dump'!C718</f>
        <v>WT</v>
      </c>
      <c r="C719" s="1" t="str">
        <f>IF(LEN('XCSM Dump'!D718)=4,'XCSM Dump'!D718,REPT("0",3-LEN('XCSM Dump'!D718))&amp;'XCSM Dump'!D718)</f>
        <v>126</v>
      </c>
      <c r="D719" s="1" t="str">
        <f>'XCSM Dump'!E718</f>
        <v>3B01</v>
      </c>
      <c r="E719" t="str">
        <f>'XCSM Dump'!F718</f>
        <v>Gas Metal/Flux Core Arc Weld I</v>
      </c>
      <c r="F719" s="75">
        <f>'XCSM Dump'!W718</f>
        <v>2</v>
      </c>
      <c r="G719" s="49">
        <f>'XCSM Dump'!I718</f>
        <v>45943</v>
      </c>
      <c r="H719" s="49">
        <f>'XCSM Dump'!J718</f>
        <v>46003</v>
      </c>
      <c r="I719" s="49">
        <f>'XCSM Dump'!BX718</f>
        <v>45945.66</v>
      </c>
      <c r="J719" s="49">
        <f>'XCSM Dump'!BY718</f>
        <v>45949.32</v>
      </c>
      <c r="K719" s="49">
        <f>'XCSM Dump'!BZ718</f>
        <v>45993.4</v>
      </c>
      <c r="L719" s="76">
        <f>'XCSM Dump'!AT718</f>
        <v>320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160</v>
      </c>
      <c r="U719" s="11">
        <f t="shared" si="24"/>
        <v>480</v>
      </c>
    </row>
    <row r="720" spans="1:21" x14ac:dyDescent="0.3">
      <c r="A720" t="str">
        <f t="shared" si="23"/>
        <v>WT1283001</v>
      </c>
      <c r="B720" s="1" t="str">
        <f>'XCSM Dump'!C719</f>
        <v>WT</v>
      </c>
      <c r="C720" s="1" t="str">
        <f>IF(LEN('XCSM Dump'!D719)=4,'XCSM Dump'!D719,REPT("0",3-LEN('XCSM Dump'!D719))&amp;'XCSM Dump'!D719)</f>
        <v>128</v>
      </c>
      <c r="D720" s="1">
        <f>'XCSM Dump'!E719</f>
        <v>3001</v>
      </c>
      <c r="E720" t="str">
        <f>'XCSM Dump'!F719</f>
        <v>Oxyfuel Welding/Cutting</v>
      </c>
      <c r="F720" s="75">
        <f>'XCSM Dump'!W719</f>
        <v>2</v>
      </c>
      <c r="G720" s="49">
        <f>'XCSM Dump'!I719</f>
        <v>45887</v>
      </c>
      <c r="H720" s="49">
        <f>'XCSM Dump'!J719</f>
        <v>46003</v>
      </c>
      <c r="I720" s="49">
        <f>'XCSM Dump'!BX719</f>
        <v>45893.02</v>
      </c>
      <c r="J720" s="49">
        <f>'XCSM Dump'!BY719</f>
        <v>45900.04</v>
      </c>
      <c r="K720" s="49">
        <f>'XCSM Dump'!BZ719</f>
        <v>45985.440000000002</v>
      </c>
      <c r="L720" s="76">
        <f>'XCSM Dump'!AT719</f>
        <v>320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160</v>
      </c>
      <c r="U720" s="11">
        <f t="shared" si="24"/>
        <v>480</v>
      </c>
    </row>
    <row r="721" spans="1:21" x14ac:dyDescent="0.3">
      <c r="A721" t="str">
        <f t="shared" si="23"/>
        <v>WT1333B01</v>
      </c>
      <c r="B721" s="1" t="str">
        <f>'XCSM Dump'!C720</f>
        <v>WT</v>
      </c>
      <c r="C721" s="1" t="str">
        <f>IF(LEN('XCSM Dump'!D720)=4,'XCSM Dump'!D720,REPT("0",3-LEN('XCSM Dump'!D720))&amp;'XCSM Dump'!D720)</f>
        <v>133</v>
      </c>
      <c r="D721" s="1" t="str">
        <f>'XCSM Dump'!E720</f>
        <v>3B01</v>
      </c>
      <c r="E721" t="str">
        <f>'XCSM Dump'!F720</f>
        <v>Introduction to Fabrication</v>
      </c>
      <c r="F721" s="75">
        <f>'XCSM Dump'!W720</f>
        <v>2</v>
      </c>
      <c r="G721" s="49">
        <f>'XCSM Dump'!I720</f>
        <v>45943</v>
      </c>
      <c r="H721" s="49">
        <f>'XCSM Dump'!J720</f>
        <v>46003</v>
      </c>
      <c r="I721" s="49">
        <f>'XCSM Dump'!BX720</f>
        <v>45945.66</v>
      </c>
      <c r="J721" s="49">
        <f>'XCSM Dump'!BY720</f>
        <v>45949.32</v>
      </c>
      <c r="K721" s="49">
        <f>'XCSM Dump'!BZ720</f>
        <v>45993.4</v>
      </c>
      <c r="L721" s="76">
        <f>'XCSM Dump'!AT720</f>
        <v>320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160</v>
      </c>
      <c r="U721" s="11">
        <f t="shared" si="24"/>
        <v>480</v>
      </c>
    </row>
    <row r="722" spans="1:21" x14ac:dyDescent="0.3">
      <c r="A722" t="str">
        <f t="shared" si="23"/>
        <v>WT1523001</v>
      </c>
      <c r="B722" s="1" t="str">
        <f>'XCSM Dump'!C721</f>
        <v>WT</v>
      </c>
      <c r="C722" s="1" t="str">
        <f>IF(LEN('XCSM Dump'!D721)=4,'XCSM Dump'!D721,REPT("0",3-LEN('XCSM Dump'!D721))&amp;'XCSM Dump'!D721)</f>
        <v>152</v>
      </c>
      <c r="D722" s="1">
        <f>'XCSM Dump'!E721</f>
        <v>3001</v>
      </c>
      <c r="E722" t="str">
        <f>'XCSM Dump'!F721</f>
        <v>Math for Welding</v>
      </c>
      <c r="F722" s="75">
        <f>'XCSM Dump'!W721</f>
        <v>3</v>
      </c>
      <c r="G722" s="49">
        <f>'XCSM Dump'!I721</f>
        <v>45887</v>
      </c>
      <c r="H722" s="49">
        <f>'XCSM Dump'!J721</f>
        <v>46003</v>
      </c>
      <c r="I722" s="49">
        <f>'XCSM Dump'!BX721</f>
        <v>45893.02</v>
      </c>
      <c r="J722" s="49">
        <f>'XCSM Dump'!BY721</f>
        <v>45900.04</v>
      </c>
      <c r="K722" s="49">
        <f>'XCSM Dump'!BZ721</f>
        <v>45985.440000000002</v>
      </c>
      <c r="L722" s="76">
        <f>'XCSM Dump'!AT721</f>
        <v>480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480</v>
      </c>
    </row>
    <row r="723" spans="1:21" x14ac:dyDescent="0.3">
      <c r="A723" t="str">
        <f t="shared" si="23"/>
        <v>WT2333001</v>
      </c>
      <c r="B723" s="1" t="str">
        <f>'XCSM Dump'!C722</f>
        <v>WT</v>
      </c>
      <c r="C723" s="1" t="str">
        <f>IF(LEN('XCSM Dump'!D722)=4,'XCSM Dump'!D722,REPT("0",3-LEN('XCSM Dump'!D722))&amp;'XCSM Dump'!D722)</f>
        <v>233</v>
      </c>
      <c r="D723" s="1">
        <f>'XCSM Dump'!E722</f>
        <v>3001</v>
      </c>
      <c r="E723" t="str">
        <f>'XCSM Dump'!F722</f>
        <v>Fabrication II</v>
      </c>
      <c r="F723" s="75">
        <f>'XCSM Dump'!W722</f>
        <v>2</v>
      </c>
      <c r="G723" s="49">
        <f>'XCSM Dump'!I722</f>
        <v>45888</v>
      </c>
      <c r="H723" s="49">
        <f>'XCSM Dump'!J722</f>
        <v>46003</v>
      </c>
      <c r="I723" s="49">
        <f>'XCSM Dump'!BX722</f>
        <v>45893.96</v>
      </c>
      <c r="J723" s="49">
        <f>'XCSM Dump'!BY722</f>
        <v>45900.92</v>
      </c>
      <c r="K723" s="49">
        <f>'XCSM Dump'!BZ722</f>
        <v>45985.599999999999</v>
      </c>
      <c r="L723" s="76">
        <f>'XCSM Dump'!AT722</f>
        <v>320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160</v>
      </c>
      <c r="U723" s="11">
        <f t="shared" si="24"/>
        <v>480</v>
      </c>
    </row>
    <row r="724" spans="1:21" x14ac:dyDescent="0.3">
      <c r="A724" t="str">
        <f t="shared" si="23"/>
        <v>WT2443A01</v>
      </c>
      <c r="B724" s="1" t="str">
        <f>'XCSM Dump'!C723</f>
        <v>WT</v>
      </c>
      <c r="C724" s="1" t="str">
        <f>IF(LEN('XCSM Dump'!D723)=4,'XCSM Dump'!D723,REPT("0",3-LEN('XCSM Dump'!D723))&amp;'XCSM Dump'!D723)</f>
        <v>244</v>
      </c>
      <c r="D724" s="1" t="str">
        <f>'XCSM Dump'!E723</f>
        <v>3A01</v>
      </c>
      <c r="E724" t="str">
        <f>'XCSM Dump'!F723</f>
        <v>Welding Layout</v>
      </c>
      <c r="F724" s="75">
        <f>'XCSM Dump'!W723</f>
        <v>2</v>
      </c>
      <c r="G724" s="49">
        <f>'XCSM Dump'!I723</f>
        <v>45888</v>
      </c>
      <c r="H724" s="49">
        <f>'XCSM Dump'!J723</f>
        <v>45940</v>
      </c>
      <c r="I724" s="49">
        <f>'XCSM Dump'!BX723</f>
        <v>45890.18</v>
      </c>
      <c r="J724" s="49">
        <f>'XCSM Dump'!BY723</f>
        <v>45893.36</v>
      </c>
      <c r="K724" s="49">
        <f>'XCSM Dump'!BZ723</f>
        <v>45931.68</v>
      </c>
      <c r="L724" s="76">
        <f>'XCSM Dump'!AT723</f>
        <v>320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160</v>
      </c>
      <c r="U724" s="11">
        <f t="shared" si="24"/>
        <v>480</v>
      </c>
    </row>
    <row r="725" spans="1:21" x14ac:dyDescent="0.3">
      <c r="A725" t="str">
        <f t="shared" si="23"/>
        <v>WT2463B01</v>
      </c>
      <c r="B725" s="1" t="str">
        <f>'XCSM Dump'!C724</f>
        <v>WT</v>
      </c>
      <c r="C725" s="1" t="str">
        <f>IF(LEN('XCSM Dump'!D724)=4,'XCSM Dump'!D724,REPT("0",3-LEN('XCSM Dump'!D724))&amp;'XCSM Dump'!D724)</f>
        <v>246</v>
      </c>
      <c r="D725" s="1" t="str">
        <f>'XCSM Dump'!E724</f>
        <v>3B01</v>
      </c>
      <c r="E725" t="str">
        <f>'XCSM Dump'!F724</f>
        <v>Layout II</v>
      </c>
      <c r="F725" s="75">
        <f>'XCSM Dump'!W724</f>
        <v>2</v>
      </c>
      <c r="G725" s="49">
        <f>'XCSM Dump'!I724</f>
        <v>45944</v>
      </c>
      <c r="H725" s="49">
        <f>'XCSM Dump'!J724</f>
        <v>46003</v>
      </c>
      <c r="I725" s="49">
        <f>'XCSM Dump'!BX724</f>
        <v>45946.6</v>
      </c>
      <c r="J725" s="49">
        <f>'XCSM Dump'!BY724</f>
        <v>45950.2</v>
      </c>
      <c r="K725" s="49">
        <f>'XCSM Dump'!BZ724</f>
        <v>45993.56</v>
      </c>
      <c r="L725" s="76">
        <f>'XCSM Dump'!AT724</f>
        <v>320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160</v>
      </c>
      <c r="U725" s="11">
        <f t="shared" si="24"/>
        <v>480</v>
      </c>
    </row>
    <row r="726" spans="1:21" x14ac:dyDescent="0.3">
      <c r="A726" t="str">
        <f t="shared" si="23"/>
        <v>WT2583001</v>
      </c>
      <c r="B726" s="1" t="str">
        <f>'XCSM Dump'!C725</f>
        <v>WT</v>
      </c>
      <c r="C726" s="1" t="str">
        <f>IF(LEN('XCSM Dump'!D725)=4,'XCSM Dump'!D725,REPT("0",3-LEN('XCSM Dump'!D725))&amp;'XCSM Dump'!D725)</f>
        <v>258</v>
      </c>
      <c r="D726" s="1">
        <f>'XCSM Dump'!E725</f>
        <v>3001</v>
      </c>
      <c r="E726" t="str">
        <f>'XCSM Dump'!F725</f>
        <v>TIG Welding</v>
      </c>
      <c r="F726" s="75">
        <f>'XCSM Dump'!W725</f>
        <v>2</v>
      </c>
      <c r="G726" s="49">
        <f>'XCSM Dump'!I725</f>
        <v>45888</v>
      </c>
      <c r="H726" s="49">
        <f>'XCSM Dump'!J725</f>
        <v>46003</v>
      </c>
      <c r="I726" s="49">
        <f>'XCSM Dump'!BX725</f>
        <v>45893.96</v>
      </c>
      <c r="J726" s="49">
        <f>'XCSM Dump'!BY725</f>
        <v>45900.92</v>
      </c>
      <c r="K726" s="49">
        <f>'XCSM Dump'!BZ725</f>
        <v>45985.599999999999</v>
      </c>
      <c r="L726" s="76">
        <f>'XCSM Dump'!AT725</f>
        <v>320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160</v>
      </c>
      <c r="U726" s="11">
        <f t="shared" si="24"/>
        <v>480</v>
      </c>
    </row>
    <row r="727" spans="1:21" x14ac:dyDescent="0.3">
      <c r="A727" t="str">
        <f t="shared" si="23"/>
        <v>WT2683001</v>
      </c>
      <c r="B727" s="1" t="str">
        <f>'XCSM Dump'!C726</f>
        <v>WT</v>
      </c>
      <c r="C727" s="1" t="str">
        <f>IF(LEN('XCSM Dump'!D726)=4,'XCSM Dump'!D726,REPT("0",3-LEN('XCSM Dump'!D726))&amp;'XCSM Dump'!D726)</f>
        <v>268</v>
      </c>
      <c r="D727" s="1">
        <f>'XCSM Dump'!E726</f>
        <v>3001</v>
      </c>
      <c r="E727" t="str">
        <f>'XCSM Dump'!F726</f>
        <v>ASME Pipe Welding I 5G</v>
      </c>
      <c r="F727" s="75">
        <f>'XCSM Dump'!W726</f>
        <v>4</v>
      </c>
      <c r="G727" s="49">
        <f>'XCSM Dump'!I726</f>
        <v>45887</v>
      </c>
      <c r="H727" s="49">
        <f>'XCSM Dump'!J726</f>
        <v>46003</v>
      </c>
      <c r="I727" s="49">
        <f>'XCSM Dump'!BX726</f>
        <v>45893.02</v>
      </c>
      <c r="J727" s="49">
        <f>'XCSM Dump'!BY726</f>
        <v>45900.04</v>
      </c>
      <c r="K727" s="49">
        <f>'XCSM Dump'!BZ726</f>
        <v>45985.440000000002</v>
      </c>
      <c r="L727" s="76">
        <f>'XCSM Dump'!AT726</f>
        <v>640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320</v>
      </c>
      <c r="U727" s="11">
        <f t="shared" si="24"/>
        <v>960</v>
      </c>
    </row>
    <row r="728" spans="1:21"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row>
    <row r="729" spans="1:21"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row>
    <row r="730" spans="1:21"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row>
    <row r="731" spans="1:21"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row>
    <row r="732" spans="1:21"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row>
    <row r="733" spans="1:21"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row>
    <row r="734" spans="1:21"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row>
    <row r="735" spans="1:21"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row>
    <row r="736" spans="1:21"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0</v>
      </c>
    </row>
    <row r="737" spans="1:21"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0</v>
      </c>
    </row>
    <row r="738" spans="1:21"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0</v>
      </c>
    </row>
    <row r="739" spans="1:21"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0</v>
      </c>
    </row>
    <row r="740" spans="1:2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0</v>
      </c>
    </row>
    <row r="741" spans="1:21"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0</v>
      </c>
    </row>
    <row r="742" spans="1:21"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0</v>
      </c>
    </row>
    <row r="743" spans="1:21"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0</v>
      </c>
    </row>
    <row r="744" spans="1:21"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0</v>
      </c>
    </row>
    <row r="745" spans="1:21"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0</v>
      </c>
    </row>
    <row r="746" spans="1:21"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0</v>
      </c>
    </row>
    <row r="747" spans="1:21"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0</v>
      </c>
    </row>
    <row r="748" spans="1:21"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0</v>
      </c>
    </row>
    <row r="749" spans="1:21"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0</v>
      </c>
    </row>
    <row r="750" spans="1:21"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0</v>
      </c>
    </row>
    <row r="751" spans="1:21"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0</v>
      </c>
    </row>
    <row r="752" spans="1:21"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0</v>
      </c>
    </row>
    <row r="753" spans="1:21"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0</v>
      </c>
    </row>
    <row r="754" spans="1:21"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0</v>
      </c>
    </row>
    <row r="755" spans="1:21"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0</v>
      </c>
    </row>
    <row r="756" spans="1:21"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0</v>
      </c>
    </row>
    <row r="757" spans="1:21"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0</v>
      </c>
    </row>
    <row r="758" spans="1:21"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0</v>
      </c>
    </row>
    <row r="759" spans="1:21"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0</v>
      </c>
    </row>
    <row r="760" spans="1:21"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0</v>
      </c>
    </row>
    <row r="761" spans="1:2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-0.94</v>
      </c>
      <c r="J761" s="49">
        <f>'XCSM Dump'!BY760</f>
        <v>-0.88</v>
      </c>
      <c r="K761" s="49">
        <f>'XCSM Dump'!BZ760</f>
        <v>2</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-0.94</v>
      </c>
      <c r="J762" s="49">
        <f>'XCSM Dump'!BY761</f>
        <v>-0.88</v>
      </c>
      <c r="K762" s="49">
        <f>'XCSM Dump'!BZ761</f>
        <v>2</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-0.94</v>
      </c>
      <c r="J763" s="49">
        <f>'XCSM Dump'!BY762</f>
        <v>-0.88</v>
      </c>
      <c r="K763" s="49">
        <f>'XCSM Dump'!BZ762</f>
        <v>2</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-0.94</v>
      </c>
      <c r="J764" s="49">
        <f>'XCSM Dump'!BY763</f>
        <v>-0.88</v>
      </c>
      <c r="K764" s="49">
        <f>'XCSM Dump'!BZ763</f>
        <v>2</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-0.94</v>
      </c>
      <c r="J765" s="49">
        <f>'XCSM Dump'!BY764</f>
        <v>-0.88</v>
      </c>
      <c r="K765" s="49">
        <f>'XCSM Dump'!BZ764</f>
        <v>2</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-0.94</v>
      </c>
      <c r="J766" s="49">
        <f>'XCSM Dump'!BY765</f>
        <v>-0.88</v>
      </c>
      <c r="K766" s="49">
        <f>'XCSM Dump'!BZ765</f>
        <v>2</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-0.94</v>
      </c>
      <c r="J767" s="49">
        <f>'XCSM Dump'!BY766</f>
        <v>-0.88</v>
      </c>
      <c r="K767" s="49">
        <f>'XCSM Dump'!BZ766</f>
        <v>2</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3">
      <c r="A768" t="str">
        <f t="shared" ref="A768:A815" si="25">B768&amp;C768&amp;D768</f>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-0.94</v>
      </c>
      <c r="J768" s="49">
        <f>'XCSM Dump'!BY767</f>
        <v>-0.88</v>
      </c>
      <c r="K768" s="49">
        <f>'XCSM Dump'!BZ767</f>
        <v>2</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3">
      <c r="A769" t="str">
        <f t="shared" si="25"/>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-0.94</v>
      </c>
      <c r="J769" s="49">
        <f>'XCSM Dump'!BY768</f>
        <v>-0.88</v>
      </c>
      <c r="K769" s="49">
        <f>'XCSM Dump'!BZ768</f>
        <v>2</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ref="U769:U815" si="26">SUM(L769:T769)</f>
        <v>0</v>
      </c>
    </row>
    <row r="770" spans="1:21" x14ac:dyDescent="0.3">
      <c r="A770" t="str">
        <f t="shared" si="25"/>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-0.94</v>
      </c>
      <c r="J770" s="49">
        <f>'XCSM Dump'!BY769</f>
        <v>-0.88</v>
      </c>
      <c r="K770" s="49">
        <f>'XCSM Dump'!BZ769</f>
        <v>2</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6"/>
        <v>0</v>
      </c>
    </row>
    <row r="771" spans="1:21" x14ac:dyDescent="0.3">
      <c r="A771" t="str">
        <f t="shared" si="25"/>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-0.94</v>
      </c>
      <c r="J771" s="49">
        <f>'XCSM Dump'!BY770</f>
        <v>-0.88</v>
      </c>
      <c r="K771" s="49">
        <f>'XCSM Dump'!BZ770</f>
        <v>2</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6"/>
        <v>0</v>
      </c>
    </row>
    <row r="772" spans="1:21" x14ac:dyDescent="0.3">
      <c r="A772" t="str">
        <f t="shared" si="25"/>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-0.94</v>
      </c>
      <c r="J772" s="49">
        <f>'XCSM Dump'!BY771</f>
        <v>-0.88</v>
      </c>
      <c r="K772" s="49">
        <f>'XCSM Dump'!BZ771</f>
        <v>2</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6"/>
        <v>0</v>
      </c>
    </row>
    <row r="773" spans="1:21" x14ac:dyDescent="0.3">
      <c r="A773" t="str">
        <f t="shared" si="25"/>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-0.94</v>
      </c>
      <c r="J773" s="49">
        <f>'XCSM Dump'!BY772</f>
        <v>-0.88</v>
      </c>
      <c r="K773" s="49">
        <f>'XCSM Dump'!BZ772</f>
        <v>2</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6"/>
        <v>0</v>
      </c>
    </row>
    <row r="774" spans="1:21" x14ac:dyDescent="0.3">
      <c r="A774" t="str">
        <f t="shared" si="25"/>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-0.94</v>
      </c>
      <c r="J774" s="49">
        <f>'XCSM Dump'!BY773</f>
        <v>-0.88</v>
      </c>
      <c r="K774" s="49">
        <f>'XCSM Dump'!BZ773</f>
        <v>2</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6"/>
        <v>0</v>
      </c>
    </row>
    <row r="775" spans="1:21" x14ac:dyDescent="0.3">
      <c r="A775" t="str">
        <f t="shared" si="25"/>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-0.94</v>
      </c>
      <c r="J775" s="49">
        <f>'XCSM Dump'!BY774</f>
        <v>-0.88</v>
      </c>
      <c r="K775" s="49">
        <f>'XCSM Dump'!BZ774</f>
        <v>2</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6"/>
        <v>0</v>
      </c>
    </row>
    <row r="776" spans="1:21" x14ac:dyDescent="0.3">
      <c r="A776" t="str">
        <f t="shared" si="25"/>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-0.94</v>
      </c>
      <c r="J776" s="49">
        <f>'XCSM Dump'!BY775</f>
        <v>-0.88</v>
      </c>
      <c r="K776" s="49">
        <f>'XCSM Dump'!BZ775</f>
        <v>2</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si="26"/>
        <v>0</v>
      </c>
    </row>
    <row r="777" spans="1:21" x14ac:dyDescent="0.3">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-0.94</v>
      </c>
      <c r="J777" s="49">
        <f>'XCSM Dump'!BY776</f>
        <v>-0.88</v>
      </c>
      <c r="K777" s="49">
        <f>'XCSM Dump'!BZ776</f>
        <v>2</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3">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-0.94</v>
      </c>
      <c r="J778" s="49">
        <f>'XCSM Dump'!BY777</f>
        <v>-0.88</v>
      </c>
      <c r="K778" s="49">
        <f>'XCSM Dump'!BZ777</f>
        <v>2</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3">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-0.94</v>
      </c>
      <c r="J779" s="49">
        <f>'XCSM Dump'!BY778</f>
        <v>-0.88</v>
      </c>
      <c r="K779" s="49">
        <f>'XCSM Dump'!BZ778</f>
        <v>2</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3">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-0.94</v>
      </c>
      <c r="J780" s="49">
        <f>'XCSM Dump'!BY779</f>
        <v>-0.88</v>
      </c>
      <c r="K780" s="49">
        <f>'XCSM Dump'!BZ779</f>
        <v>2</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3">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-0.94</v>
      </c>
      <c r="J781" s="49">
        <f>'XCSM Dump'!BY780</f>
        <v>-0.88</v>
      </c>
      <c r="K781" s="49">
        <f>'XCSM Dump'!BZ780</f>
        <v>2</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3">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-0.94</v>
      </c>
      <c r="J782" s="49">
        <f>'XCSM Dump'!BY781</f>
        <v>-0.88</v>
      </c>
      <c r="K782" s="49">
        <f>'XCSM Dump'!BZ781</f>
        <v>2</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3">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-0.94</v>
      </c>
      <c r="J783" s="49">
        <f>'XCSM Dump'!BY782</f>
        <v>-0.88</v>
      </c>
      <c r="K783" s="49">
        <f>'XCSM Dump'!BZ782</f>
        <v>2</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3">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-0.94</v>
      </c>
      <c r="J784" s="49">
        <f>'XCSM Dump'!BY783</f>
        <v>-0.88</v>
      </c>
      <c r="K784" s="49">
        <f>'XCSM Dump'!BZ783</f>
        <v>2</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3">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-0.94</v>
      </c>
      <c r="J785" s="49">
        <f>'XCSM Dump'!BY784</f>
        <v>-0.88</v>
      </c>
      <c r="K785" s="49">
        <f>'XCSM Dump'!BZ784</f>
        <v>2</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3">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-0.94</v>
      </c>
      <c r="J786" s="49">
        <f>'XCSM Dump'!BY785</f>
        <v>-0.88</v>
      </c>
      <c r="K786" s="49">
        <f>'XCSM Dump'!BZ785</f>
        <v>2</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3">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-0.94</v>
      </c>
      <c r="J787" s="49">
        <f>'XCSM Dump'!BY786</f>
        <v>-0.88</v>
      </c>
      <c r="K787" s="49">
        <f>'XCSM Dump'!BZ786</f>
        <v>2</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3">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-0.94</v>
      </c>
      <c r="J788" s="49">
        <f>'XCSM Dump'!BY787</f>
        <v>-0.88</v>
      </c>
      <c r="K788" s="49">
        <f>'XCSM Dump'!BZ787</f>
        <v>2</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3">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-0.94</v>
      </c>
      <c r="J789" s="49">
        <f>'XCSM Dump'!BY788</f>
        <v>-0.88</v>
      </c>
      <c r="K789" s="49">
        <f>'XCSM Dump'!BZ788</f>
        <v>2</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3">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-0.94</v>
      </c>
      <c r="J790" s="49">
        <f>'XCSM Dump'!BY789</f>
        <v>-0.88</v>
      </c>
      <c r="K790" s="49">
        <f>'XCSM Dump'!BZ789</f>
        <v>2</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3">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-0.94</v>
      </c>
      <c r="J791" s="49">
        <f>'XCSM Dump'!BY790</f>
        <v>-0.88</v>
      </c>
      <c r="K791" s="49">
        <f>'XCSM Dump'!BZ790</f>
        <v>2</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3">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-0.94</v>
      </c>
      <c r="J792" s="49">
        <f>'XCSM Dump'!BY791</f>
        <v>-0.88</v>
      </c>
      <c r="K792" s="49">
        <f>'XCSM Dump'!BZ791</f>
        <v>2</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3">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-0.94</v>
      </c>
      <c r="J793" s="49">
        <f>'XCSM Dump'!BY792</f>
        <v>-0.88</v>
      </c>
      <c r="K793" s="49">
        <f>'XCSM Dump'!BZ792</f>
        <v>2</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3">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-0.94</v>
      </c>
      <c r="J794" s="49">
        <f>'XCSM Dump'!BY793</f>
        <v>-0.88</v>
      </c>
      <c r="K794" s="49">
        <f>'XCSM Dump'!BZ793</f>
        <v>2</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3">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-0.94</v>
      </c>
      <c r="J795" s="49">
        <f>'XCSM Dump'!BY794</f>
        <v>-0.88</v>
      </c>
      <c r="K795" s="49">
        <f>'XCSM Dump'!BZ794</f>
        <v>2</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3">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-0.94</v>
      </c>
      <c r="J796" s="49">
        <f>'XCSM Dump'!BY795</f>
        <v>-0.88</v>
      </c>
      <c r="K796" s="49">
        <f>'XCSM Dump'!BZ795</f>
        <v>2</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3">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-0.94</v>
      </c>
      <c r="J797" s="49">
        <f>'XCSM Dump'!BY796</f>
        <v>-0.88</v>
      </c>
      <c r="K797" s="49">
        <f>'XCSM Dump'!BZ796</f>
        <v>2</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3">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-0.94</v>
      </c>
      <c r="J798" s="49">
        <f>'XCSM Dump'!BY797</f>
        <v>-0.88</v>
      </c>
      <c r="K798" s="49">
        <f>'XCSM Dump'!BZ797</f>
        <v>2</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3">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-0.94</v>
      </c>
      <c r="J799" s="49">
        <f>'XCSM Dump'!BY798</f>
        <v>-0.88</v>
      </c>
      <c r="K799" s="49">
        <f>'XCSM Dump'!BZ798</f>
        <v>2</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3">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-0.94</v>
      </c>
      <c r="J800" s="49">
        <f>'XCSM Dump'!BY799</f>
        <v>-0.88</v>
      </c>
      <c r="K800" s="49">
        <f>'XCSM Dump'!BZ799</f>
        <v>2</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3">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-0.94</v>
      </c>
      <c r="J801" s="49">
        <f>'XCSM Dump'!BY800</f>
        <v>-0.88</v>
      </c>
      <c r="K801" s="49">
        <f>'XCSM Dump'!BZ800</f>
        <v>2</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3">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3">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3">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3">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3">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3">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3">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3">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3">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3">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3">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3">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3">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3">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3">
      <c r="A816" t="str">
        <f t="shared" ref="A816:A879" si="27">B816&amp;C816&amp;D816</f>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ref="U816:U879" si="28">SUM(L816:T816)</f>
        <v>0</v>
      </c>
    </row>
    <row r="817" spans="1:21" x14ac:dyDescent="0.3">
      <c r="A817" t="str">
        <f t="shared" si="27"/>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8"/>
        <v>0</v>
      </c>
    </row>
    <row r="818" spans="1:21" x14ac:dyDescent="0.3">
      <c r="A818" t="str">
        <f t="shared" si="27"/>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8"/>
        <v>0</v>
      </c>
    </row>
    <row r="819" spans="1:21" x14ac:dyDescent="0.3">
      <c r="A819" t="str">
        <f t="shared" si="27"/>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8"/>
        <v>0</v>
      </c>
    </row>
    <row r="820" spans="1:21" x14ac:dyDescent="0.3">
      <c r="A820" t="str">
        <f t="shared" si="27"/>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8"/>
        <v>0</v>
      </c>
    </row>
    <row r="821" spans="1:21" x14ac:dyDescent="0.3">
      <c r="A821" t="str">
        <f t="shared" si="27"/>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8"/>
        <v>0</v>
      </c>
    </row>
    <row r="822" spans="1:21" x14ac:dyDescent="0.3">
      <c r="A822" t="str">
        <f t="shared" si="27"/>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8"/>
        <v>0</v>
      </c>
    </row>
    <row r="823" spans="1:21" x14ac:dyDescent="0.3">
      <c r="A823" t="str">
        <f t="shared" si="27"/>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8"/>
        <v>0</v>
      </c>
    </row>
    <row r="824" spans="1:21" x14ac:dyDescent="0.3">
      <c r="A824" t="str">
        <f t="shared" si="27"/>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0</v>
      </c>
    </row>
    <row r="825" spans="1:21" x14ac:dyDescent="0.3">
      <c r="A825" t="str">
        <f t="shared" si="27"/>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0</v>
      </c>
    </row>
    <row r="826" spans="1:21" x14ac:dyDescent="0.3">
      <c r="A826" t="str">
        <f t="shared" si="27"/>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0</v>
      </c>
    </row>
    <row r="827" spans="1:21" x14ac:dyDescent="0.3">
      <c r="A827" t="str">
        <f t="shared" si="27"/>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0</v>
      </c>
    </row>
    <row r="828" spans="1:21" x14ac:dyDescent="0.3">
      <c r="A828" t="str">
        <f t="shared" si="27"/>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0</v>
      </c>
    </row>
    <row r="829" spans="1:21" x14ac:dyDescent="0.3">
      <c r="A829" t="str">
        <f t="shared" si="27"/>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0</v>
      </c>
    </row>
    <row r="830" spans="1:21" x14ac:dyDescent="0.3">
      <c r="A830" t="str">
        <f t="shared" si="27"/>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0</v>
      </c>
    </row>
    <row r="831" spans="1:21" x14ac:dyDescent="0.3">
      <c r="A831" t="str">
        <f t="shared" si="27"/>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0</v>
      </c>
    </row>
    <row r="832" spans="1:21" x14ac:dyDescent="0.3">
      <c r="A832" t="str">
        <f t="shared" si="27"/>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0</v>
      </c>
    </row>
    <row r="833" spans="1:21" x14ac:dyDescent="0.3">
      <c r="A833" t="str">
        <f t="shared" si="27"/>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0</v>
      </c>
    </row>
    <row r="834" spans="1:21" x14ac:dyDescent="0.3">
      <c r="A834" t="str">
        <f t="shared" si="27"/>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0</v>
      </c>
    </row>
    <row r="835" spans="1:21" x14ac:dyDescent="0.3">
      <c r="A835" t="str">
        <f t="shared" si="27"/>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0</v>
      </c>
    </row>
    <row r="836" spans="1:21" x14ac:dyDescent="0.3">
      <c r="A836" t="str">
        <f t="shared" si="27"/>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0</v>
      </c>
    </row>
    <row r="837" spans="1:21" x14ac:dyDescent="0.3">
      <c r="A837" t="str">
        <f t="shared" si="27"/>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0</v>
      </c>
    </row>
    <row r="838" spans="1:21" x14ac:dyDescent="0.3">
      <c r="A838" t="str">
        <f t="shared" si="27"/>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0</v>
      </c>
    </row>
    <row r="839" spans="1:21" x14ac:dyDescent="0.3">
      <c r="A839" t="str">
        <f t="shared" si="27"/>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0</v>
      </c>
    </row>
    <row r="840" spans="1:21" x14ac:dyDescent="0.3">
      <c r="A840" t="str">
        <f t="shared" si="27"/>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0</v>
      </c>
    </row>
    <row r="841" spans="1:21" x14ac:dyDescent="0.3">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3">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3">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3">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3">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3">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3">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3">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3">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3">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3">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3">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3">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3">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3">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3">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3">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3">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3">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3">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3">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3">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3">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3">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3">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3">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3">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3">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3">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3">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3">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3">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3">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3">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3">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3">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3">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3">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3">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3">
      <c r="A880" t="str">
        <f t="shared" ref="A880:A943" si="29">B880&amp;C880&amp;D880</f>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ref="U880:U943" si="30">SUM(L880:T880)</f>
        <v>0</v>
      </c>
    </row>
    <row r="881" spans="1:21" x14ac:dyDescent="0.3">
      <c r="A881" t="str">
        <f t="shared" si="29"/>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30"/>
        <v>0</v>
      </c>
    </row>
    <row r="882" spans="1:21" x14ac:dyDescent="0.3">
      <c r="A882" t="str">
        <f t="shared" si="29"/>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30"/>
        <v>0</v>
      </c>
    </row>
    <row r="883" spans="1:21" x14ac:dyDescent="0.3">
      <c r="A883" t="str">
        <f t="shared" si="29"/>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30"/>
        <v>0</v>
      </c>
    </row>
    <row r="884" spans="1:21" x14ac:dyDescent="0.3">
      <c r="A884" t="str">
        <f t="shared" si="29"/>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30"/>
        <v>0</v>
      </c>
    </row>
    <row r="885" spans="1:21" x14ac:dyDescent="0.3">
      <c r="A885" t="str">
        <f t="shared" si="29"/>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30"/>
        <v>0</v>
      </c>
    </row>
    <row r="886" spans="1:21" x14ac:dyDescent="0.3">
      <c r="A886" t="str">
        <f t="shared" si="29"/>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30"/>
        <v>0</v>
      </c>
    </row>
    <row r="887" spans="1:21" x14ac:dyDescent="0.3">
      <c r="A887" t="str">
        <f t="shared" si="29"/>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30"/>
        <v>0</v>
      </c>
    </row>
    <row r="888" spans="1:21" x14ac:dyDescent="0.3">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3">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3">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3">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3">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3">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3">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3">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3">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3">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3">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3">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3">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3">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3">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3">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3">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3">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3">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3">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3">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3">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3">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3">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3">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3">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3">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3">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3">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3">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3">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3">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3">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3">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3">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3">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3">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3">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3">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3">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3">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3">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3">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3">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3">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3">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3">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3">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3">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3">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3">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3">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3">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3">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3">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3">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3">
      <c r="A944" t="str">
        <f t="shared" ref="A944:A1007" si="31">B944&amp;C944&amp;D944</f>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ref="U944:U991" si="32">SUM(L944:T944)</f>
        <v>0</v>
      </c>
    </row>
    <row r="945" spans="1:21" x14ac:dyDescent="0.3">
      <c r="A945" t="str">
        <f t="shared" si="31"/>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2"/>
        <v>0</v>
      </c>
    </row>
    <row r="946" spans="1:21" x14ac:dyDescent="0.3">
      <c r="A946" t="str">
        <f t="shared" si="31"/>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2"/>
        <v>0</v>
      </c>
    </row>
    <row r="947" spans="1:21" x14ac:dyDescent="0.3">
      <c r="A947" t="str">
        <f t="shared" si="31"/>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2"/>
        <v>0</v>
      </c>
    </row>
    <row r="948" spans="1:21" x14ac:dyDescent="0.3">
      <c r="A948" t="str">
        <f t="shared" si="31"/>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2"/>
        <v>0</v>
      </c>
    </row>
    <row r="949" spans="1:21" x14ac:dyDescent="0.3">
      <c r="A949" t="str">
        <f t="shared" si="31"/>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si="32"/>
        <v>0</v>
      </c>
    </row>
    <row r="950" spans="1:21" x14ac:dyDescent="0.3">
      <c r="A950" t="str">
        <f t="shared" si="31"/>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2"/>
        <v>0</v>
      </c>
    </row>
    <row r="951" spans="1:21" x14ac:dyDescent="0.3">
      <c r="A951" t="str">
        <f t="shared" si="31"/>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si="32"/>
        <v>0</v>
      </c>
    </row>
    <row r="952" spans="1:21" x14ac:dyDescent="0.3">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3">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3">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3">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3">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3">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3">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3">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3">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3">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3">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3">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3">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3">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3">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3">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3">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3">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3">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3">
      <c r="A971" t="str">
        <f>B971&amp;C971&amp;D971</f>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3">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3">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3">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3">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3">
      <c r="A976" t="str">
        <f t="shared" si="31"/>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3">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3">
      <c r="A978" t="str">
        <f t="shared" si="31"/>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3">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3">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3">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3">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3">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3">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3">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3">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3">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3">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3">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3">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3">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3">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ref="U992:U1031" si="33">SUM(L992:T992)</f>
        <v>0</v>
      </c>
    </row>
    <row r="993" spans="1:21" x14ac:dyDescent="0.3">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3"/>
        <v>0</v>
      </c>
    </row>
    <row r="994" spans="1:21" x14ac:dyDescent="0.3">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3"/>
        <v>0</v>
      </c>
    </row>
    <row r="995" spans="1:21" x14ac:dyDescent="0.3">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3"/>
        <v>0</v>
      </c>
    </row>
    <row r="996" spans="1:21" x14ac:dyDescent="0.3">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3"/>
        <v>0</v>
      </c>
    </row>
    <row r="997" spans="1:21" x14ac:dyDescent="0.3">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si="33"/>
        <v>0</v>
      </c>
    </row>
    <row r="998" spans="1:21" x14ac:dyDescent="0.3">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3"/>
        <v>0</v>
      </c>
    </row>
    <row r="999" spans="1:21" x14ac:dyDescent="0.3">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si="33"/>
        <v>0</v>
      </c>
    </row>
    <row r="1000" spans="1:21" x14ac:dyDescent="0.3">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3">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3">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3">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3">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3">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3">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3">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3">
      <c r="A1008" t="str">
        <f t="shared" ref="A1008:A1071" si="34">B1008&amp;C1008&amp;D1008</f>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3">
      <c r="A1009" t="str">
        <f t="shared" si="34"/>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3">
      <c r="A1010" t="str">
        <f t="shared" si="34"/>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3">
      <c r="A1011" t="str">
        <f t="shared" si="34"/>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3">
      <c r="A1012" t="str">
        <f t="shared" si="34"/>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3">
      <c r="A1013" t="str">
        <f t="shared" si="34"/>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3">
      <c r="A1014" t="str">
        <f t="shared" si="34"/>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3">
      <c r="A1015" t="str">
        <f t="shared" si="34"/>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3">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3">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3">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3">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3">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3">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3">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3">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3">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3">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3">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3">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3">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3">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3">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3">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4"/>
        <v/>
      </c>
      <c r="F1068" s="75"/>
      <c r="G1068" s="49"/>
      <c r="H1068" s="49"/>
      <c r="I1068" s="49"/>
      <c r="J1068" s="49"/>
      <c r="K1068" s="49"/>
      <c r="U1068" s="11"/>
    </row>
    <row r="1069" spans="1:21" x14ac:dyDescent="0.3">
      <c r="A1069" t="str">
        <f t="shared" si="34"/>
        <v/>
      </c>
      <c r="F1069" s="75"/>
      <c r="G1069" s="49"/>
      <c r="H1069" s="49"/>
      <c r="I1069" s="49"/>
      <c r="J1069" s="49"/>
      <c r="K1069" s="49"/>
      <c r="U1069" s="11"/>
    </row>
    <row r="1070" spans="1:21" x14ac:dyDescent="0.3">
      <c r="A1070" t="str">
        <f t="shared" si="34"/>
        <v/>
      </c>
      <c r="F1070" s="75"/>
      <c r="G1070" s="49"/>
      <c r="H1070" s="49"/>
      <c r="I1070" s="49"/>
      <c r="J1070" s="49"/>
      <c r="K1070" s="49"/>
      <c r="U1070" s="11"/>
    </row>
    <row r="1071" spans="1:21" x14ac:dyDescent="0.3">
      <c r="A1071" t="str">
        <f t="shared" si="34"/>
        <v/>
      </c>
      <c r="F1071" s="75"/>
      <c r="G1071" s="49"/>
      <c r="H1071" s="49"/>
      <c r="I1071" s="49"/>
      <c r="J1071" s="49"/>
      <c r="K1071" s="49"/>
      <c r="U1071" s="11"/>
    </row>
    <row r="1072" spans="1:21" x14ac:dyDescent="0.3">
      <c r="A1072" t="str">
        <f t="shared" ref="A1072:A1087" si="35">B1072&amp;C1072&amp;D1072</f>
        <v/>
      </c>
      <c r="F1072" s="75"/>
      <c r="G1072" s="49"/>
      <c r="H1072" s="49"/>
      <c r="I1072" s="49"/>
      <c r="J1072" s="49"/>
      <c r="K1072" s="49"/>
      <c r="U1072" s="11"/>
    </row>
    <row r="1073" spans="1:21" x14ac:dyDescent="0.3">
      <c r="A1073" t="str">
        <f t="shared" si="35"/>
        <v/>
      </c>
      <c r="F1073" s="75"/>
      <c r="G1073" s="49"/>
      <c r="H1073" s="49"/>
      <c r="I1073" s="49"/>
      <c r="J1073" s="49"/>
      <c r="K1073" s="49"/>
      <c r="U1073" s="11"/>
    </row>
    <row r="1074" spans="1:21" x14ac:dyDescent="0.3">
      <c r="A1074" t="str">
        <f t="shared" si="35"/>
        <v/>
      </c>
      <c r="F1074" s="75"/>
      <c r="G1074" s="49"/>
      <c r="H1074" s="49"/>
      <c r="I1074" s="49"/>
      <c r="J1074" s="49"/>
      <c r="K1074" s="49"/>
      <c r="U1074" s="11"/>
    </row>
    <row r="1075" spans="1:21" x14ac:dyDescent="0.3">
      <c r="A1075" t="str">
        <f t="shared" si="35"/>
        <v/>
      </c>
      <c r="F1075" s="75"/>
      <c r="G1075" s="49"/>
      <c r="H1075" s="49"/>
      <c r="I1075" s="49"/>
      <c r="J1075" s="49"/>
      <c r="K1075" s="49"/>
      <c r="U1075" s="11"/>
    </row>
    <row r="1076" spans="1:21" x14ac:dyDescent="0.3">
      <c r="A1076" t="str">
        <f t="shared" si="35"/>
        <v/>
      </c>
      <c r="F1076" s="75"/>
      <c r="G1076" s="49"/>
      <c r="H1076" s="49"/>
      <c r="I1076" s="49"/>
      <c r="J1076" s="49"/>
      <c r="K1076" s="49"/>
      <c r="U1076" s="11"/>
    </row>
    <row r="1077" spans="1:21" x14ac:dyDescent="0.3">
      <c r="A1077" t="str">
        <f t="shared" si="35"/>
        <v/>
      </c>
      <c r="F1077" s="75"/>
      <c r="G1077" s="49"/>
      <c r="H1077" s="49"/>
      <c r="I1077" s="49"/>
      <c r="J1077" s="49"/>
      <c r="K1077" s="49"/>
      <c r="U1077" s="11"/>
    </row>
    <row r="1078" spans="1:21" x14ac:dyDescent="0.3">
      <c r="A1078" t="str">
        <f t="shared" si="35"/>
        <v/>
      </c>
      <c r="F1078" s="75"/>
      <c r="G1078" s="49"/>
      <c r="H1078" s="49"/>
      <c r="I1078" s="49"/>
      <c r="J1078" s="49"/>
      <c r="K1078" s="49"/>
      <c r="U1078" s="11"/>
    </row>
    <row r="1079" spans="1:21" x14ac:dyDescent="0.3">
      <c r="A1079" t="str">
        <f t="shared" si="35"/>
        <v/>
      </c>
      <c r="F1079" s="75"/>
      <c r="G1079" s="49"/>
      <c r="H1079" s="49"/>
      <c r="I1079" s="49"/>
      <c r="J1079" s="49"/>
      <c r="K1079" s="49"/>
      <c r="U1079" s="11"/>
    </row>
    <row r="1080" spans="1:21" x14ac:dyDescent="0.3">
      <c r="A1080" t="str">
        <f t="shared" si="35"/>
        <v/>
      </c>
      <c r="F1080" s="75"/>
      <c r="G1080" s="49"/>
      <c r="H1080" s="49"/>
      <c r="I1080" s="49"/>
      <c r="J1080" s="49"/>
      <c r="K1080" s="49"/>
      <c r="U1080" s="11"/>
    </row>
    <row r="1081" spans="1:21" x14ac:dyDescent="0.3">
      <c r="A1081" t="str">
        <f t="shared" si="35"/>
        <v/>
      </c>
      <c r="F1081" s="75"/>
      <c r="G1081" s="49"/>
      <c r="H1081" s="49"/>
      <c r="I1081" s="49"/>
      <c r="J1081" s="49"/>
      <c r="K1081" s="49"/>
      <c r="U1081" s="11"/>
    </row>
    <row r="1082" spans="1:21" x14ac:dyDescent="0.3">
      <c r="A1082" t="str">
        <f t="shared" si="35"/>
        <v/>
      </c>
      <c r="F1082" s="75"/>
      <c r="G1082" s="49"/>
      <c r="H1082" s="49"/>
      <c r="I1082" s="49"/>
      <c r="J1082" s="49"/>
      <c r="K1082" s="49"/>
      <c r="U1082" s="11"/>
    </row>
    <row r="1083" spans="1:21" x14ac:dyDescent="0.3">
      <c r="A1083" t="str">
        <f t="shared" si="35"/>
        <v/>
      </c>
      <c r="F1083" s="75"/>
      <c r="G1083" s="49"/>
      <c r="H1083" s="49"/>
      <c r="I1083" s="49"/>
      <c r="J1083" s="49"/>
      <c r="K1083" s="49"/>
      <c r="U1083" s="11"/>
    </row>
    <row r="1084" spans="1:21" x14ac:dyDescent="0.3">
      <c r="A1084" t="str">
        <f t="shared" si="35"/>
        <v/>
      </c>
      <c r="F1084" s="75"/>
      <c r="G1084" s="49"/>
      <c r="H1084" s="49"/>
      <c r="I1084" s="49"/>
      <c r="J1084" s="49"/>
      <c r="K1084" s="49"/>
      <c r="U1084" s="11"/>
    </row>
    <row r="1085" spans="1:21" x14ac:dyDescent="0.3">
      <c r="A1085" t="str">
        <f t="shared" si="35"/>
        <v/>
      </c>
      <c r="F1085" s="75"/>
      <c r="G1085" s="49"/>
      <c r="H1085" s="49"/>
      <c r="I1085" s="49"/>
      <c r="J1085" s="49"/>
      <c r="K1085" s="49"/>
      <c r="U1085" s="11"/>
    </row>
    <row r="1086" spans="1:21" x14ac:dyDescent="0.3">
      <c r="A1086" t="str">
        <f t="shared" si="35"/>
        <v/>
      </c>
      <c r="F1086" s="75"/>
      <c r="G1086" s="49"/>
      <c r="H1086" s="49"/>
      <c r="I1086" s="49"/>
      <c r="J1086" s="49"/>
      <c r="K1086" s="49"/>
      <c r="U1086" s="11"/>
    </row>
    <row r="1087" spans="1:21" x14ac:dyDescent="0.3">
      <c r="A1087" t="str">
        <f t="shared" si="35"/>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V6xuz5eVH+50PNXRsXm8RUnXfH1/nmc6UY36Gch7btfawS+zfYiklzI4ecHV08DO1YLo79z3E+tmLZAnaow4Sg==" saltValue="omBomC+nscITniceqLlG8Q==" spinCount="100000" sheet="1" objects="1" scenarios="1"/>
  <autoFilter ref="A2:U1031"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38"/>
  <sheetViews>
    <sheetView zoomScale="90" zoomScaleNormal="90" workbookViewId="0">
      <pane xSplit="5" ySplit="1" topLeftCell="F721" activePane="bottomRight" state="frozen"/>
      <selection activeCell="F728" sqref="F728"/>
      <selection pane="topRight" activeCell="F728" sqref="F728"/>
      <selection pane="bottomLeft" activeCell="F728" sqref="F728"/>
      <selection pane="bottomRight" activeCell="F728" sqref="F728"/>
    </sheetView>
  </sheetViews>
  <sheetFormatPr defaultRowHeight="13.5" x14ac:dyDescent="0.3"/>
  <cols>
    <col min="1" max="5" width="9" style="52"/>
    <col min="6" max="6" width="29.61328125" style="52" bestFit="1" customWidth="1"/>
    <col min="7" max="8" width="9" style="52"/>
    <col min="9" max="9" width="12.69140625" style="52" bestFit="1"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69140625" style="52" bestFit="1" customWidth="1"/>
    <col min="34" max="34" width="11.3828125" style="52" bestFit="1" customWidth="1"/>
    <col min="35" max="38" width="9" style="52"/>
    <col min="39" max="39" width="10.3828125" style="52" bestFit="1" customWidth="1"/>
    <col min="40" max="40" width="12.69140625" style="52" bestFit="1" customWidth="1"/>
    <col min="41" max="41" width="11.3828125" style="52" bestFit="1" customWidth="1"/>
    <col min="42" max="45" width="9" style="52"/>
    <col min="46" max="46" width="8" style="59" bestFit="1" customWidth="1"/>
    <col min="47" max="47" width="12.07421875" style="59" hidden="1" customWidth="1"/>
    <col min="48" max="48" width="11.921875" style="59" hidden="1" customWidth="1"/>
    <col min="49" max="49" width="8.69140625" style="59" bestFit="1" customWidth="1"/>
    <col min="50" max="50" width="11.61328125" style="52" hidden="1" customWidth="1"/>
    <col min="51" max="51" width="10.074218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69140625" style="52" bestFit="1" customWidth="1"/>
    <col min="60" max="60" width="5.9218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921875" style="52" customWidth="1"/>
    <col min="69" max="69" width="5.61328125" style="52" customWidth="1"/>
    <col min="70" max="70" width="9.23046875" style="52" bestFit="1" customWidth="1"/>
    <col min="71" max="71" width="9" style="52"/>
    <col min="72" max="72" width="11.69140625" style="52" bestFit="1" customWidth="1"/>
    <col min="73" max="73" width="7.3828125" style="52" hidden="1" customWidth="1"/>
    <col min="74" max="74" width="7.3828125" style="52" customWidth="1"/>
    <col min="75" max="75" width="8.4609375" style="52" bestFit="1" customWidth="1"/>
    <col min="76" max="76" width="11.69140625" style="52" hidden="1" customWidth="1"/>
    <col min="77" max="77" width="10.69140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320</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v>68460</v>
      </c>
      <c r="B2" t="s">
        <v>526</v>
      </c>
      <c r="C2" t="s">
        <v>193</v>
      </c>
      <c r="D2">
        <v>121</v>
      </c>
      <c r="E2" t="s">
        <v>527</v>
      </c>
      <c r="F2" t="s">
        <v>204</v>
      </c>
      <c r="G2" t="s">
        <v>285</v>
      </c>
      <c r="H2" t="s">
        <v>193</v>
      </c>
      <c r="I2" s="13">
        <v>45817</v>
      </c>
      <c r="J2" s="13">
        <v>45869</v>
      </c>
      <c r="K2" s="13">
        <v>45843</v>
      </c>
      <c r="L2" t="s">
        <v>269</v>
      </c>
      <c r="M2" t="s">
        <v>162</v>
      </c>
      <c r="N2">
        <v>24</v>
      </c>
      <c r="O2">
        <v>0</v>
      </c>
      <c r="P2">
        <v>0</v>
      </c>
      <c r="Q2">
        <v>0</v>
      </c>
      <c r="R2">
        <v>0</v>
      </c>
      <c r="S2">
        <v>375077</v>
      </c>
      <c r="T2" t="s">
        <v>528</v>
      </c>
      <c r="U2">
        <v>0</v>
      </c>
      <c r="V2"/>
      <c r="W2">
        <v>4</v>
      </c>
      <c r="X2">
        <v>4</v>
      </c>
      <c r="Y2" t="s">
        <v>195</v>
      </c>
      <c r="Z2"/>
      <c r="AA2" t="s">
        <v>293</v>
      </c>
      <c r="AB2"/>
      <c r="AC2"/>
      <c r="AD2"/>
      <c r="AE2"/>
      <c r="AF2"/>
      <c r="AG2" s="13">
        <v>45817</v>
      </c>
      <c r="AH2" s="13">
        <v>45869</v>
      </c>
      <c r="AI2" t="s">
        <v>162</v>
      </c>
      <c r="AJ2">
        <v>11</v>
      </c>
      <c r="AK2">
        <v>52.030099999999997</v>
      </c>
      <c r="AL2" t="s">
        <v>529</v>
      </c>
      <c r="AM2" t="s">
        <v>530</v>
      </c>
      <c r="AN2">
        <v>5</v>
      </c>
      <c r="AO2">
        <v>1</v>
      </c>
      <c r="AP2" s="13">
        <v>45538</v>
      </c>
      <c r="AQ2" t="s">
        <v>335</v>
      </c>
      <c r="AR2" t="s">
        <v>531</v>
      </c>
      <c r="AS2"/>
      <c r="AT2" s="59">
        <f>VLOOKUP($BR2,Tables!$D$14:$I$27,2,FALSE)*W2</f>
        <v>640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640</v>
      </c>
      <c r="BD2" s="55" t="str">
        <f t="shared" ref="BD2:BQ17" si="1">IF(ISERROR(SEARCHB(" "&amp;BD$1&amp;" "," "&amp;$L2&amp;" "))=TRUE,"",BD$1)</f>
        <v/>
      </c>
      <c r="BE2" s="55" t="str">
        <f t="shared" si="1"/>
        <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53</v>
      </c>
      <c r="BU2" s="64">
        <f t="shared" ref="BU2:BU65" si="5">BT2*0.06-1</f>
        <v>2.1799999999999997</v>
      </c>
      <c r="BV2" s="64">
        <f t="shared" ref="BV2:BV65" si="6">BT2*0.12-1</f>
        <v>5.3599999999999994</v>
      </c>
      <c r="BW2" s="64">
        <f t="shared" ref="BW2:BW65" si="7">(BT2-1)*0.84</f>
        <v>43.68</v>
      </c>
      <c r="BX2" s="65">
        <f t="shared" ref="BX2:BX65" si="8">BU2+I2</f>
        <v>45819.18</v>
      </c>
      <c r="BY2" s="65">
        <f t="shared" ref="BY2:BY65" si="9">BV2+I2</f>
        <v>45822.36</v>
      </c>
      <c r="BZ2" s="65">
        <f t="shared" ref="BZ2:BZ65" si="10">IF(WEEKDAY(BW2+I2)=1,BW2+I2+1,IF(WEEKDAY(BW2+I2)=7,BW2+I2+2,BW2+I2))</f>
        <v>45860.68</v>
      </c>
    </row>
    <row r="3" spans="1:78" ht="15.5" x14ac:dyDescent="0.35">
      <c r="A3">
        <v>69498</v>
      </c>
      <c r="B3" t="s">
        <v>532</v>
      </c>
      <c r="C3" t="s">
        <v>193</v>
      </c>
      <c r="D3">
        <v>121</v>
      </c>
      <c r="E3">
        <v>3001</v>
      </c>
      <c r="F3" t="s">
        <v>204</v>
      </c>
      <c r="G3" t="s">
        <v>285</v>
      </c>
      <c r="H3" t="s">
        <v>193</v>
      </c>
      <c r="I3" s="13">
        <v>45887</v>
      </c>
      <c r="J3" s="13">
        <v>46003</v>
      </c>
      <c r="K3" s="13">
        <v>45945</v>
      </c>
      <c r="L3" t="s">
        <v>269</v>
      </c>
      <c r="M3" t="s">
        <v>162</v>
      </c>
      <c r="N3">
        <v>24</v>
      </c>
      <c r="O3">
        <v>0</v>
      </c>
      <c r="P3">
        <v>0</v>
      </c>
      <c r="Q3">
        <v>0</v>
      </c>
      <c r="R3">
        <v>0</v>
      </c>
      <c r="S3" t="s">
        <v>199</v>
      </c>
      <c r="T3" t="s">
        <v>199</v>
      </c>
      <c r="U3">
        <v>0</v>
      </c>
      <c r="V3"/>
      <c r="W3">
        <v>4</v>
      </c>
      <c r="X3">
        <v>4</v>
      </c>
      <c r="Y3" t="s">
        <v>195</v>
      </c>
      <c r="Z3"/>
      <c r="AA3" t="s">
        <v>293</v>
      </c>
      <c r="AB3"/>
      <c r="AC3"/>
      <c r="AD3"/>
      <c r="AE3"/>
      <c r="AF3"/>
      <c r="AG3" s="13">
        <v>45887</v>
      </c>
      <c r="AH3" s="13">
        <v>46003</v>
      </c>
      <c r="AI3" t="s">
        <v>162</v>
      </c>
      <c r="AJ3">
        <v>11</v>
      </c>
      <c r="AK3">
        <v>52.030099999999997</v>
      </c>
      <c r="AL3" t="s">
        <v>529</v>
      </c>
      <c r="AM3" t="s">
        <v>530</v>
      </c>
      <c r="AN3">
        <v>5</v>
      </c>
      <c r="AO3">
        <v>1</v>
      </c>
      <c r="AP3" s="13">
        <v>45642</v>
      </c>
      <c r="AQ3" t="s">
        <v>335</v>
      </c>
      <c r="AR3"/>
      <c r="AS3"/>
      <c r="AT3" s="59">
        <f>VLOOKUP($BR3,Tables!$D$14:$I$27,2,FALSE)*W3</f>
        <v>640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640</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117</v>
      </c>
      <c r="BU3" s="64">
        <f t="shared" si="5"/>
        <v>6.02</v>
      </c>
      <c r="BV3" s="64">
        <f t="shared" si="6"/>
        <v>13.04</v>
      </c>
      <c r="BW3" s="64">
        <f t="shared" si="7"/>
        <v>97.44</v>
      </c>
      <c r="BX3" s="65">
        <f t="shared" si="8"/>
        <v>45893.02</v>
      </c>
      <c r="BY3" s="65">
        <f t="shared" si="9"/>
        <v>45900.04</v>
      </c>
      <c r="BZ3" s="65">
        <f t="shared" si="10"/>
        <v>45985.440000000002</v>
      </c>
    </row>
    <row r="4" spans="1:78" ht="15.5" x14ac:dyDescent="0.35">
      <c r="A4">
        <v>68774</v>
      </c>
      <c r="B4" t="s">
        <v>526</v>
      </c>
      <c r="C4" t="s">
        <v>193</v>
      </c>
      <c r="D4">
        <v>122</v>
      </c>
      <c r="E4" t="s">
        <v>527</v>
      </c>
      <c r="F4" t="s">
        <v>326</v>
      </c>
      <c r="G4" t="s">
        <v>285</v>
      </c>
      <c r="H4" t="s">
        <v>193</v>
      </c>
      <c r="I4" s="13">
        <v>45817</v>
      </c>
      <c r="J4" s="13">
        <v>45869</v>
      </c>
      <c r="K4" s="13">
        <v>45843</v>
      </c>
      <c r="L4" t="s">
        <v>269</v>
      </c>
      <c r="M4" t="s">
        <v>162</v>
      </c>
      <c r="N4">
        <v>24</v>
      </c>
      <c r="O4">
        <v>0</v>
      </c>
      <c r="P4">
        <v>0</v>
      </c>
      <c r="Q4">
        <v>0</v>
      </c>
      <c r="R4">
        <v>0</v>
      </c>
      <c r="S4">
        <v>375077</v>
      </c>
      <c r="T4" t="s">
        <v>528</v>
      </c>
      <c r="U4">
        <v>0</v>
      </c>
      <c r="V4"/>
      <c r="W4">
        <v>4</v>
      </c>
      <c r="X4">
        <v>4</v>
      </c>
      <c r="Y4" t="s">
        <v>195</v>
      </c>
      <c r="Z4"/>
      <c r="AA4" t="s">
        <v>293</v>
      </c>
      <c r="AB4"/>
      <c r="AC4"/>
      <c r="AD4"/>
      <c r="AE4"/>
      <c r="AF4"/>
      <c r="AG4" s="13">
        <v>45817</v>
      </c>
      <c r="AH4" s="13">
        <v>45869</v>
      </c>
      <c r="AI4" t="s">
        <v>162</v>
      </c>
      <c r="AJ4">
        <v>11</v>
      </c>
      <c r="AK4">
        <v>52.030099999999997</v>
      </c>
      <c r="AL4" t="s">
        <v>529</v>
      </c>
      <c r="AM4" t="s">
        <v>530</v>
      </c>
      <c r="AN4">
        <v>5</v>
      </c>
      <c r="AO4">
        <v>1</v>
      </c>
      <c r="AP4" s="13">
        <v>45628</v>
      </c>
      <c r="AQ4" t="s">
        <v>335</v>
      </c>
      <c r="AR4" t="s">
        <v>531</v>
      </c>
      <c r="AS4"/>
      <c r="AT4" s="59">
        <f>VLOOKUP($BR4,Tables!$D$14:$I$27,2,FALSE)*W4</f>
        <v>640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640</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53</v>
      </c>
      <c r="BU4" s="64">
        <f t="shared" si="5"/>
        <v>2.1799999999999997</v>
      </c>
      <c r="BV4" s="64">
        <f t="shared" si="6"/>
        <v>5.3599999999999994</v>
      </c>
      <c r="BW4" s="64">
        <f t="shared" si="7"/>
        <v>43.68</v>
      </c>
      <c r="BX4" s="65">
        <f t="shared" si="8"/>
        <v>45819.18</v>
      </c>
      <c r="BY4" s="65">
        <f t="shared" si="9"/>
        <v>45822.36</v>
      </c>
      <c r="BZ4" s="65">
        <f t="shared" si="10"/>
        <v>45860.68</v>
      </c>
    </row>
    <row r="5" spans="1:78" ht="15.5" x14ac:dyDescent="0.35">
      <c r="A5">
        <v>69499</v>
      </c>
      <c r="B5" t="s">
        <v>532</v>
      </c>
      <c r="C5" t="s">
        <v>193</v>
      </c>
      <c r="D5">
        <v>122</v>
      </c>
      <c r="E5">
        <v>3001</v>
      </c>
      <c r="F5" t="s">
        <v>326</v>
      </c>
      <c r="G5" t="s">
        <v>285</v>
      </c>
      <c r="H5" t="s">
        <v>193</v>
      </c>
      <c r="I5" s="13">
        <v>45887</v>
      </c>
      <c r="J5" s="13">
        <v>46003</v>
      </c>
      <c r="K5" s="13">
        <v>45945</v>
      </c>
      <c r="L5" t="s">
        <v>269</v>
      </c>
      <c r="M5" t="s">
        <v>162</v>
      </c>
      <c r="N5">
        <v>24</v>
      </c>
      <c r="O5">
        <v>0</v>
      </c>
      <c r="P5">
        <v>0</v>
      </c>
      <c r="Q5">
        <v>0</v>
      </c>
      <c r="R5">
        <v>0</v>
      </c>
      <c r="S5" t="s">
        <v>199</v>
      </c>
      <c r="T5" t="s">
        <v>199</v>
      </c>
      <c r="U5">
        <v>0</v>
      </c>
      <c r="V5"/>
      <c r="W5">
        <v>4</v>
      </c>
      <c r="X5">
        <v>4</v>
      </c>
      <c r="Y5" t="s">
        <v>195</v>
      </c>
      <c r="Z5"/>
      <c r="AA5" t="s">
        <v>293</v>
      </c>
      <c r="AB5"/>
      <c r="AC5"/>
      <c r="AD5"/>
      <c r="AE5"/>
      <c r="AF5"/>
      <c r="AG5" s="13">
        <v>45887</v>
      </c>
      <c r="AH5" s="13">
        <v>46003</v>
      </c>
      <c r="AI5" t="s">
        <v>162</v>
      </c>
      <c r="AJ5">
        <v>11</v>
      </c>
      <c r="AK5">
        <v>52.030099999999997</v>
      </c>
      <c r="AL5" t="s">
        <v>529</v>
      </c>
      <c r="AM5" t="s">
        <v>530</v>
      </c>
      <c r="AN5">
        <v>5</v>
      </c>
      <c r="AO5">
        <v>1</v>
      </c>
      <c r="AP5" s="13">
        <v>45642</v>
      </c>
      <c r="AQ5" t="s">
        <v>335</v>
      </c>
      <c r="AR5"/>
      <c r="AS5"/>
      <c r="AT5" s="59">
        <f>VLOOKUP($BR5,Tables!$D$14:$I$27,2,FALSE)*W5</f>
        <v>640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640</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117</v>
      </c>
      <c r="BU5" s="64">
        <f t="shared" si="5"/>
        <v>6.02</v>
      </c>
      <c r="BV5" s="64">
        <f t="shared" si="6"/>
        <v>13.04</v>
      </c>
      <c r="BW5" s="64">
        <f t="shared" si="7"/>
        <v>97.44</v>
      </c>
      <c r="BX5" s="65">
        <f t="shared" si="8"/>
        <v>45893.02</v>
      </c>
      <c r="BY5" s="65">
        <f t="shared" si="9"/>
        <v>45900.04</v>
      </c>
      <c r="BZ5" s="65">
        <f t="shared" si="10"/>
        <v>45985.440000000002</v>
      </c>
    </row>
    <row r="6" spans="1:78" ht="15.5" x14ac:dyDescent="0.35">
      <c r="A6">
        <v>68786</v>
      </c>
      <c r="B6" t="s">
        <v>532</v>
      </c>
      <c r="C6" t="s">
        <v>193</v>
      </c>
      <c r="D6">
        <v>122</v>
      </c>
      <c r="E6" t="s">
        <v>533</v>
      </c>
      <c r="F6" t="s">
        <v>326</v>
      </c>
      <c r="G6" t="s">
        <v>285</v>
      </c>
      <c r="H6" t="s">
        <v>193</v>
      </c>
      <c r="I6" s="13">
        <v>45943</v>
      </c>
      <c r="J6" s="13">
        <v>46003</v>
      </c>
      <c r="K6" s="13">
        <v>45973</v>
      </c>
      <c r="L6" t="s">
        <v>331</v>
      </c>
      <c r="M6" t="s">
        <v>162</v>
      </c>
      <c r="N6">
        <v>24</v>
      </c>
      <c r="O6">
        <v>0</v>
      </c>
      <c r="P6">
        <v>0</v>
      </c>
      <c r="Q6">
        <v>0</v>
      </c>
      <c r="R6">
        <v>0</v>
      </c>
      <c r="S6" t="s">
        <v>199</v>
      </c>
      <c r="T6" t="s">
        <v>199</v>
      </c>
      <c r="U6">
        <v>0</v>
      </c>
      <c r="V6"/>
      <c r="W6">
        <v>4</v>
      </c>
      <c r="X6">
        <v>4</v>
      </c>
      <c r="Y6" t="s">
        <v>313</v>
      </c>
      <c r="Z6"/>
      <c r="AA6" t="s">
        <v>293</v>
      </c>
      <c r="AB6"/>
      <c r="AC6"/>
      <c r="AD6"/>
      <c r="AE6"/>
      <c r="AF6"/>
      <c r="AG6" s="13">
        <v>45943</v>
      </c>
      <c r="AH6" s="13">
        <v>46003</v>
      </c>
      <c r="AI6" t="s">
        <v>534</v>
      </c>
      <c r="AJ6">
        <v>11</v>
      </c>
      <c r="AK6">
        <v>52.030099999999997</v>
      </c>
      <c r="AL6" t="s">
        <v>529</v>
      </c>
      <c r="AM6" t="s">
        <v>530</v>
      </c>
      <c r="AN6">
        <v>5</v>
      </c>
      <c r="AO6">
        <v>1</v>
      </c>
      <c r="AP6" s="13">
        <v>45709</v>
      </c>
      <c r="AQ6" t="s">
        <v>335</v>
      </c>
      <c r="AR6"/>
      <c r="AS6"/>
      <c r="AT6" s="59">
        <f>VLOOKUP($BR6,Tables!$D$14:$I$27,2,FALSE)*W6</f>
        <v>640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640</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61</v>
      </c>
      <c r="BU6" s="64">
        <f t="shared" si="5"/>
        <v>2.6599999999999997</v>
      </c>
      <c r="BV6" s="64">
        <f t="shared" si="6"/>
        <v>6.3199999999999994</v>
      </c>
      <c r="BW6" s="64">
        <f t="shared" si="7"/>
        <v>50.4</v>
      </c>
      <c r="BX6" s="65">
        <f t="shared" si="8"/>
        <v>45945.66</v>
      </c>
      <c r="BY6" s="65">
        <f t="shared" si="9"/>
        <v>45949.32</v>
      </c>
      <c r="BZ6" s="65">
        <f t="shared" si="10"/>
        <v>45993.4</v>
      </c>
    </row>
    <row r="7" spans="1:78" ht="15.5" x14ac:dyDescent="0.35">
      <c r="A7">
        <v>69035</v>
      </c>
      <c r="B7" t="s">
        <v>532</v>
      </c>
      <c r="C7" t="s">
        <v>327</v>
      </c>
      <c r="D7">
        <v>100</v>
      </c>
      <c r="E7">
        <v>3001</v>
      </c>
      <c r="F7" t="s">
        <v>535</v>
      </c>
      <c r="G7" t="s">
        <v>285</v>
      </c>
      <c r="H7" t="s">
        <v>327</v>
      </c>
      <c r="I7" s="13">
        <v>45887</v>
      </c>
      <c r="J7" s="13">
        <v>46003</v>
      </c>
      <c r="K7" s="13">
        <v>45945</v>
      </c>
      <c r="L7" t="s">
        <v>300</v>
      </c>
      <c r="M7" t="s">
        <v>194</v>
      </c>
      <c r="N7">
        <v>15</v>
      </c>
      <c r="O7">
        <v>0</v>
      </c>
      <c r="P7">
        <v>0</v>
      </c>
      <c r="Q7">
        <v>0</v>
      </c>
      <c r="R7">
        <v>0</v>
      </c>
      <c r="S7">
        <v>108680</v>
      </c>
      <c r="T7" t="s">
        <v>290</v>
      </c>
      <c r="U7">
        <v>0</v>
      </c>
      <c r="V7"/>
      <c r="W7">
        <v>1</v>
      </c>
      <c r="X7">
        <v>1</v>
      </c>
      <c r="Y7" t="s">
        <v>195</v>
      </c>
      <c r="Z7"/>
      <c r="AA7"/>
      <c r="AB7" t="s">
        <v>308</v>
      </c>
      <c r="AC7">
        <v>108</v>
      </c>
      <c r="AD7" t="s">
        <v>202</v>
      </c>
      <c r="AE7" t="s">
        <v>203</v>
      </c>
      <c r="AF7" t="s">
        <v>536</v>
      </c>
      <c r="AG7" s="13">
        <v>45887</v>
      </c>
      <c r="AH7" s="13">
        <v>46003</v>
      </c>
      <c r="AI7" t="s">
        <v>537</v>
      </c>
      <c r="AJ7">
        <v>11</v>
      </c>
      <c r="AK7">
        <v>24.010200000000001</v>
      </c>
      <c r="AL7" t="s">
        <v>529</v>
      </c>
      <c r="AM7" t="s">
        <v>530</v>
      </c>
      <c r="AN7">
        <v>1</v>
      </c>
      <c r="AO7">
        <v>1</v>
      </c>
      <c r="AP7" s="13">
        <v>45639</v>
      </c>
      <c r="AQ7" t="s">
        <v>534</v>
      </c>
      <c r="AR7" t="s">
        <v>538</v>
      </c>
      <c r="AS7"/>
      <c r="AT7" s="59">
        <f>VLOOKUP($BR7,Tables!$D$14:$I$27,2,FALSE)*W7</f>
        <v>160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160</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117</v>
      </c>
      <c r="BU7" s="64">
        <f t="shared" si="5"/>
        <v>6.02</v>
      </c>
      <c r="BV7" s="64">
        <f t="shared" si="6"/>
        <v>13.04</v>
      </c>
      <c r="BW7" s="64">
        <f t="shared" si="7"/>
        <v>97.44</v>
      </c>
      <c r="BX7" s="65">
        <f t="shared" si="8"/>
        <v>45893.02</v>
      </c>
      <c r="BY7" s="65">
        <f t="shared" si="9"/>
        <v>45900.04</v>
      </c>
      <c r="BZ7" s="65">
        <f t="shared" si="10"/>
        <v>45985.440000000002</v>
      </c>
    </row>
    <row r="8" spans="1:78" ht="15.5" x14ac:dyDescent="0.35">
      <c r="A8">
        <v>69440</v>
      </c>
      <c r="B8" t="s">
        <v>532</v>
      </c>
      <c r="C8" t="s">
        <v>327</v>
      </c>
      <c r="D8">
        <v>140</v>
      </c>
      <c r="E8">
        <v>3001</v>
      </c>
      <c r="F8" t="s">
        <v>539</v>
      </c>
      <c r="G8" t="s">
        <v>285</v>
      </c>
      <c r="H8" t="s">
        <v>327</v>
      </c>
      <c r="I8" s="13">
        <v>45890</v>
      </c>
      <c r="J8" s="13">
        <v>46003</v>
      </c>
      <c r="K8" s="13">
        <v>45945</v>
      </c>
      <c r="L8" t="s">
        <v>324</v>
      </c>
      <c r="M8" t="s">
        <v>162</v>
      </c>
      <c r="N8">
        <v>15</v>
      </c>
      <c r="O8">
        <v>0</v>
      </c>
      <c r="P8">
        <v>0</v>
      </c>
      <c r="Q8">
        <v>0</v>
      </c>
      <c r="R8">
        <v>0</v>
      </c>
      <c r="S8" t="s">
        <v>199</v>
      </c>
      <c r="T8" t="s">
        <v>199</v>
      </c>
      <c r="U8">
        <v>0</v>
      </c>
      <c r="V8"/>
      <c r="W8">
        <v>4</v>
      </c>
      <c r="X8">
        <v>5</v>
      </c>
      <c r="Y8" t="s">
        <v>195</v>
      </c>
      <c r="Z8"/>
      <c r="AA8" t="s">
        <v>540</v>
      </c>
      <c r="AB8" t="s">
        <v>281</v>
      </c>
      <c r="AC8" t="s">
        <v>200</v>
      </c>
      <c r="AD8" t="s">
        <v>329</v>
      </c>
      <c r="AE8" t="s">
        <v>2</v>
      </c>
      <c r="AF8" t="s">
        <v>541</v>
      </c>
      <c r="AG8" s="13">
        <v>45890</v>
      </c>
      <c r="AH8" s="13">
        <v>46003</v>
      </c>
      <c r="AI8" t="s">
        <v>542</v>
      </c>
      <c r="AJ8">
        <v>11</v>
      </c>
      <c r="AK8">
        <v>1.0901000000000001</v>
      </c>
      <c r="AL8" t="s">
        <v>529</v>
      </c>
      <c r="AM8" t="s">
        <v>530</v>
      </c>
      <c r="AN8">
        <v>5</v>
      </c>
      <c r="AO8">
        <v>1</v>
      </c>
      <c r="AP8" s="13">
        <v>45639</v>
      </c>
      <c r="AQ8" t="s">
        <v>534</v>
      </c>
      <c r="AR8"/>
      <c r="AS8"/>
      <c r="AT8" s="59">
        <f>VLOOKUP($BR8,Tables!$D$14:$I$27,2,FALSE)*W8</f>
        <v>640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640</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Base</v>
      </c>
      <c r="BS8" s="62" t="str">
        <f t="shared" si="3"/>
        <v/>
      </c>
      <c r="BT8" s="63">
        <f t="shared" si="4"/>
        <v>114</v>
      </c>
      <c r="BU8" s="64">
        <f t="shared" si="5"/>
        <v>5.84</v>
      </c>
      <c r="BV8" s="64">
        <f t="shared" si="6"/>
        <v>12.68</v>
      </c>
      <c r="BW8" s="64">
        <f t="shared" si="7"/>
        <v>94.92</v>
      </c>
      <c r="BX8" s="65">
        <f t="shared" si="8"/>
        <v>45895.839999999997</v>
      </c>
      <c r="BY8" s="65">
        <f t="shared" si="9"/>
        <v>45902.68</v>
      </c>
      <c r="BZ8" s="65">
        <f t="shared" si="10"/>
        <v>45985.919999999998</v>
      </c>
    </row>
    <row r="9" spans="1:78" ht="15.5" x14ac:dyDescent="0.35">
      <c r="A9">
        <v>69036</v>
      </c>
      <c r="B9" t="s">
        <v>532</v>
      </c>
      <c r="C9" t="s">
        <v>327</v>
      </c>
      <c r="D9">
        <v>160</v>
      </c>
      <c r="E9">
        <v>3090</v>
      </c>
      <c r="F9" t="s">
        <v>330</v>
      </c>
      <c r="G9" t="s">
        <v>285</v>
      </c>
      <c r="H9" t="s">
        <v>327</v>
      </c>
      <c r="I9" s="13">
        <v>45887</v>
      </c>
      <c r="J9" s="13">
        <v>46003</v>
      </c>
      <c r="K9" s="13">
        <v>45945</v>
      </c>
      <c r="L9" t="s">
        <v>331</v>
      </c>
      <c r="M9" t="s">
        <v>543</v>
      </c>
      <c r="N9">
        <v>24</v>
      </c>
      <c r="O9">
        <v>0</v>
      </c>
      <c r="P9">
        <v>0</v>
      </c>
      <c r="Q9">
        <v>0</v>
      </c>
      <c r="R9">
        <v>0</v>
      </c>
      <c r="S9" t="s">
        <v>199</v>
      </c>
      <c r="T9" t="s">
        <v>199</v>
      </c>
      <c r="U9">
        <v>0</v>
      </c>
      <c r="V9"/>
      <c r="W9">
        <v>4</v>
      </c>
      <c r="X9">
        <v>4</v>
      </c>
      <c r="Y9" t="s">
        <v>198</v>
      </c>
      <c r="Z9"/>
      <c r="AA9" t="s">
        <v>544</v>
      </c>
      <c r="AB9" t="s">
        <v>545</v>
      </c>
      <c r="AC9" t="s">
        <v>201</v>
      </c>
      <c r="AD9" t="s">
        <v>328</v>
      </c>
      <c r="AE9" t="s">
        <v>546</v>
      </c>
      <c r="AF9" t="s">
        <v>547</v>
      </c>
      <c r="AG9" s="13">
        <v>45887</v>
      </c>
      <c r="AH9" s="13">
        <v>46003</v>
      </c>
      <c r="AI9" t="s">
        <v>534</v>
      </c>
      <c r="AJ9">
        <v>11</v>
      </c>
      <c r="AK9">
        <v>1.0103</v>
      </c>
      <c r="AL9" t="s">
        <v>529</v>
      </c>
      <c r="AM9" t="s">
        <v>530</v>
      </c>
      <c r="AN9">
        <v>1</v>
      </c>
      <c r="AO9">
        <v>1</v>
      </c>
      <c r="AP9" s="13">
        <v>45660</v>
      </c>
      <c r="AQ9" t="s">
        <v>534</v>
      </c>
      <c r="AR9"/>
      <c r="AS9"/>
      <c r="AT9" s="59">
        <f>VLOOKUP($BR9,Tables!$D$14:$I$27,2,FALSE)*W9</f>
        <v>640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640</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Base</v>
      </c>
      <c r="BS9" s="62" t="str">
        <f t="shared" si="3"/>
        <v/>
      </c>
      <c r="BT9" s="63">
        <f t="shared" si="4"/>
        <v>117</v>
      </c>
      <c r="BU9" s="64">
        <f t="shared" si="5"/>
        <v>6.02</v>
      </c>
      <c r="BV9" s="64">
        <f t="shared" si="6"/>
        <v>13.04</v>
      </c>
      <c r="BW9" s="64">
        <f t="shared" si="7"/>
        <v>97.44</v>
      </c>
      <c r="BX9" s="65">
        <f t="shared" si="8"/>
        <v>45893.02</v>
      </c>
      <c r="BY9" s="65">
        <f t="shared" si="9"/>
        <v>45900.04</v>
      </c>
      <c r="BZ9" s="65">
        <f t="shared" si="10"/>
        <v>45985.440000000002</v>
      </c>
    </row>
    <row r="10" spans="1:78" ht="15.5" x14ac:dyDescent="0.35">
      <c r="A10">
        <v>69037</v>
      </c>
      <c r="B10" t="s">
        <v>532</v>
      </c>
      <c r="C10" t="s">
        <v>327</v>
      </c>
      <c r="D10">
        <v>210</v>
      </c>
      <c r="E10">
        <v>3001</v>
      </c>
      <c r="F10" t="s">
        <v>548</v>
      </c>
      <c r="G10" t="s">
        <v>285</v>
      </c>
      <c r="H10" t="s">
        <v>327</v>
      </c>
      <c r="I10" s="13">
        <v>45887</v>
      </c>
      <c r="J10" s="13">
        <v>46003</v>
      </c>
      <c r="K10" s="13">
        <v>45945</v>
      </c>
      <c r="L10" t="s">
        <v>299</v>
      </c>
      <c r="M10" t="s">
        <v>194</v>
      </c>
      <c r="N10">
        <v>15</v>
      </c>
      <c r="O10">
        <v>0</v>
      </c>
      <c r="P10">
        <v>0</v>
      </c>
      <c r="Q10">
        <v>0</v>
      </c>
      <c r="R10">
        <v>0</v>
      </c>
      <c r="S10">
        <v>108680</v>
      </c>
      <c r="T10" t="s">
        <v>290</v>
      </c>
      <c r="U10">
        <v>0</v>
      </c>
      <c r="V10"/>
      <c r="W10">
        <v>4</v>
      </c>
      <c r="X10">
        <v>5</v>
      </c>
      <c r="Y10" t="s">
        <v>195</v>
      </c>
      <c r="Z10"/>
      <c r="AA10"/>
      <c r="AB10" t="s">
        <v>208</v>
      </c>
      <c r="AC10">
        <v>1413</v>
      </c>
      <c r="AD10" t="s">
        <v>210</v>
      </c>
      <c r="AE10" t="s">
        <v>549</v>
      </c>
      <c r="AF10" t="s">
        <v>550</v>
      </c>
      <c r="AG10" s="13">
        <v>45887</v>
      </c>
      <c r="AH10" s="13">
        <v>46003</v>
      </c>
      <c r="AI10" t="s">
        <v>542</v>
      </c>
      <c r="AJ10">
        <v>11</v>
      </c>
      <c r="AK10">
        <v>1.1102000000000001</v>
      </c>
      <c r="AL10" t="s">
        <v>529</v>
      </c>
      <c r="AM10" t="s">
        <v>530</v>
      </c>
      <c r="AN10">
        <v>1</v>
      </c>
      <c r="AO10">
        <v>1</v>
      </c>
      <c r="AP10" s="13">
        <v>45639</v>
      </c>
      <c r="AQ10" t="s">
        <v>534</v>
      </c>
      <c r="AR10" t="s">
        <v>538</v>
      </c>
      <c r="AS10"/>
      <c r="AT10" s="59">
        <f>VLOOKUP($BR10,Tables!$D$14:$I$27,2,FALSE)*W10</f>
        <v>640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640</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Base</v>
      </c>
      <c r="BS10" s="62" t="str">
        <f t="shared" si="3"/>
        <v/>
      </c>
      <c r="BT10" s="63">
        <f t="shared" si="4"/>
        <v>117</v>
      </c>
      <c r="BU10" s="64">
        <f t="shared" si="5"/>
        <v>6.02</v>
      </c>
      <c r="BV10" s="64">
        <f t="shared" si="6"/>
        <v>13.04</v>
      </c>
      <c r="BW10" s="64">
        <f t="shared" si="7"/>
        <v>97.44</v>
      </c>
      <c r="BX10" s="65">
        <f t="shared" si="8"/>
        <v>45893.02</v>
      </c>
      <c r="BY10" s="65">
        <f t="shared" si="9"/>
        <v>45900.04</v>
      </c>
      <c r="BZ10" s="65">
        <f t="shared" si="10"/>
        <v>45985.440000000002</v>
      </c>
    </row>
    <row r="11" spans="1:78" ht="15.5" x14ac:dyDescent="0.35">
      <c r="A11">
        <v>68954</v>
      </c>
      <c r="B11" t="s">
        <v>532</v>
      </c>
      <c r="C11" t="s">
        <v>327</v>
      </c>
      <c r="D11">
        <v>210</v>
      </c>
      <c r="E11">
        <v>3090</v>
      </c>
      <c r="F11" t="s">
        <v>548</v>
      </c>
      <c r="G11" t="s">
        <v>285</v>
      </c>
      <c r="H11" t="s">
        <v>327</v>
      </c>
      <c r="I11" s="13">
        <v>45882</v>
      </c>
      <c r="J11" s="13">
        <v>46010</v>
      </c>
      <c r="K11"/>
      <c r="L11" t="s">
        <v>331</v>
      </c>
      <c r="M11" t="s">
        <v>543</v>
      </c>
      <c r="N11">
        <v>18</v>
      </c>
      <c r="O11">
        <v>0</v>
      </c>
      <c r="P11">
        <v>0</v>
      </c>
      <c r="Q11">
        <v>0</v>
      </c>
      <c r="R11">
        <v>0</v>
      </c>
      <c r="S11" t="s">
        <v>199</v>
      </c>
      <c r="T11" t="s">
        <v>199</v>
      </c>
      <c r="U11">
        <v>0</v>
      </c>
      <c r="V11"/>
      <c r="W11">
        <v>4</v>
      </c>
      <c r="X11">
        <v>5</v>
      </c>
      <c r="Y11" t="s">
        <v>198</v>
      </c>
      <c r="Z11"/>
      <c r="AA11" t="s">
        <v>544</v>
      </c>
      <c r="AB11" t="s">
        <v>545</v>
      </c>
      <c r="AC11" t="s">
        <v>201</v>
      </c>
      <c r="AD11" t="s">
        <v>417</v>
      </c>
      <c r="AE11" t="s">
        <v>551</v>
      </c>
      <c r="AF11" t="s">
        <v>547</v>
      </c>
      <c r="AG11" s="13">
        <v>45882</v>
      </c>
      <c r="AH11" s="13">
        <v>46010</v>
      </c>
      <c r="AI11" t="s">
        <v>542</v>
      </c>
      <c r="AJ11">
        <v>11</v>
      </c>
      <c r="AK11">
        <v>1.1102000000000001</v>
      </c>
      <c r="AL11" t="s">
        <v>529</v>
      </c>
      <c r="AM11" t="s">
        <v>530</v>
      </c>
      <c r="AN11">
        <v>1</v>
      </c>
      <c r="AO11">
        <v>1</v>
      </c>
      <c r="AP11" s="13">
        <v>45660</v>
      </c>
      <c r="AQ11" t="s">
        <v>534</v>
      </c>
      <c r="AR11"/>
      <c r="AS11"/>
      <c r="AT11" s="59">
        <f>VLOOKUP($BR11,Tables!$D$14:$I$27,2,FALSE)*W11</f>
        <v>640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640</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Base</v>
      </c>
      <c r="BS11" s="62" t="str">
        <f t="shared" si="3"/>
        <v/>
      </c>
      <c r="BT11" s="63">
        <f t="shared" si="4"/>
        <v>129</v>
      </c>
      <c r="BU11" s="64">
        <f t="shared" si="5"/>
        <v>6.7399999999999993</v>
      </c>
      <c r="BV11" s="64">
        <f t="shared" si="6"/>
        <v>14.479999999999999</v>
      </c>
      <c r="BW11" s="64">
        <f t="shared" si="7"/>
        <v>107.52</v>
      </c>
      <c r="BX11" s="65">
        <f t="shared" si="8"/>
        <v>45888.74</v>
      </c>
      <c r="BY11" s="65">
        <f t="shared" si="9"/>
        <v>45896.480000000003</v>
      </c>
      <c r="BZ11" s="65">
        <f t="shared" si="10"/>
        <v>45989.52</v>
      </c>
    </row>
    <row r="12" spans="1:78" ht="15.5" x14ac:dyDescent="0.35">
      <c r="A12">
        <v>69038</v>
      </c>
      <c r="B12" t="s">
        <v>532</v>
      </c>
      <c r="C12" t="s">
        <v>327</v>
      </c>
      <c r="D12">
        <v>215</v>
      </c>
      <c r="E12">
        <v>3001</v>
      </c>
      <c r="F12" t="s">
        <v>552</v>
      </c>
      <c r="G12" t="s">
        <v>285</v>
      </c>
      <c r="H12" t="s">
        <v>327</v>
      </c>
      <c r="I12" s="13">
        <v>45887</v>
      </c>
      <c r="J12" s="13">
        <v>46003</v>
      </c>
      <c r="K12" s="13">
        <v>45945</v>
      </c>
      <c r="L12" t="s">
        <v>553</v>
      </c>
      <c r="M12" t="s">
        <v>162</v>
      </c>
      <c r="N12">
        <v>15</v>
      </c>
      <c r="O12">
        <v>0</v>
      </c>
      <c r="P12">
        <v>0</v>
      </c>
      <c r="Q12">
        <v>0</v>
      </c>
      <c r="R12">
        <v>0</v>
      </c>
      <c r="S12">
        <v>181</v>
      </c>
      <c r="T12" t="s">
        <v>317</v>
      </c>
      <c r="U12">
        <v>0</v>
      </c>
      <c r="V12"/>
      <c r="W12">
        <v>4</v>
      </c>
      <c r="X12">
        <v>5</v>
      </c>
      <c r="Y12" t="s">
        <v>195</v>
      </c>
      <c r="Z12"/>
      <c r="AA12" t="s">
        <v>294</v>
      </c>
      <c r="AB12" t="s">
        <v>208</v>
      </c>
      <c r="AC12">
        <v>1413</v>
      </c>
      <c r="AD12" t="s">
        <v>209</v>
      </c>
      <c r="AE12" t="s">
        <v>197</v>
      </c>
      <c r="AF12" t="s">
        <v>536</v>
      </c>
      <c r="AG12" s="13">
        <v>45887</v>
      </c>
      <c r="AH12" s="13">
        <v>46003</v>
      </c>
      <c r="AI12" t="s">
        <v>542</v>
      </c>
      <c r="AJ12">
        <v>11</v>
      </c>
      <c r="AK12">
        <v>1.1201000000000001</v>
      </c>
      <c r="AL12" t="s">
        <v>529</v>
      </c>
      <c r="AM12" t="s">
        <v>530</v>
      </c>
      <c r="AN12">
        <v>5</v>
      </c>
      <c r="AO12">
        <v>1</v>
      </c>
      <c r="AP12" s="13">
        <v>45639</v>
      </c>
      <c r="AQ12" t="s">
        <v>534</v>
      </c>
      <c r="AR12" t="s">
        <v>538</v>
      </c>
      <c r="AS12"/>
      <c r="AT12" s="59">
        <f>VLOOKUP($BR12,Tables!$D$14:$I$27,2,FALSE)*W12</f>
        <v>640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640</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HYB</v>
      </c>
      <c r="BL12" s="55" t="str">
        <f t="shared" si="1"/>
        <v/>
      </c>
      <c r="BM12" s="55" t="str">
        <f t="shared" si="1"/>
        <v/>
      </c>
      <c r="BN12" s="55" t="str">
        <f t="shared" si="1"/>
        <v/>
      </c>
      <c r="BO12" s="55" t="str">
        <f t="shared" si="1"/>
        <v/>
      </c>
      <c r="BP12" s="55" t="str">
        <f t="shared" si="1"/>
        <v/>
      </c>
      <c r="BQ12" s="55" t="str">
        <f t="shared" si="1"/>
        <v/>
      </c>
      <c r="BR12" s="62" t="str">
        <f t="shared" si="2"/>
        <v>HYB</v>
      </c>
      <c r="BS12" s="62" t="str">
        <f t="shared" si="3"/>
        <v/>
      </c>
      <c r="BT12" s="63">
        <f t="shared" si="4"/>
        <v>117</v>
      </c>
      <c r="BU12" s="64">
        <f t="shared" si="5"/>
        <v>6.02</v>
      </c>
      <c r="BV12" s="64">
        <f t="shared" si="6"/>
        <v>13.04</v>
      </c>
      <c r="BW12" s="64">
        <f t="shared" si="7"/>
        <v>97.44</v>
      </c>
      <c r="BX12" s="65">
        <f t="shared" si="8"/>
        <v>45893.02</v>
      </c>
      <c r="BY12" s="65">
        <f t="shared" si="9"/>
        <v>45900.04</v>
      </c>
      <c r="BZ12" s="65">
        <f t="shared" si="10"/>
        <v>45985.440000000002</v>
      </c>
    </row>
    <row r="13" spans="1:78" ht="15.5" x14ac:dyDescent="0.35">
      <c r="A13">
        <v>69475</v>
      </c>
      <c r="B13" t="s">
        <v>532</v>
      </c>
      <c r="C13" t="s">
        <v>332</v>
      </c>
      <c r="D13">
        <v>100</v>
      </c>
      <c r="E13">
        <v>3090</v>
      </c>
      <c r="F13" t="s">
        <v>333</v>
      </c>
      <c r="G13" t="s">
        <v>285</v>
      </c>
      <c r="H13" t="s">
        <v>332</v>
      </c>
      <c r="I13" s="13">
        <v>45888</v>
      </c>
      <c r="J13" s="13">
        <v>46171</v>
      </c>
      <c r="K13"/>
      <c r="L13" t="s">
        <v>390</v>
      </c>
      <c r="M13" t="s">
        <v>194</v>
      </c>
      <c r="N13">
        <v>12</v>
      </c>
      <c r="O13">
        <v>0</v>
      </c>
      <c r="P13">
        <v>0</v>
      </c>
      <c r="Q13">
        <v>0</v>
      </c>
      <c r="R13">
        <v>0</v>
      </c>
      <c r="S13" t="s">
        <v>199</v>
      </c>
      <c r="T13" t="s">
        <v>199</v>
      </c>
      <c r="U13">
        <v>0</v>
      </c>
      <c r="V13"/>
      <c r="W13">
        <v>3</v>
      </c>
      <c r="X13">
        <v>4</v>
      </c>
      <c r="Y13" t="s">
        <v>198</v>
      </c>
      <c r="Z13"/>
      <c r="AA13" t="s">
        <v>154</v>
      </c>
      <c r="AB13" t="s">
        <v>335</v>
      </c>
      <c r="AC13">
        <v>104</v>
      </c>
      <c r="AD13" t="s">
        <v>554</v>
      </c>
      <c r="AE13" t="s">
        <v>555</v>
      </c>
      <c r="AF13" t="s">
        <v>547</v>
      </c>
      <c r="AG13" s="13">
        <v>45888</v>
      </c>
      <c r="AH13" s="13">
        <v>46171</v>
      </c>
      <c r="AI13" t="s">
        <v>534</v>
      </c>
      <c r="AJ13">
        <v>12</v>
      </c>
      <c r="AK13">
        <v>47.060400000000001</v>
      </c>
      <c r="AL13" t="s">
        <v>529</v>
      </c>
      <c r="AM13" t="s">
        <v>530</v>
      </c>
      <c r="AN13">
        <v>1</v>
      </c>
      <c r="AO13">
        <v>3</v>
      </c>
      <c r="AP13" s="13">
        <v>45660</v>
      </c>
      <c r="AQ13" t="s">
        <v>534</v>
      </c>
      <c r="AR13"/>
      <c r="AS13"/>
      <c r="AT13" s="59">
        <f>VLOOKUP($BR13,Tables!$D$14:$I$27,2,FALSE)*W13</f>
        <v>480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240</v>
      </c>
      <c r="BB13" s="59">
        <f>IF(OR(BR13="T200",BR13="HYBT200"),W13*Tables!$E$24,0)</f>
        <v>0</v>
      </c>
      <c r="BC13" s="61">
        <f t="shared" si="0"/>
        <v>720</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T150</v>
      </c>
      <c r="BQ13" s="55" t="str">
        <f t="shared" si="1"/>
        <v/>
      </c>
      <c r="BR13" s="62" t="str">
        <f t="shared" si="2"/>
        <v>T150</v>
      </c>
      <c r="BS13" s="62" t="str">
        <f t="shared" si="3"/>
        <v/>
      </c>
      <c r="BT13" s="63">
        <f t="shared" si="4"/>
        <v>284</v>
      </c>
      <c r="BU13" s="64">
        <f t="shared" si="5"/>
        <v>16.04</v>
      </c>
      <c r="BV13" s="64">
        <f t="shared" si="6"/>
        <v>33.08</v>
      </c>
      <c r="BW13" s="64">
        <f t="shared" si="7"/>
        <v>237.72</v>
      </c>
      <c r="BX13" s="65">
        <f t="shared" si="8"/>
        <v>45904.04</v>
      </c>
      <c r="BY13" s="65">
        <f t="shared" si="9"/>
        <v>45921.08</v>
      </c>
      <c r="BZ13" s="65">
        <f t="shared" si="10"/>
        <v>46125.72</v>
      </c>
    </row>
    <row r="14" spans="1:78" ht="15.5" x14ac:dyDescent="0.35">
      <c r="A14">
        <v>69476</v>
      </c>
      <c r="B14" t="s">
        <v>532</v>
      </c>
      <c r="C14" t="s">
        <v>332</v>
      </c>
      <c r="D14">
        <v>100</v>
      </c>
      <c r="E14">
        <v>3091</v>
      </c>
      <c r="F14" t="s">
        <v>333</v>
      </c>
      <c r="G14" t="s">
        <v>285</v>
      </c>
      <c r="H14" t="s">
        <v>332</v>
      </c>
      <c r="I14" s="13">
        <v>45888</v>
      </c>
      <c r="J14" s="13">
        <v>46171</v>
      </c>
      <c r="K14"/>
      <c r="L14" t="s">
        <v>390</v>
      </c>
      <c r="M14" t="s">
        <v>194</v>
      </c>
      <c r="N14">
        <v>12</v>
      </c>
      <c r="O14">
        <v>0</v>
      </c>
      <c r="P14">
        <v>0</v>
      </c>
      <c r="Q14">
        <v>0</v>
      </c>
      <c r="R14">
        <v>0</v>
      </c>
      <c r="S14" t="s">
        <v>199</v>
      </c>
      <c r="T14" t="s">
        <v>199</v>
      </c>
      <c r="U14">
        <v>0</v>
      </c>
      <c r="V14"/>
      <c r="W14">
        <v>3</v>
      </c>
      <c r="X14">
        <v>4</v>
      </c>
      <c r="Y14" t="s">
        <v>198</v>
      </c>
      <c r="Z14"/>
      <c r="AA14" t="s">
        <v>154</v>
      </c>
      <c r="AB14" t="s">
        <v>335</v>
      </c>
      <c r="AC14">
        <v>104</v>
      </c>
      <c r="AD14" t="s">
        <v>217</v>
      </c>
      <c r="AE14" t="s">
        <v>556</v>
      </c>
      <c r="AF14" t="s">
        <v>547</v>
      </c>
      <c r="AG14" s="13">
        <v>45888</v>
      </c>
      <c r="AH14" s="13">
        <v>46171</v>
      </c>
      <c r="AI14" t="s">
        <v>534</v>
      </c>
      <c r="AJ14">
        <v>12</v>
      </c>
      <c r="AK14">
        <v>47.060400000000001</v>
      </c>
      <c r="AL14" t="s">
        <v>529</v>
      </c>
      <c r="AM14" t="s">
        <v>530</v>
      </c>
      <c r="AN14">
        <v>1</v>
      </c>
      <c r="AO14">
        <v>3</v>
      </c>
      <c r="AP14" s="13">
        <v>45660</v>
      </c>
      <c r="AQ14" t="s">
        <v>534</v>
      </c>
      <c r="AR14"/>
      <c r="AS14"/>
      <c r="AT14" s="59">
        <f>VLOOKUP($BR14,Tables!$D$14:$I$27,2,FALSE)*W14</f>
        <v>480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240</v>
      </c>
      <c r="BB14" s="59">
        <f>IF(OR(BR14="T200",BR14="HYBT200"),W14*Tables!$E$24,0)</f>
        <v>0</v>
      </c>
      <c r="BC14" s="61">
        <f t="shared" si="0"/>
        <v>720</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T150</v>
      </c>
      <c r="BQ14" s="55" t="str">
        <f t="shared" si="1"/>
        <v/>
      </c>
      <c r="BR14" s="62" t="str">
        <f t="shared" si="2"/>
        <v>T150</v>
      </c>
      <c r="BS14" s="62" t="str">
        <f t="shared" si="3"/>
        <v/>
      </c>
      <c r="BT14" s="63">
        <f t="shared" si="4"/>
        <v>284</v>
      </c>
      <c r="BU14" s="64">
        <f t="shared" si="5"/>
        <v>16.04</v>
      </c>
      <c r="BV14" s="64">
        <f t="shared" si="6"/>
        <v>33.08</v>
      </c>
      <c r="BW14" s="64">
        <f t="shared" si="7"/>
        <v>237.72</v>
      </c>
      <c r="BX14" s="65">
        <f t="shared" si="8"/>
        <v>45904.04</v>
      </c>
      <c r="BY14" s="65">
        <f t="shared" si="9"/>
        <v>45921.08</v>
      </c>
      <c r="BZ14" s="65">
        <f t="shared" si="10"/>
        <v>46125.72</v>
      </c>
    </row>
    <row r="15" spans="1:78" ht="15.5" x14ac:dyDescent="0.35">
      <c r="A15">
        <v>69477</v>
      </c>
      <c r="B15" t="s">
        <v>532</v>
      </c>
      <c r="C15" t="s">
        <v>332</v>
      </c>
      <c r="D15">
        <v>100</v>
      </c>
      <c r="E15">
        <v>3092</v>
      </c>
      <c r="F15" t="s">
        <v>333</v>
      </c>
      <c r="G15" t="s">
        <v>285</v>
      </c>
      <c r="H15" t="s">
        <v>332</v>
      </c>
      <c r="I15" s="13">
        <v>45888</v>
      </c>
      <c r="J15" s="13">
        <v>46171</v>
      </c>
      <c r="K15"/>
      <c r="L15" t="s">
        <v>390</v>
      </c>
      <c r="M15" t="s">
        <v>194</v>
      </c>
      <c r="N15">
        <v>12</v>
      </c>
      <c r="O15">
        <v>0</v>
      </c>
      <c r="P15">
        <v>0</v>
      </c>
      <c r="Q15">
        <v>0</v>
      </c>
      <c r="R15">
        <v>0</v>
      </c>
      <c r="S15" t="s">
        <v>199</v>
      </c>
      <c r="T15" t="s">
        <v>199</v>
      </c>
      <c r="U15">
        <v>0</v>
      </c>
      <c r="V15"/>
      <c r="W15">
        <v>3</v>
      </c>
      <c r="X15">
        <v>4</v>
      </c>
      <c r="Y15" t="s">
        <v>198</v>
      </c>
      <c r="Z15"/>
      <c r="AA15" t="s">
        <v>154</v>
      </c>
      <c r="AB15" t="s">
        <v>335</v>
      </c>
      <c r="AC15">
        <v>104</v>
      </c>
      <c r="AD15" t="s">
        <v>338</v>
      </c>
      <c r="AE15" t="s">
        <v>328</v>
      </c>
      <c r="AF15" t="s">
        <v>547</v>
      </c>
      <c r="AG15" s="13">
        <v>45888</v>
      </c>
      <c r="AH15" s="13">
        <v>46171</v>
      </c>
      <c r="AI15" t="s">
        <v>534</v>
      </c>
      <c r="AJ15">
        <v>12</v>
      </c>
      <c r="AK15">
        <v>47.060400000000001</v>
      </c>
      <c r="AL15" t="s">
        <v>529</v>
      </c>
      <c r="AM15" t="s">
        <v>530</v>
      </c>
      <c r="AN15">
        <v>1</v>
      </c>
      <c r="AO15">
        <v>3</v>
      </c>
      <c r="AP15" s="13">
        <v>45660</v>
      </c>
      <c r="AQ15" t="s">
        <v>534</v>
      </c>
      <c r="AR15"/>
      <c r="AS15"/>
      <c r="AT15" s="59">
        <f>VLOOKUP($BR15,Tables!$D$14:$I$27,2,FALSE)*W15</f>
        <v>480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240</v>
      </c>
      <c r="BB15" s="59">
        <f>IF(OR(BR15="T200",BR15="HYBT200"),W15*Tables!$E$24,0)</f>
        <v>0</v>
      </c>
      <c r="BC15" s="61">
        <f t="shared" si="0"/>
        <v>720</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T150</v>
      </c>
      <c r="BQ15" s="55" t="str">
        <f t="shared" si="1"/>
        <v/>
      </c>
      <c r="BR15" s="62" t="str">
        <f t="shared" si="2"/>
        <v>T150</v>
      </c>
      <c r="BS15" s="62" t="str">
        <f t="shared" si="3"/>
        <v/>
      </c>
      <c r="BT15" s="63">
        <f t="shared" si="4"/>
        <v>284</v>
      </c>
      <c r="BU15" s="64">
        <f t="shared" si="5"/>
        <v>16.04</v>
      </c>
      <c r="BV15" s="64">
        <f t="shared" si="6"/>
        <v>33.08</v>
      </c>
      <c r="BW15" s="64">
        <f t="shared" si="7"/>
        <v>237.72</v>
      </c>
      <c r="BX15" s="65">
        <f t="shared" si="8"/>
        <v>45904.04</v>
      </c>
      <c r="BY15" s="65">
        <f t="shared" si="9"/>
        <v>45921.08</v>
      </c>
      <c r="BZ15" s="65">
        <f t="shared" si="10"/>
        <v>46125.72</v>
      </c>
    </row>
    <row r="16" spans="1:78" ht="15.5" x14ac:dyDescent="0.35">
      <c r="A16">
        <v>68981</v>
      </c>
      <c r="B16" t="s">
        <v>532</v>
      </c>
      <c r="C16" t="s">
        <v>332</v>
      </c>
      <c r="D16">
        <v>100</v>
      </c>
      <c r="E16" t="s">
        <v>557</v>
      </c>
      <c r="F16" t="s">
        <v>333</v>
      </c>
      <c r="G16" t="s">
        <v>285</v>
      </c>
      <c r="H16" t="s">
        <v>332</v>
      </c>
      <c r="I16" s="13">
        <v>45887</v>
      </c>
      <c r="J16" s="13">
        <v>45940</v>
      </c>
      <c r="K16" s="13">
        <v>45913</v>
      </c>
      <c r="L16" t="s">
        <v>318</v>
      </c>
      <c r="M16" t="s">
        <v>194</v>
      </c>
      <c r="N16">
        <v>12</v>
      </c>
      <c r="O16">
        <v>0</v>
      </c>
      <c r="P16">
        <v>0</v>
      </c>
      <c r="Q16">
        <v>0</v>
      </c>
      <c r="R16">
        <v>0</v>
      </c>
      <c r="S16">
        <v>32</v>
      </c>
      <c r="T16" t="s">
        <v>334</v>
      </c>
      <c r="U16">
        <v>0</v>
      </c>
      <c r="V16"/>
      <c r="W16">
        <v>3</v>
      </c>
      <c r="X16">
        <v>4</v>
      </c>
      <c r="Y16" t="s">
        <v>195</v>
      </c>
      <c r="Z16"/>
      <c r="AA16"/>
      <c r="AB16" t="s">
        <v>335</v>
      </c>
      <c r="AC16">
        <v>134</v>
      </c>
      <c r="AD16" t="s">
        <v>215</v>
      </c>
      <c r="AE16" t="s">
        <v>343</v>
      </c>
      <c r="AF16" t="s">
        <v>558</v>
      </c>
      <c r="AG16" s="13">
        <v>45887</v>
      </c>
      <c r="AH16" s="13">
        <v>45940</v>
      </c>
      <c r="AI16" t="s">
        <v>537</v>
      </c>
      <c r="AJ16">
        <v>12</v>
      </c>
      <c r="AK16">
        <v>47.060400000000001</v>
      </c>
      <c r="AL16" t="s">
        <v>529</v>
      </c>
      <c r="AM16" t="s">
        <v>530</v>
      </c>
      <c r="AN16">
        <v>1</v>
      </c>
      <c r="AO16">
        <v>3</v>
      </c>
      <c r="AP16" s="13">
        <v>45639</v>
      </c>
      <c r="AQ16" t="s">
        <v>534</v>
      </c>
      <c r="AR16" t="s">
        <v>538</v>
      </c>
      <c r="AS16"/>
      <c r="AT16" s="59">
        <f>VLOOKUP($BR16,Tables!$D$14:$I$27,2,FALSE)*W16</f>
        <v>480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240</v>
      </c>
      <c r="BB16" s="59">
        <f>IF(OR(BR16="T200",BR16="HYBT200"),W16*Tables!$E$24,0)</f>
        <v>0</v>
      </c>
      <c r="BC16" s="61">
        <f t="shared" si="0"/>
        <v>720</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T150</v>
      </c>
      <c r="BQ16" s="55" t="str">
        <f t="shared" si="1"/>
        <v/>
      </c>
      <c r="BR16" s="62" t="str">
        <f t="shared" si="2"/>
        <v>T150</v>
      </c>
      <c r="BS16" s="62" t="str">
        <f t="shared" si="3"/>
        <v/>
      </c>
      <c r="BT16" s="63">
        <f t="shared" si="4"/>
        <v>54</v>
      </c>
      <c r="BU16" s="64">
        <f t="shared" si="5"/>
        <v>2.2399999999999998</v>
      </c>
      <c r="BV16" s="64">
        <f t="shared" si="6"/>
        <v>5.4799999999999995</v>
      </c>
      <c r="BW16" s="64">
        <f t="shared" si="7"/>
        <v>44.519999999999996</v>
      </c>
      <c r="BX16" s="65">
        <f t="shared" si="8"/>
        <v>45889.24</v>
      </c>
      <c r="BY16" s="65">
        <f t="shared" si="9"/>
        <v>45892.480000000003</v>
      </c>
      <c r="BZ16" s="65">
        <f t="shared" si="10"/>
        <v>45931.519999999997</v>
      </c>
    </row>
    <row r="17" spans="1:78" ht="15.5" x14ac:dyDescent="0.35">
      <c r="A17">
        <v>68787</v>
      </c>
      <c r="B17" t="s">
        <v>532</v>
      </c>
      <c r="C17" t="s">
        <v>332</v>
      </c>
      <c r="D17">
        <v>100</v>
      </c>
      <c r="E17" t="s">
        <v>533</v>
      </c>
      <c r="F17" t="s">
        <v>333</v>
      </c>
      <c r="G17" t="s">
        <v>285</v>
      </c>
      <c r="H17" t="s">
        <v>332</v>
      </c>
      <c r="I17" s="13">
        <v>45943</v>
      </c>
      <c r="J17" s="13">
        <v>46003</v>
      </c>
      <c r="K17" s="13">
        <v>45973</v>
      </c>
      <c r="L17" t="s">
        <v>318</v>
      </c>
      <c r="M17" t="s">
        <v>194</v>
      </c>
      <c r="N17">
        <v>12</v>
      </c>
      <c r="O17">
        <v>0</v>
      </c>
      <c r="P17">
        <v>0</v>
      </c>
      <c r="Q17">
        <v>0</v>
      </c>
      <c r="R17">
        <v>0</v>
      </c>
      <c r="S17">
        <v>32</v>
      </c>
      <c r="T17" t="s">
        <v>334</v>
      </c>
      <c r="U17">
        <v>0</v>
      </c>
      <c r="V17"/>
      <c r="W17">
        <v>3</v>
      </c>
      <c r="X17">
        <v>4</v>
      </c>
      <c r="Y17" t="s">
        <v>195</v>
      </c>
      <c r="Z17"/>
      <c r="AA17"/>
      <c r="AB17" t="s">
        <v>335</v>
      </c>
      <c r="AC17">
        <v>134</v>
      </c>
      <c r="AD17" t="s">
        <v>329</v>
      </c>
      <c r="AE17" t="s">
        <v>348</v>
      </c>
      <c r="AF17" t="s">
        <v>558</v>
      </c>
      <c r="AG17" s="13">
        <v>45943</v>
      </c>
      <c r="AH17" s="13">
        <v>46003</v>
      </c>
      <c r="AI17" t="s">
        <v>537</v>
      </c>
      <c r="AJ17">
        <v>12</v>
      </c>
      <c r="AK17">
        <v>47.060400000000001</v>
      </c>
      <c r="AL17" t="s">
        <v>529</v>
      </c>
      <c r="AM17" t="s">
        <v>530</v>
      </c>
      <c r="AN17">
        <v>1</v>
      </c>
      <c r="AO17">
        <v>3</v>
      </c>
      <c r="AP17" s="13">
        <v>45639</v>
      </c>
      <c r="AQ17" t="s">
        <v>534</v>
      </c>
      <c r="AR17" t="s">
        <v>538</v>
      </c>
      <c r="AS17"/>
      <c r="AT17" s="59">
        <f>VLOOKUP($BR17,Tables!$D$14:$I$27,2,FALSE)*W17</f>
        <v>480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240</v>
      </c>
      <c r="BB17" s="59">
        <f>IF(OR(BR17="T200",BR17="HYBT200"),W17*Tables!$E$24,0)</f>
        <v>0</v>
      </c>
      <c r="BC17" s="61">
        <f t="shared" si="0"/>
        <v>720</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T150</v>
      </c>
      <c r="BQ17" s="55" t="str">
        <f t="shared" si="1"/>
        <v/>
      </c>
      <c r="BR17" s="62" t="str">
        <f t="shared" si="2"/>
        <v>T150</v>
      </c>
      <c r="BS17" s="62" t="str">
        <f t="shared" si="3"/>
        <v/>
      </c>
      <c r="BT17" s="63">
        <f t="shared" si="4"/>
        <v>61</v>
      </c>
      <c r="BU17" s="64">
        <f t="shared" si="5"/>
        <v>2.6599999999999997</v>
      </c>
      <c r="BV17" s="64">
        <f t="shared" si="6"/>
        <v>6.3199999999999994</v>
      </c>
      <c r="BW17" s="64">
        <f t="shared" si="7"/>
        <v>50.4</v>
      </c>
      <c r="BX17" s="65">
        <f t="shared" si="8"/>
        <v>45945.66</v>
      </c>
      <c r="BY17" s="65">
        <f t="shared" si="9"/>
        <v>45949.32</v>
      </c>
      <c r="BZ17" s="65">
        <f t="shared" si="10"/>
        <v>45993.4</v>
      </c>
    </row>
    <row r="18" spans="1:78" ht="15.5" x14ac:dyDescent="0.35">
      <c r="A18">
        <v>68982</v>
      </c>
      <c r="B18" t="s">
        <v>532</v>
      </c>
      <c r="C18" t="s">
        <v>332</v>
      </c>
      <c r="D18">
        <v>116</v>
      </c>
      <c r="E18" t="s">
        <v>557</v>
      </c>
      <c r="F18" t="s">
        <v>559</v>
      </c>
      <c r="G18" t="s">
        <v>285</v>
      </c>
      <c r="H18" t="s">
        <v>332</v>
      </c>
      <c r="I18" s="13">
        <v>45887</v>
      </c>
      <c r="J18" s="13">
        <v>45940</v>
      </c>
      <c r="K18" s="13">
        <v>45913</v>
      </c>
      <c r="L18" t="s">
        <v>318</v>
      </c>
      <c r="M18" t="s">
        <v>194</v>
      </c>
      <c r="N18">
        <v>12</v>
      </c>
      <c r="O18">
        <v>0</v>
      </c>
      <c r="P18">
        <v>0</v>
      </c>
      <c r="Q18">
        <v>0</v>
      </c>
      <c r="R18">
        <v>0</v>
      </c>
      <c r="S18">
        <v>32</v>
      </c>
      <c r="T18" t="s">
        <v>334</v>
      </c>
      <c r="U18">
        <v>0</v>
      </c>
      <c r="V18"/>
      <c r="W18">
        <v>3</v>
      </c>
      <c r="X18">
        <v>4</v>
      </c>
      <c r="Y18" t="s">
        <v>195</v>
      </c>
      <c r="Z18"/>
      <c r="AA18"/>
      <c r="AB18" t="s">
        <v>335</v>
      </c>
      <c r="AC18">
        <v>134</v>
      </c>
      <c r="AD18" t="s">
        <v>209</v>
      </c>
      <c r="AE18" t="s">
        <v>337</v>
      </c>
      <c r="AF18" t="s">
        <v>558</v>
      </c>
      <c r="AG18" s="13">
        <v>45887</v>
      </c>
      <c r="AH18" s="13">
        <v>45940</v>
      </c>
      <c r="AI18" t="s">
        <v>542</v>
      </c>
      <c r="AJ18">
        <v>12</v>
      </c>
      <c r="AK18">
        <v>47.060400000000001</v>
      </c>
      <c r="AL18" t="s">
        <v>529</v>
      </c>
      <c r="AM18" t="s">
        <v>530</v>
      </c>
      <c r="AN18">
        <v>1</v>
      </c>
      <c r="AO18">
        <v>3</v>
      </c>
      <c r="AP18" s="13">
        <v>45639</v>
      </c>
      <c r="AQ18" t="s">
        <v>534</v>
      </c>
      <c r="AR18" t="s">
        <v>538</v>
      </c>
      <c r="AS18"/>
      <c r="AT18" s="59">
        <f>VLOOKUP($BR18,Tables!$D$14:$I$27,2,FALSE)*W18</f>
        <v>480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240</v>
      </c>
      <c r="BB18" s="59">
        <f>IF(OR(BR18="T200",BR18="HYBT200"),W18*Tables!$E$24,0)</f>
        <v>0</v>
      </c>
      <c r="BC18" s="61">
        <f t="shared" si="0"/>
        <v>720</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54</v>
      </c>
      <c r="BU18" s="64">
        <f t="shared" si="5"/>
        <v>2.2399999999999998</v>
      </c>
      <c r="BV18" s="64">
        <f t="shared" si="6"/>
        <v>5.4799999999999995</v>
      </c>
      <c r="BW18" s="64">
        <f t="shared" si="7"/>
        <v>44.519999999999996</v>
      </c>
      <c r="BX18" s="65">
        <f t="shared" si="8"/>
        <v>45889.24</v>
      </c>
      <c r="BY18" s="65">
        <f t="shared" si="9"/>
        <v>45892.480000000003</v>
      </c>
      <c r="BZ18" s="65">
        <f t="shared" si="10"/>
        <v>45931.519999999997</v>
      </c>
    </row>
    <row r="19" spans="1:78" ht="15.5" x14ac:dyDescent="0.35">
      <c r="A19">
        <v>68788</v>
      </c>
      <c r="B19" t="s">
        <v>532</v>
      </c>
      <c r="C19" t="s">
        <v>332</v>
      </c>
      <c r="D19">
        <v>116</v>
      </c>
      <c r="E19" t="s">
        <v>533</v>
      </c>
      <c r="F19" t="s">
        <v>559</v>
      </c>
      <c r="G19" t="s">
        <v>285</v>
      </c>
      <c r="H19" t="s">
        <v>332</v>
      </c>
      <c r="I19" s="13">
        <v>45943</v>
      </c>
      <c r="J19" s="13">
        <v>46003</v>
      </c>
      <c r="K19" s="13">
        <v>45973</v>
      </c>
      <c r="L19" t="s">
        <v>318</v>
      </c>
      <c r="M19" t="s">
        <v>194</v>
      </c>
      <c r="N19">
        <v>12</v>
      </c>
      <c r="O19">
        <v>0</v>
      </c>
      <c r="P19">
        <v>0</v>
      </c>
      <c r="Q19">
        <v>0</v>
      </c>
      <c r="R19">
        <v>0</v>
      </c>
      <c r="S19">
        <v>32</v>
      </c>
      <c r="T19" t="s">
        <v>334</v>
      </c>
      <c r="U19">
        <v>0</v>
      </c>
      <c r="V19"/>
      <c r="W19">
        <v>3</v>
      </c>
      <c r="X19">
        <v>4</v>
      </c>
      <c r="Y19" t="s">
        <v>195</v>
      </c>
      <c r="Z19"/>
      <c r="AA19"/>
      <c r="AB19" t="s">
        <v>335</v>
      </c>
      <c r="AC19">
        <v>134</v>
      </c>
      <c r="AD19" t="s">
        <v>213</v>
      </c>
      <c r="AE19" t="s">
        <v>338</v>
      </c>
      <c r="AF19" t="s">
        <v>558</v>
      </c>
      <c r="AG19" s="13">
        <v>45943</v>
      </c>
      <c r="AH19" s="13">
        <v>46003</v>
      </c>
      <c r="AI19" t="s">
        <v>542</v>
      </c>
      <c r="AJ19">
        <v>12</v>
      </c>
      <c r="AK19">
        <v>47.060400000000001</v>
      </c>
      <c r="AL19" t="s">
        <v>529</v>
      </c>
      <c r="AM19" t="s">
        <v>530</v>
      </c>
      <c r="AN19">
        <v>1</v>
      </c>
      <c r="AO19">
        <v>3</v>
      </c>
      <c r="AP19" s="13">
        <v>45639</v>
      </c>
      <c r="AQ19" t="s">
        <v>534</v>
      </c>
      <c r="AR19" t="s">
        <v>538</v>
      </c>
      <c r="AS19"/>
      <c r="AT19" s="59">
        <f>VLOOKUP($BR19,Tables!$D$14:$I$27,2,FALSE)*W19</f>
        <v>480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240</v>
      </c>
      <c r="BB19" s="59">
        <f>IF(OR(BR19="T200",BR19="HYBT200"),W19*Tables!$E$24,0)</f>
        <v>0</v>
      </c>
      <c r="BC19" s="61">
        <f t="shared" si="0"/>
        <v>720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61</v>
      </c>
      <c r="BU19" s="64">
        <f t="shared" si="5"/>
        <v>2.6599999999999997</v>
      </c>
      <c r="BV19" s="64">
        <f t="shared" si="6"/>
        <v>6.3199999999999994</v>
      </c>
      <c r="BW19" s="64">
        <f t="shared" si="7"/>
        <v>50.4</v>
      </c>
      <c r="BX19" s="65">
        <f t="shared" si="8"/>
        <v>45945.66</v>
      </c>
      <c r="BY19" s="65">
        <f t="shared" si="9"/>
        <v>45949.32</v>
      </c>
      <c r="BZ19" s="65">
        <f t="shared" si="10"/>
        <v>45993.4</v>
      </c>
    </row>
    <row r="20" spans="1:78" ht="15.5" x14ac:dyDescent="0.35">
      <c r="A20">
        <v>69400</v>
      </c>
      <c r="B20" t="s">
        <v>532</v>
      </c>
      <c r="C20" t="s">
        <v>332</v>
      </c>
      <c r="D20">
        <v>125</v>
      </c>
      <c r="E20">
        <v>3090</v>
      </c>
      <c r="F20" t="s">
        <v>339</v>
      </c>
      <c r="G20" t="s">
        <v>285</v>
      </c>
      <c r="H20" t="s">
        <v>332</v>
      </c>
      <c r="I20" s="13">
        <v>45888</v>
      </c>
      <c r="J20" s="13">
        <v>46009</v>
      </c>
      <c r="K20"/>
      <c r="L20" t="s">
        <v>390</v>
      </c>
      <c r="M20" t="s">
        <v>194</v>
      </c>
      <c r="N20">
        <v>12</v>
      </c>
      <c r="O20">
        <v>0</v>
      </c>
      <c r="P20">
        <v>0</v>
      </c>
      <c r="Q20">
        <v>0</v>
      </c>
      <c r="R20">
        <v>0</v>
      </c>
      <c r="S20" t="s">
        <v>199</v>
      </c>
      <c r="T20" t="s">
        <v>199</v>
      </c>
      <c r="U20">
        <v>0</v>
      </c>
      <c r="V20"/>
      <c r="W20">
        <v>3</v>
      </c>
      <c r="X20">
        <v>5</v>
      </c>
      <c r="Y20" t="s">
        <v>198</v>
      </c>
      <c r="Z20"/>
      <c r="AA20" t="s">
        <v>154</v>
      </c>
      <c r="AB20" t="s">
        <v>335</v>
      </c>
      <c r="AC20">
        <v>103</v>
      </c>
      <c r="AD20" t="s">
        <v>560</v>
      </c>
      <c r="AE20" t="s">
        <v>561</v>
      </c>
      <c r="AF20" t="s">
        <v>547</v>
      </c>
      <c r="AG20" s="13">
        <v>45888</v>
      </c>
      <c r="AH20" s="13">
        <v>46009</v>
      </c>
      <c r="AI20" t="s">
        <v>542</v>
      </c>
      <c r="AJ20">
        <v>12</v>
      </c>
      <c r="AK20">
        <v>47.060400000000001</v>
      </c>
      <c r="AL20" t="s">
        <v>529</v>
      </c>
      <c r="AM20" t="s">
        <v>530</v>
      </c>
      <c r="AN20">
        <v>1</v>
      </c>
      <c r="AO20">
        <v>3</v>
      </c>
      <c r="AP20" s="13">
        <v>45660</v>
      </c>
      <c r="AQ20" t="s">
        <v>534</v>
      </c>
      <c r="AR20"/>
      <c r="AS20"/>
      <c r="AT20" s="59">
        <f>VLOOKUP($BR20,Tables!$D$14:$I$27,2,FALSE)*W20</f>
        <v>480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240</v>
      </c>
      <c r="BB20" s="59">
        <f>IF(OR(BR20="T200",BR20="HYBT200"),W20*Tables!$E$24,0)</f>
        <v>0</v>
      </c>
      <c r="BC20" s="61">
        <f t="shared" si="0"/>
        <v>720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122</v>
      </c>
      <c r="BU20" s="64">
        <f t="shared" si="5"/>
        <v>6.3199999999999994</v>
      </c>
      <c r="BV20" s="64">
        <f t="shared" si="6"/>
        <v>13.639999999999999</v>
      </c>
      <c r="BW20" s="64">
        <f t="shared" si="7"/>
        <v>101.64</v>
      </c>
      <c r="BX20" s="65">
        <f t="shared" si="8"/>
        <v>45894.32</v>
      </c>
      <c r="BY20" s="65">
        <f t="shared" si="9"/>
        <v>45901.64</v>
      </c>
      <c r="BZ20" s="65">
        <f t="shared" si="10"/>
        <v>45989.64</v>
      </c>
    </row>
    <row r="21" spans="1:78" ht="15.5" x14ac:dyDescent="0.35">
      <c r="A21">
        <v>68983</v>
      </c>
      <c r="B21" t="s">
        <v>532</v>
      </c>
      <c r="C21" t="s">
        <v>332</v>
      </c>
      <c r="D21">
        <v>125</v>
      </c>
      <c r="E21" t="s">
        <v>557</v>
      </c>
      <c r="F21" t="s">
        <v>339</v>
      </c>
      <c r="G21" t="s">
        <v>285</v>
      </c>
      <c r="H21" t="s">
        <v>332</v>
      </c>
      <c r="I21" s="13">
        <v>45887</v>
      </c>
      <c r="J21" s="13">
        <v>45940</v>
      </c>
      <c r="K21" s="13">
        <v>45913</v>
      </c>
      <c r="L21" t="s">
        <v>318</v>
      </c>
      <c r="M21" t="s">
        <v>194</v>
      </c>
      <c r="N21">
        <v>12</v>
      </c>
      <c r="O21">
        <v>0</v>
      </c>
      <c r="P21">
        <v>0</v>
      </c>
      <c r="Q21">
        <v>0</v>
      </c>
      <c r="R21">
        <v>0</v>
      </c>
      <c r="S21">
        <v>337</v>
      </c>
      <c r="T21" t="s">
        <v>340</v>
      </c>
      <c r="U21">
        <v>0</v>
      </c>
      <c r="V21"/>
      <c r="W21">
        <v>3</v>
      </c>
      <c r="X21">
        <v>5</v>
      </c>
      <c r="Y21" t="s">
        <v>195</v>
      </c>
      <c r="Z21"/>
      <c r="AA21"/>
      <c r="AB21" t="s">
        <v>335</v>
      </c>
      <c r="AC21">
        <v>133</v>
      </c>
      <c r="AD21" t="s">
        <v>213</v>
      </c>
      <c r="AE21" t="s">
        <v>341</v>
      </c>
      <c r="AF21" t="s">
        <v>558</v>
      </c>
      <c r="AG21" s="13">
        <v>45887</v>
      </c>
      <c r="AH21" s="13">
        <v>45940</v>
      </c>
      <c r="AI21" t="s">
        <v>542</v>
      </c>
      <c r="AJ21">
        <v>12</v>
      </c>
      <c r="AK21">
        <v>47.060400000000001</v>
      </c>
      <c r="AL21" t="s">
        <v>529</v>
      </c>
      <c r="AM21" t="s">
        <v>530</v>
      </c>
      <c r="AN21">
        <v>1</v>
      </c>
      <c r="AO21">
        <v>3</v>
      </c>
      <c r="AP21" s="13">
        <v>45639</v>
      </c>
      <c r="AQ21" t="s">
        <v>534</v>
      </c>
      <c r="AR21" t="s">
        <v>538</v>
      </c>
      <c r="AS21"/>
      <c r="AT21" s="59">
        <f>VLOOKUP($BR21,Tables!$D$14:$I$27,2,FALSE)*W21</f>
        <v>480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240</v>
      </c>
      <c r="BB21" s="59">
        <f>IF(OR(BR21="T200",BR21="HYBT200"),W21*Tables!$E$24,0)</f>
        <v>0</v>
      </c>
      <c r="BC21" s="61">
        <f t="shared" si="0"/>
        <v>720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T150</v>
      </c>
      <c r="BQ21" s="55" t="str">
        <f t="shared" si="11"/>
        <v/>
      </c>
      <c r="BR21" s="62" t="str">
        <f t="shared" si="2"/>
        <v>T150</v>
      </c>
      <c r="BS21" s="62" t="str">
        <f t="shared" si="3"/>
        <v/>
      </c>
      <c r="BT21" s="63">
        <f t="shared" si="4"/>
        <v>54</v>
      </c>
      <c r="BU21" s="64">
        <f t="shared" si="5"/>
        <v>2.2399999999999998</v>
      </c>
      <c r="BV21" s="64">
        <f t="shared" si="6"/>
        <v>5.4799999999999995</v>
      </c>
      <c r="BW21" s="64">
        <f t="shared" si="7"/>
        <v>44.519999999999996</v>
      </c>
      <c r="BX21" s="65">
        <f t="shared" si="8"/>
        <v>45889.24</v>
      </c>
      <c r="BY21" s="65">
        <f t="shared" si="9"/>
        <v>45892.480000000003</v>
      </c>
      <c r="BZ21" s="65">
        <f t="shared" si="10"/>
        <v>45931.519999999997</v>
      </c>
    </row>
    <row r="22" spans="1:78" ht="15.5" x14ac:dyDescent="0.35">
      <c r="A22">
        <v>69640</v>
      </c>
      <c r="B22" t="s">
        <v>532</v>
      </c>
      <c r="C22" t="s">
        <v>332</v>
      </c>
      <c r="D22">
        <v>125</v>
      </c>
      <c r="E22" t="s">
        <v>533</v>
      </c>
      <c r="F22" t="s">
        <v>339</v>
      </c>
      <c r="G22" t="s">
        <v>285</v>
      </c>
      <c r="H22" t="s">
        <v>332</v>
      </c>
      <c r="I22" s="13">
        <v>45943</v>
      </c>
      <c r="J22" s="13">
        <v>46003</v>
      </c>
      <c r="K22" s="13">
        <v>45973</v>
      </c>
      <c r="L22" t="s">
        <v>318</v>
      </c>
      <c r="M22" t="s">
        <v>194</v>
      </c>
      <c r="N22">
        <v>12</v>
      </c>
      <c r="O22">
        <v>0</v>
      </c>
      <c r="P22">
        <v>0</v>
      </c>
      <c r="Q22">
        <v>0</v>
      </c>
      <c r="R22">
        <v>0</v>
      </c>
      <c r="S22">
        <v>337</v>
      </c>
      <c r="T22" t="s">
        <v>340</v>
      </c>
      <c r="U22">
        <v>0</v>
      </c>
      <c r="V22"/>
      <c r="W22">
        <v>3</v>
      </c>
      <c r="X22">
        <v>5</v>
      </c>
      <c r="Y22" t="s">
        <v>195</v>
      </c>
      <c r="Z22"/>
      <c r="AA22"/>
      <c r="AB22" t="s">
        <v>335</v>
      </c>
      <c r="AC22">
        <v>133</v>
      </c>
      <c r="AD22" t="s">
        <v>329</v>
      </c>
      <c r="AE22" t="s">
        <v>562</v>
      </c>
      <c r="AF22" t="s">
        <v>558</v>
      </c>
      <c r="AG22" s="13">
        <v>45943</v>
      </c>
      <c r="AH22" s="13">
        <v>46003</v>
      </c>
      <c r="AI22" t="s">
        <v>542</v>
      </c>
      <c r="AJ22">
        <v>12</v>
      </c>
      <c r="AK22">
        <v>47.060400000000001</v>
      </c>
      <c r="AL22" t="s">
        <v>529</v>
      </c>
      <c r="AM22" t="s">
        <v>530</v>
      </c>
      <c r="AN22">
        <v>1</v>
      </c>
      <c r="AO22">
        <v>3</v>
      </c>
      <c r="AP22" s="13">
        <v>45709</v>
      </c>
      <c r="AQ22" t="s">
        <v>534</v>
      </c>
      <c r="AR22" t="s">
        <v>538</v>
      </c>
      <c r="AS22"/>
      <c r="AT22" s="59">
        <f>VLOOKUP($BR22,Tables!$D$14:$I$27,2,FALSE)*W22</f>
        <v>480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240</v>
      </c>
      <c r="BB22" s="59">
        <f>IF(OR(BR22="T200",BR22="HYBT200"),W22*Tables!$E$24,0)</f>
        <v>0</v>
      </c>
      <c r="BC22" s="61">
        <f t="shared" si="0"/>
        <v>720</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T150</v>
      </c>
      <c r="BQ22" s="55" t="str">
        <f t="shared" si="11"/>
        <v/>
      </c>
      <c r="BR22" s="62" t="str">
        <f t="shared" si="2"/>
        <v>T150</v>
      </c>
      <c r="BS22" s="62" t="str">
        <f t="shared" si="3"/>
        <v/>
      </c>
      <c r="BT22" s="63">
        <f t="shared" si="4"/>
        <v>61</v>
      </c>
      <c r="BU22" s="64">
        <f t="shared" si="5"/>
        <v>2.6599999999999997</v>
      </c>
      <c r="BV22" s="64">
        <f t="shared" si="6"/>
        <v>6.3199999999999994</v>
      </c>
      <c r="BW22" s="64">
        <f t="shared" si="7"/>
        <v>50.4</v>
      </c>
      <c r="BX22" s="65">
        <f t="shared" si="8"/>
        <v>45945.66</v>
      </c>
      <c r="BY22" s="65">
        <f t="shared" si="9"/>
        <v>45949.32</v>
      </c>
      <c r="BZ22" s="65">
        <f t="shared" si="10"/>
        <v>45993.4</v>
      </c>
    </row>
    <row r="23" spans="1:78" s="58" customFormat="1" ht="15.5" x14ac:dyDescent="0.35">
      <c r="A23">
        <v>68789</v>
      </c>
      <c r="B23" t="s">
        <v>532</v>
      </c>
      <c r="C23" t="s">
        <v>332</v>
      </c>
      <c r="D23">
        <v>131</v>
      </c>
      <c r="E23" t="s">
        <v>533</v>
      </c>
      <c r="F23" t="s">
        <v>342</v>
      </c>
      <c r="G23" t="s">
        <v>285</v>
      </c>
      <c r="H23" t="s">
        <v>332</v>
      </c>
      <c r="I23" s="13">
        <v>45943</v>
      </c>
      <c r="J23" s="13">
        <v>46003</v>
      </c>
      <c r="K23" s="13">
        <v>45973</v>
      </c>
      <c r="L23" t="s">
        <v>390</v>
      </c>
      <c r="M23" t="s">
        <v>194</v>
      </c>
      <c r="N23">
        <v>12</v>
      </c>
      <c r="O23">
        <v>0</v>
      </c>
      <c r="P23">
        <v>0</v>
      </c>
      <c r="Q23">
        <v>0</v>
      </c>
      <c r="R23">
        <v>0</v>
      </c>
      <c r="S23" t="s">
        <v>199</v>
      </c>
      <c r="T23" t="s">
        <v>199</v>
      </c>
      <c r="U23">
        <v>0</v>
      </c>
      <c r="V23"/>
      <c r="W23">
        <v>3</v>
      </c>
      <c r="X23">
        <v>5</v>
      </c>
      <c r="Y23" t="s">
        <v>313</v>
      </c>
      <c r="Z23"/>
      <c r="AA23"/>
      <c r="AB23"/>
      <c r="AC23"/>
      <c r="AD23" t="s">
        <v>329</v>
      </c>
      <c r="AE23" t="s">
        <v>562</v>
      </c>
      <c r="AF23" t="s">
        <v>558</v>
      </c>
      <c r="AG23" s="13">
        <v>45943</v>
      </c>
      <c r="AH23" s="13">
        <v>46003</v>
      </c>
      <c r="AI23" t="s">
        <v>542</v>
      </c>
      <c r="AJ23">
        <v>12</v>
      </c>
      <c r="AK23">
        <v>47.060400000000001</v>
      </c>
      <c r="AL23" t="s">
        <v>529</v>
      </c>
      <c r="AM23" t="s">
        <v>530</v>
      </c>
      <c r="AN23">
        <v>1</v>
      </c>
      <c r="AO23">
        <v>3</v>
      </c>
      <c r="AP23" s="13">
        <v>45709</v>
      </c>
      <c r="AQ23" t="s">
        <v>534</v>
      </c>
      <c r="AR23"/>
      <c r="AS23"/>
      <c r="AT23" s="59">
        <f>VLOOKUP($BR23,Tables!$D$14:$I$27,2,FALSE)*W23</f>
        <v>480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240</v>
      </c>
      <c r="BB23" s="59">
        <f>IF(OR(BR23="T200",BR23="HYBT200"),W23*Tables!$E$24,0)</f>
        <v>0</v>
      </c>
      <c r="BC23" s="61">
        <f t="shared" si="0"/>
        <v>720</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T150</v>
      </c>
      <c r="BQ23" s="55" t="str">
        <f t="shared" si="11"/>
        <v/>
      </c>
      <c r="BR23" s="62" t="str">
        <f t="shared" si="2"/>
        <v>T150</v>
      </c>
      <c r="BS23" s="62" t="str">
        <f t="shared" si="3"/>
        <v/>
      </c>
      <c r="BT23" s="63">
        <f t="shared" si="4"/>
        <v>61</v>
      </c>
      <c r="BU23" s="64">
        <f t="shared" si="5"/>
        <v>2.6599999999999997</v>
      </c>
      <c r="BV23" s="64">
        <f t="shared" si="6"/>
        <v>6.3199999999999994</v>
      </c>
      <c r="BW23" s="64">
        <f t="shared" si="7"/>
        <v>50.4</v>
      </c>
      <c r="BX23" s="65">
        <f t="shared" si="8"/>
        <v>45945.66</v>
      </c>
      <c r="BY23" s="65">
        <f t="shared" si="9"/>
        <v>45949.32</v>
      </c>
      <c r="BZ23" s="65">
        <f t="shared" si="10"/>
        <v>45993.4</v>
      </c>
    </row>
    <row r="24" spans="1:78" s="58" customFormat="1" ht="15.5" x14ac:dyDescent="0.35">
      <c r="A24">
        <v>68984</v>
      </c>
      <c r="B24" t="s">
        <v>532</v>
      </c>
      <c r="C24" t="s">
        <v>332</v>
      </c>
      <c r="D24">
        <v>133</v>
      </c>
      <c r="E24" t="s">
        <v>557</v>
      </c>
      <c r="F24" t="s">
        <v>563</v>
      </c>
      <c r="G24" t="s">
        <v>285</v>
      </c>
      <c r="H24" t="s">
        <v>332</v>
      </c>
      <c r="I24" s="13">
        <v>45887</v>
      </c>
      <c r="J24" s="13">
        <v>45940</v>
      </c>
      <c r="K24" s="13">
        <v>45913</v>
      </c>
      <c r="L24" t="s">
        <v>318</v>
      </c>
      <c r="M24" t="s">
        <v>194</v>
      </c>
      <c r="N24">
        <v>12</v>
      </c>
      <c r="O24">
        <v>0</v>
      </c>
      <c r="P24">
        <v>0</v>
      </c>
      <c r="Q24">
        <v>0</v>
      </c>
      <c r="R24">
        <v>0</v>
      </c>
      <c r="S24">
        <v>337</v>
      </c>
      <c r="T24" t="s">
        <v>340</v>
      </c>
      <c r="U24">
        <v>0</v>
      </c>
      <c r="V24"/>
      <c r="W24">
        <v>3</v>
      </c>
      <c r="X24">
        <v>4</v>
      </c>
      <c r="Y24" t="s">
        <v>195</v>
      </c>
      <c r="Z24"/>
      <c r="AA24"/>
      <c r="AB24" t="s">
        <v>335</v>
      </c>
      <c r="AC24">
        <v>133</v>
      </c>
      <c r="AD24" t="s">
        <v>215</v>
      </c>
      <c r="AE24" t="s">
        <v>343</v>
      </c>
      <c r="AF24" t="s">
        <v>558</v>
      </c>
      <c r="AG24" s="13">
        <v>45887</v>
      </c>
      <c r="AH24" s="13">
        <v>45940</v>
      </c>
      <c r="AI24" t="s">
        <v>542</v>
      </c>
      <c r="AJ24">
        <v>12</v>
      </c>
      <c r="AK24">
        <v>47.060400000000001</v>
      </c>
      <c r="AL24" t="s">
        <v>529</v>
      </c>
      <c r="AM24" t="s">
        <v>530</v>
      </c>
      <c r="AN24">
        <v>1</v>
      </c>
      <c r="AO24">
        <v>3</v>
      </c>
      <c r="AP24" s="13">
        <v>45639</v>
      </c>
      <c r="AQ24" t="s">
        <v>534</v>
      </c>
      <c r="AR24" t="s">
        <v>538</v>
      </c>
      <c r="AS24"/>
      <c r="AT24" s="59">
        <f>VLOOKUP($BR24,Tables!$D$14:$I$27,2,FALSE)*W24</f>
        <v>480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240</v>
      </c>
      <c r="BB24" s="59">
        <f>IF(OR(BR24="T200",BR24="HYBT200"),W24*Tables!$E$24,0)</f>
        <v>0</v>
      </c>
      <c r="BC24" s="61">
        <f t="shared" si="0"/>
        <v>720</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T150</v>
      </c>
      <c r="BQ24" s="55" t="str">
        <f t="shared" si="11"/>
        <v/>
      </c>
      <c r="BR24" s="62" t="str">
        <f t="shared" si="2"/>
        <v>T150</v>
      </c>
      <c r="BS24" s="62" t="str">
        <f t="shared" si="3"/>
        <v/>
      </c>
      <c r="BT24" s="63">
        <f t="shared" si="4"/>
        <v>54</v>
      </c>
      <c r="BU24" s="64">
        <f t="shared" si="5"/>
        <v>2.2399999999999998</v>
      </c>
      <c r="BV24" s="64">
        <f t="shared" si="6"/>
        <v>5.4799999999999995</v>
      </c>
      <c r="BW24" s="64">
        <f t="shared" si="7"/>
        <v>44.519999999999996</v>
      </c>
      <c r="BX24" s="65">
        <f t="shared" si="8"/>
        <v>45889.24</v>
      </c>
      <c r="BY24" s="65">
        <f t="shared" si="9"/>
        <v>45892.480000000003</v>
      </c>
      <c r="BZ24" s="65">
        <f t="shared" si="10"/>
        <v>45931.519999999997</v>
      </c>
    </row>
    <row r="25" spans="1:78" s="58" customFormat="1" ht="15.5" x14ac:dyDescent="0.35">
      <c r="A25">
        <v>68790</v>
      </c>
      <c r="B25" t="s">
        <v>532</v>
      </c>
      <c r="C25" t="s">
        <v>332</v>
      </c>
      <c r="D25">
        <v>133</v>
      </c>
      <c r="E25" t="s">
        <v>533</v>
      </c>
      <c r="F25" t="s">
        <v>563</v>
      </c>
      <c r="G25" t="s">
        <v>285</v>
      </c>
      <c r="H25" t="s">
        <v>332</v>
      </c>
      <c r="I25" s="13">
        <v>45943</v>
      </c>
      <c r="J25" s="13">
        <v>46003</v>
      </c>
      <c r="K25" s="13">
        <v>45973</v>
      </c>
      <c r="L25" t="s">
        <v>318</v>
      </c>
      <c r="M25" t="s">
        <v>194</v>
      </c>
      <c r="N25">
        <v>12</v>
      </c>
      <c r="O25">
        <v>0</v>
      </c>
      <c r="P25">
        <v>0</v>
      </c>
      <c r="Q25">
        <v>0</v>
      </c>
      <c r="R25">
        <v>0</v>
      </c>
      <c r="S25">
        <v>337</v>
      </c>
      <c r="T25" t="s">
        <v>340</v>
      </c>
      <c r="U25">
        <v>0</v>
      </c>
      <c r="V25"/>
      <c r="W25">
        <v>3</v>
      </c>
      <c r="X25">
        <v>4</v>
      </c>
      <c r="Y25" t="s">
        <v>195</v>
      </c>
      <c r="Z25"/>
      <c r="AA25"/>
      <c r="AB25" t="s">
        <v>335</v>
      </c>
      <c r="AC25">
        <v>133</v>
      </c>
      <c r="AD25" t="s">
        <v>209</v>
      </c>
      <c r="AE25" t="s">
        <v>337</v>
      </c>
      <c r="AF25" t="s">
        <v>558</v>
      </c>
      <c r="AG25" s="13">
        <v>45943</v>
      </c>
      <c r="AH25" s="13">
        <v>46003</v>
      </c>
      <c r="AI25" t="s">
        <v>542</v>
      </c>
      <c r="AJ25">
        <v>12</v>
      </c>
      <c r="AK25">
        <v>47.060400000000001</v>
      </c>
      <c r="AL25" t="s">
        <v>529</v>
      </c>
      <c r="AM25" t="s">
        <v>530</v>
      </c>
      <c r="AN25">
        <v>1</v>
      </c>
      <c r="AO25">
        <v>3</v>
      </c>
      <c r="AP25" s="13">
        <v>45639</v>
      </c>
      <c r="AQ25" t="s">
        <v>534</v>
      </c>
      <c r="AR25" t="s">
        <v>538</v>
      </c>
      <c r="AS25"/>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240</v>
      </c>
      <c r="BB25" s="59">
        <f>IF(OR(BR25="T200",BR25="HYBT200"),W25*Tables!$E$24,0)</f>
        <v>0</v>
      </c>
      <c r="BC25" s="61">
        <f t="shared" si="0"/>
        <v>720</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T150</v>
      </c>
      <c r="BQ25" s="55" t="str">
        <f t="shared" si="11"/>
        <v/>
      </c>
      <c r="BR25" s="62" t="str">
        <f t="shared" si="2"/>
        <v>T150</v>
      </c>
      <c r="BS25" s="62" t="str">
        <f t="shared" si="3"/>
        <v/>
      </c>
      <c r="BT25" s="63">
        <f t="shared" si="4"/>
        <v>61</v>
      </c>
      <c r="BU25" s="64">
        <f t="shared" si="5"/>
        <v>2.6599999999999997</v>
      </c>
      <c r="BV25" s="64">
        <f t="shared" si="6"/>
        <v>6.3199999999999994</v>
      </c>
      <c r="BW25" s="64">
        <f t="shared" si="7"/>
        <v>50.4</v>
      </c>
      <c r="BX25" s="65">
        <f t="shared" si="8"/>
        <v>45945.66</v>
      </c>
      <c r="BY25" s="65">
        <f t="shared" si="9"/>
        <v>45949.32</v>
      </c>
      <c r="BZ25" s="65">
        <f t="shared" si="10"/>
        <v>45993.4</v>
      </c>
    </row>
    <row r="26" spans="1:78" s="58" customFormat="1" ht="15.5" x14ac:dyDescent="0.35">
      <c r="A26">
        <v>69305</v>
      </c>
      <c r="B26" t="s">
        <v>532</v>
      </c>
      <c r="C26" t="s">
        <v>332</v>
      </c>
      <c r="D26">
        <v>205</v>
      </c>
      <c r="E26" t="s">
        <v>557</v>
      </c>
      <c r="F26" t="s">
        <v>564</v>
      </c>
      <c r="G26" t="s">
        <v>285</v>
      </c>
      <c r="H26" t="s">
        <v>332</v>
      </c>
      <c r="I26" s="13">
        <v>45888</v>
      </c>
      <c r="J26" s="13">
        <v>45940</v>
      </c>
      <c r="K26" s="13">
        <v>45914</v>
      </c>
      <c r="L26" t="s">
        <v>318</v>
      </c>
      <c r="M26" t="s">
        <v>194</v>
      </c>
      <c r="N26">
        <v>12</v>
      </c>
      <c r="O26">
        <v>0</v>
      </c>
      <c r="P26">
        <v>0</v>
      </c>
      <c r="Q26">
        <v>0</v>
      </c>
      <c r="R26">
        <v>0</v>
      </c>
      <c r="S26">
        <v>337</v>
      </c>
      <c r="T26" t="s">
        <v>340</v>
      </c>
      <c r="U26">
        <v>0</v>
      </c>
      <c r="V26"/>
      <c r="W26">
        <v>3</v>
      </c>
      <c r="X26">
        <v>4</v>
      </c>
      <c r="Y26" t="s">
        <v>195</v>
      </c>
      <c r="Z26"/>
      <c r="AA26"/>
      <c r="AB26" t="s">
        <v>335</v>
      </c>
      <c r="AC26">
        <v>133</v>
      </c>
      <c r="AD26" t="s">
        <v>209</v>
      </c>
      <c r="AE26" t="s">
        <v>309</v>
      </c>
      <c r="AF26" t="s">
        <v>565</v>
      </c>
      <c r="AG26" s="13">
        <v>45888</v>
      </c>
      <c r="AH26" s="13">
        <v>45940</v>
      </c>
      <c r="AI26" t="s">
        <v>542</v>
      </c>
      <c r="AJ26">
        <v>12</v>
      </c>
      <c r="AK26">
        <v>47.060400000000001</v>
      </c>
      <c r="AL26" t="s">
        <v>529</v>
      </c>
      <c r="AM26" t="s">
        <v>530</v>
      </c>
      <c r="AN26">
        <v>1</v>
      </c>
      <c r="AO26">
        <v>3</v>
      </c>
      <c r="AP26" s="13">
        <v>45639</v>
      </c>
      <c r="AQ26" t="s">
        <v>534</v>
      </c>
      <c r="AR26" t="s">
        <v>538</v>
      </c>
      <c r="AS26"/>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240</v>
      </c>
      <c r="BB26" s="59">
        <f>IF(OR(BR26="T200",BR26="HYBT200"),W26*Tables!$E$24,0)</f>
        <v>0</v>
      </c>
      <c r="BC26" s="61">
        <f t="shared" si="0"/>
        <v>720</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T150</v>
      </c>
      <c r="BQ26" s="55" t="str">
        <f t="shared" si="11"/>
        <v/>
      </c>
      <c r="BR26" s="62" t="str">
        <f t="shared" si="2"/>
        <v>T150</v>
      </c>
      <c r="BS26" s="62" t="str">
        <f t="shared" si="3"/>
        <v/>
      </c>
      <c r="BT26" s="63">
        <f t="shared" si="4"/>
        <v>53</v>
      </c>
      <c r="BU26" s="64">
        <f t="shared" si="5"/>
        <v>2.1799999999999997</v>
      </c>
      <c r="BV26" s="64">
        <f t="shared" si="6"/>
        <v>5.3599999999999994</v>
      </c>
      <c r="BW26" s="64">
        <f t="shared" si="7"/>
        <v>43.68</v>
      </c>
      <c r="BX26" s="65">
        <f t="shared" si="8"/>
        <v>45890.18</v>
      </c>
      <c r="BY26" s="65">
        <f t="shared" si="9"/>
        <v>45893.36</v>
      </c>
      <c r="BZ26" s="65">
        <f t="shared" si="10"/>
        <v>45931.68</v>
      </c>
    </row>
    <row r="27" spans="1:78" s="58" customFormat="1" ht="15.5" x14ac:dyDescent="0.35">
      <c r="A27">
        <v>68791</v>
      </c>
      <c r="B27" t="s">
        <v>532</v>
      </c>
      <c r="C27" t="s">
        <v>332</v>
      </c>
      <c r="D27">
        <v>205</v>
      </c>
      <c r="E27" t="s">
        <v>533</v>
      </c>
      <c r="F27" t="s">
        <v>564</v>
      </c>
      <c r="G27" t="s">
        <v>285</v>
      </c>
      <c r="H27" t="s">
        <v>332</v>
      </c>
      <c r="I27" s="13">
        <v>45943</v>
      </c>
      <c r="J27" s="13">
        <v>46003</v>
      </c>
      <c r="K27" s="13">
        <v>45973</v>
      </c>
      <c r="L27" t="s">
        <v>318</v>
      </c>
      <c r="M27" t="s">
        <v>194</v>
      </c>
      <c r="N27">
        <v>12</v>
      </c>
      <c r="O27">
        <v>0</v>
      </c>
      <c r="P27">
        <v>0</v>
      </c>
      <c r="Q27">
        <v>0</v>
      </c>
      <c r="R27">
        <v>0</v>
      </c>
      <c r="S27">
        <v>337</v>
      </c>
      <c r="T27" t="s">
        <v>340</v>
      </c>
      <c r="U27">
        <v>0</v>
      </c>
      <c r="V27"/>
      <c r="W27">
        <v>3</v>
      </c>
      <c r="X27">
        <v>4</v>
      </c>
      <c r="Y27" t="s">
        <v>195</v>
      </c>
      <c r="Z27"/>
      <c r="AA27"/>
      <c r="AB27" t="s">
        <v>335</v>
      </c>
      <c r="AC27">
        <v>133</v>
      </c>
      <c r="AD27" t="s">
        <v>213</v>
      </c>
      <c r="AE27" t="s">
        <v>338</v>
      </c>
      <c r="AF27" t="s">
        <v>558</v>
      </c>
      <c r="AG27" s="13">
        <v>45943</v>
      </c>
      <c r="AH27" s="13">
        <v>46003</v>
      </c>
      <c r="AI27" t="s">
        <v>542</v>
      </c>
      <c r="AJ27">
        <v>12</v>
      </c>
      <c r="AK27">
        <v>47.060400000000001</v>
      </c>
      <c r="AL27" t="s">
        <v>529</v>
      </c>
      <c r="AM27" t="s">
        <v>530</v>
      </c>
      <c r="AN27">
        <v>1</v>
      </c>
      <c r="AO27">
        <v>3</v>
      </c>
      <c r="AP27" s="13">
        <v>45639</v>
      </c>
      <c r="AQ27" t="s">
        <v>534</v>
      </c>
      <c r="AR27" t="s">
        <v>538</v>
      </c>
      <c r="AS27"/>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240</v>
      </c>
      <c r="BB27" s="59">
        <f>IF(OR(BR27="T200",BR27="HYBT200"),W27*Tables!$E$24,0)</f>
        <v>0</v>
      </c>
      <c r="BC27" s="61">
        <f t="shared" si="0"/>
        <v>720</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T150</v>
      </c>
      <c r="BQ27" s="55" t="str">
        <f t="shared" si="11"/>
        <v/>
      </c>
      <c r="BR27" s="62" t="str">
        <f t="shared" si="2"/>
        <v>T150</v>
      </c>
      <c r="BS27" s="62" t="str">
        <f t="shared" si="3"/>
        <v/>
      </c>
      <c r="BT27" s="63">
        <f t="shared" si="4"/>
        <v>61</v>
      </c>
      <c r="BU27" s="64">
        <f t="shared" si="5"/>
        <v>2.6599999999999997</v>
      </c>
      <c r="BV27" s="64">
        <f t="shared" si="6"/>
        <v>6.3199999999999994</v>
      </c>
      <c r="BW27" s="64">
        <f t="shared" si="7"/>
        <v>50.4</v>
      </c>
      <c r="BX27" s="65">
        <f t="shared" si="8"/>
        <v>45945.66</v>
      </c>
      <c r="BY27" s="65">
        <f t="shared" si="9"/>
        <v>45949.32</v>
      </c>
      <c r="BZ27" s="65">
        <f t="shared" si="10"/>
        <v>45993.4</v>
      </c>
    </row>
    <row r="28" spans="1:78" s="58" customFormat="1" ht="15.5" x14ac:dyDescent="0.35">
      <c r="A28">
        <v>68985</v>
      </c>
      <c r="B28" t="s">
        <v>532</v>
      </c>
      <c r="C28" t="s">
        <v>332</v>
      </c>
      <c r="D28">
        <v>223</v>
      </c>
      <c r="E28" t="s">
        <v>557</v>
      </c>
      <c r="F28" t="s">
        <v>566</v>
      </c>
      <c r="G28" t="s">
        <v>285</v>
      </c>
      <c r="H28" t="s">
        <v>332</v>
      </c>
      <c r="I28" s="13">
        <v>45887</v>
      </c>
      <c r="J28" s="13">
        <v>45940</v>
      </c>
      <c r="K28" s="13">
        <v>45913</v>
      </c>
      <c r="L28" t="s">
        <v>318</v>
      </c>
      <c r="M28" t="s">
        <v>194</v>
      </c>
      <c r="N28">
        <v>12</v>
      </c>
      <c r="O28">
        <v>0</v>
      </c>
      <c r="P28">
        <v>0</v>
      </c>
      <c r="Q28">
        <v>0</v>
      </c>
      <c r="R28">
        <v>0</v>
      </c>
      <c r="S28">
        <v>337</v>
      </c>
      <c r="T28" t="s">
        <v>340</v>
      </c>
      <c r="U28">
        <v>0</v>
      </c>
      <c r="V28"/>
      <c r="W28">
        <v>3</v>
      </c>
      <c r="X28">
        <v>4</v>
      </c>
      <c r="Y28" t="s">
        <v>195</v>
      </c>
      <c r="Z28"/>
      <c r="AA28"/>
      <c r="AB28" t="s">
        <v>335</v>
      </c>
      <c r="AC28">
        <v>133</v>
      </c>
      <c r="AD28" t="s">
        <v>209</v>
      </c>
      <c r="AE28" t="s">
        <v>337</v>
      </c>
      <c r="AF28" t="s">
        <v>558</v>
      </c>
      <c r="AG28" s="13">
        <v>45887</v>
      </c>
      <c r="AH28" s="13">
        <v>45940</v>
      </c>
      <c r="AI28" t="s">
        <v>542</v>
      </c>
      <c r="AJ28">
        <v>12</v>
      </c>
      <c r="AK28">
        <v>47.060400000000001</v>
      </c>
      <c r="AL28" t="s">
        <v>529</v>
      </c>
      <c r="AM28" t="s">
        <v>530</v>
      </c>
      <c r="AN28">
        <v>1</v>
      </c>
      <c r="AO28">
        <v>3</v>
      </c>
      <c r="AP28" s="13">
        <v>45639</v>
      </c>
      <c r="AQ28" t="s">
        <v>534</v>
      </c>
      <c r="AR28" t="s">
        <v>538</v>
      </c>
      <c r="AS28"/>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240</v>
      </c>
      <c r="BB28" s="59">
        <f>IF(OR(BR28="T200",BR28="HYBT200"),W28*Tables!$E$24,0)</f>
        <v>0</v>
      </c>
      <c r="BC28" s="61">
        <f t="shared" si="0"/>
        <v>720</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T150</v>
      </c>
      <c r="BQ28" s="55" t="str">
        <f t="shared" si="11"/>
        <v/>
      </c>
      <c r="BR28" s="62" t="str">
        <f t="shared" si="2"/>
        <v>T150</v>
      </c>
      <c r="BS28" s="62" t="str">
        <f t="shared" si="3"/>
        <v/>
      </c>
      <c r="BT28" s="63">
        <f t="shared" si="4"/>
        <v>54</v>
      </c>
      <c r="BU28" s="64">
        <f t="shared" si="5"/>
        <v>2.2399999999999998</v>
      </c>
      <c r="BV28" s="64">
        <f t="shared" si="6"/>
        <v>5.4799999999999995</v>
      </c>
      <c r="BW28" s="64">
        <f t="shared" si="7"/>
        <v>44.519999999999996</v>
      </c>
      <c r="BX28" s="65">
        <f t="shared" si="8"/>
        <v>45889.24</v>
      </c>
      <c r="BY28" s="65">
        <f t="shared" si="9"/>
        <v>45892.480000000003</v>
      </c>
      <c r="BZ28" s="65">
        <f t="shared" si="10"/>
        <v>45931.519999999997</v>
      </c>
    </row>
    <row r="29" spans="1:78" s="58" customFormat="1" ht="15.5" x14ac:dyDescent="0.35">
      <c r="A29">
        <v>69306</v>
      </c>
      <c r="B29" t="s">
        <v>532</v>
      </c>
      <c r="C29" t="s">
        <v>332</v>
      </c>
      <c r="D29">
        <v>223</v>
      </c>
      <c r="E29" t="s">
        <v>567</v>
      </c>
      <c r="F29" t="s">
        <v>566</v>
      </c>
      <c r="G29" t="s">
        <v>285</v>
      </c>
      <c r="H29" t="s">
        <v>332</v>
      </c>
      <c r="I29" s="13">
        <v>45888</v>
      </c>
      <c r="J29" s="13">
        <v>45940</v>
      </c>
      <c r="K29" s="13">
        <v>45914</v>
      </c>
      <c r="L29" t="s">
        <v>318</v>
      </c>
      <c r="M29" t="s">
        <v>194</v>
      </c>
      <c r="N29">
        <v>12</v>
      </c>
      <c r="O29">
        <v>0</v>
      </c>
      <c r="P29">
        <v>0</v>
      </c>
      <c r="Q29">
        <v>0</v>
      </c>
      <c r="R29">
        <v>0</v>
      </c>
      <c r="S29">
        <v>337</v>
      </c>
      <c r="T29" t="s">
        <v>340</v>
      </c>
      <c r="U29">
        <v>0</v>
      </c>
      <c r="V29"/>
      <c r="W29">
        <v>3</v>
      </c>
      <c r="X29">
        <v>4</v>
      </c>
      <c r="Y29" t="s">
        <v>195</v>
      </c>
      <c r="Z29"/>
      <c r="AA29"/>
      <c r="AB29" t="s">
        <v>335</v>
      </c>
      <c r="AC29">
        <v>133</v>
      </c>
      <c r="AD29" t="s">
        <v>22</v>
      </c>
      <c r="AE29" t="s">
        <v>568</v>
      </c>
      <c r="AF29" t="s">
        <v>565</v>
      </c>
      <c r="AG29" s="13">
        <v>45888</v>
      </c>
      <c r="AH29" s="13">
        <v>45940</v>
      </c>
      <c r="AI29" t="s">
        <v>542</v>
      </c>
      <c r="AJ29">
        <v>12</v>
      </c>
      <c r="AK29">
        <v>47.060400000000001</v>
      </c>
      <c r="AL29" t="s">
        <v>529</v>
      </c>
      <c r="AM29" t="s">
        <v>530</v>
      </c>
      <c r="AN29">
        <v>1</v>
      </c>
      <c r="AO29">
        <v>3</v>
      </c>
      <c r="AP29" s="13">
        <v>45639</v>
      </c>
      <c r="AQ29" t="s">
        <v>534</v>
      </c>
      <c r="AR29" t="s">
        <v>538</v>
      </c>
      <c r="AS29"/>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240</v>
      </c>
      <c r="BB29" s="59">
        <f>IF(OR(BR29="T200",BR29="HYBT200"),W29*Tables!$E$24,0)</f>
        <v>0</v>
      </c>
      <c r="BC29" s="61">
        <f t="shared" si="0"/>
        <v>720</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T150</v>
      </c>
      <c r="BQ29" s="55" t="str">
        <f t="shared" si="11"/>
        <v/>
      </c>
      <c r="BR29" s="62" t="str">
        <f t="shared" si="2"/>
        <v>T150</v>
      </c>
      <c r="BS29" s="62" t="str">
        <f t="shared" si="3"/>
        <v/>
      </c>
      <c r="BT29" s="63">
        <f t="shared" si="4"/>
        <v>53</v>
      </c>
      <c r="BU29" s="64">
        <f t="shared" si="5"/>
        <v>2.1799999999999997</v>
      </c>
      <c r="BV29" s="64">
        <f t="shared" si="6"/>
        <v>5.3599999999999994</v>
      </c>
      <c r="BW29" s="64">
        <f t="shared" si="7"/>
        <v>43.68</v>
      </c>
      <c r="BX29" s="65">
        <f t="shared" si="8"/>
        <v>45890.18</v>
      </c>
      <c r="BY29" s="65">
        <f t="shared" si="9"/>
        <v>45893.36</v>
      </c>
      <c r="BZ29" s="65">
        <f t="shared" si="10"/>
        <v>45931.68</v>
      </c>
    </row>
    <row r="30" spans="1:78" s="58" customFormat="1" ht="15.5" x14ac:dyDescent="0.35">
      <c r="A30">
        <v>68986</v>
      </c>
      <c r="B30" t="s">
        <v>532</v>
      </c>
      <c r="C30" t="s">
        <v>332</v>
      </c>
      <c r="D30">
        <v>225</v>
      </c>
      <c r="E30" t="s">
        <v>557</v>
      </c>
      <c r="F30" t="s">
        <v>569</v>
      </c>
      <c r="G30" t="s">
        <v>285</v>
      </c>
      <c r="H30" t="s">
        <v>332</v>
      </c>
      <c r="I30" s="13">
        <v>45887</v>
      </c>
      <c r="J30" s="13">
        <v>45940</v>
      </c>
      <c r="K30" s="13">
        <v>45913</v>
      </c>
      <c r="L30" t="s">
        <v>318</v>
      </c>
      <c r="M30" t="s">
        <v>194</v>
      </c>
      <c r="N30">
        <v>12</v>
      </c>
      <c r="O30">
        <v>0</v>
      </c>
      <c r="P30">
        <v>0</v>
      </c>
      <c r="Q30">
        <v>0</v>
      </c>
      <c r="R30">
        <v>0</v>
      </c>
      <c r="S30">
        <v>32</v>
      </c>
      <c r="T30" t="s">
        <v>334</v>
      </c>
      <c r="U30">
        <v>0</v>
      </c>
      <c r="V30"/>
      <c r="W30">
        <v>3</v>
      </c>
      <c r="X30">
        <v>5</v>
      </c>
      <c r="Y30" t="s">
        <v>195</v>
      </c>
      <c r="Z30"/>
      <c r="AA30"/>
      <c r="AB30" t="s">
        <v>335</v>
      </c>
      <c r="AC30">
        <v>134</v>
      </c>
      <c r="AD30" t="s">
        <v>213</v>
      </c>
      <c r="AE30" t="s">
        <v>341</v>
      </c>
      <c r="AF30" t="s">
        <v>558</v>
      </c>
      <c r="AG30" s="13">
        <v>45887</v>
      </c>
      <c r="AH30" s="13">
        <v>45940</v>
      </c>
      <c r="AI30" t="s">
        <v>542</v>
      </c>
      <c r="AJ30">
        <v>12</v>
      </c>
      <c r="AK30">
        <v>47.060400000000001</v>
      </c>
      <c r="AL30" t="s">
        <v>529</v>
      </c>
      <c r="AM30" t="s">
        <v>530</v>
      </c>
      <c r="AN30">
        <v>1</v>
      </c>
      <c r="AO30">
        <v>3</v>
      </c>
      <c r="AP30" s="13">
        <v>45639</v>
      </c>
      <c r="AQ30" t="s">
        <v>534</v>
      </c>
      <c r="AR30" t="s">
        <v>538</v>
      </c>
      <c r="AS30"/>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240</v>
      </c>
      <c r="BB30" s="59">
        <f>IF(OR(BR30="T200",BR30="HYBT200"),W30*Tables!$E$24,0)</f>
        <v>0</v>
      </c>
      <c r="BC30" s="61">
        <f t="shared" si="0"/>
        <v>720</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T150</v>
      </c>
      <c r="BQ30" s="55" t="str">
        <f t="shared" si="11"/>
        <v/>
      </c>
      <c r="BR30" s="62" t="str">
        <f t="shared" si="2"/>
        <v>T150</v>
      </c>
      <c r="BS30" s="62" t="str">
        <f t="shared" si="3"/>
        <v/>
      </c>
      <c r="BT30" s="63">
        <f t="shared" si="4"/>
        <v>54</v>
      </c>
      <c r="BU30" s="64">
        <f t="shared" si="5"/>
        <v>2.2399999999999998</v>
      </c>
      <c r="BV30" s="64">
        <f t="shared" si="6"/>
        <v>5.4799999999999995</v>
      </c>
      <c r="BW30" s="64">
        <f t="shared" si="7"/>
        <v>44.519999999999996</v>
      </c>
      <c r="BX30" s="65">
        <f t="shared" si="8"/>
        <v>45889.24</v>
      </c>
      <c r="BY30" s="65">
        <f t="shared" si="9"/>
        <v>45892.480000000003</v>
      </c>
      <c r="BZ30" s="65">
        <f t="shared" si="10"/>
        <v>45931.519999999997</v>
      </c>
    </row>
    <row r="31" spans="1:78" s="58" customFormat="1" ht="15.5" x14ac:dyDescent="0.35">
      <c r="A31">
        <v>68946</v>
      </c>
      <c r="B31" t="s">
        <v>532</v>
      </c>
      <c r="C31" t="s">
        <v>332</v>
      </c>
      <c r="D31">
        <v>225</v>
      </c>
      <c r="E31" t="s">
        <v>533</v>
      </c>
      <c r="F31" t="s">
        <v>569</v>
      </c>
      <c r="G31" t="s">
        <v>285</v>
      </c>
      <c r="H31" t="s">
        <v>332</v>
      </c>
      <c r="I31" s="13">
        <v>45943</v>
      </c>
      <c r="J31" s="13">
        <v>46003</v>
      </c>
      <c r="K31" s="13">
        <v>45973</v>
      </c>
      <c r="L31" t="s">
        <v>318</v>
      </c>
      <c r="M31" t="s">
        <v>194</v>
      </c>
      <c r="N31">
        <v>12</v>
      </c>
      <c r="O31">
        <v>0</v>
      </c>
      <c r="P31">
        <v>0</v>
      </c>
      <c r="Q31">
        <v>0</v>
      </c>
      <c r="R31">
        <v>0</v>
      </c>
      <c r="S31">
        <v>32</v>
      </c>
      <c r="T31" t="s">
        <v>334</v>
      </c>
      <c r="U31">
        <v>0</v>
      </c>
      <c r="V31"/>
      <c r="W31">
        <v>3</v>
      </c>
      <c r="X31">
        <v>5</v>
      </c>
      <c r="Y31" t="s">
        <v>195</v>
      </c>
      <c r="Z31"/>
      <c r="AA31"/>
      <c r="AB31" t="s">
        <v>335</v>
      </c>
      <c r="AC31">
        <v>134</v>
      </c>
      <c r="AD31" t="s">
        <v>209</v>
      </c>
      <c r="AE31" t="s">
        <v>570</v>
      </c>
      <c r="AF31" t="s">
        <v>558</v>
      </c>
      <c r="AG31" s="13">
        <v>45943</v>
      </c>
      <c r="AH31" s="13">
        <v>46003</v>
      </c>
      <c r="AI31" t="s">
        <v>542</v>
      </c>
      <c r="AJ31">
        <v>12</v>
      </c>
      <c r="AK31">
        <v>47.060400000000001</v>
      </c>
      <c r="AL31" t="s">
        <v>529</v>
      </c>
      <c r="AM31" t="s">
        <v>530</v>
      </c>
      <c r="AN31">
        <v>1</v>
      </c>
      <c r="AO31">
        <v>3</v>
      </c>
      <c r="AP31" s="13">
        <v>45639</v>
      </c>
      <c r="AQ31" t="s">
        <v>534</v>
      </c>
      <c r="AR31" t="s">
        <v>538</v>
      </c>
      <c r="AS31"/>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240</v>
      </c>
      <c r="BB31" s="59">
        <f>IF(OR(BR31="T200",BR31="HYBT200"),W31*Tables!$E$24,0)</f>
        <v>0</v>
      </c>
      <c r="BC31" s="61">
        <f t="shared" si="0"/>
        <v>720</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T150</v>
      </c>
      <c r="BQ31" s="55" t="str">
        <f t="shared" si="11"/>
        <v/>
      </c>
      <c r="BR31" s="62" t="str">
        <f t="shared" si="2"/>
        <v>T150</v>
      </c>
      <c r="BS31" s="62" t="str">
        <f t="shared" si="3"/>
        <v/>
      </c>
      <c r="BT31" s="63">
        <f t="shared" si="4"/>
        <v>61</v>
      </c>
      <c r="BU31" s="64">
        <f t="shared" si="5"/>
        <v>2.6599999999999997</v>
      </c>
      <c r="BV31" s="64">
        <f t="shared" si="6"/>
        <v>6.3199999999999994</v>
      </c>
      <c r="BW31" s="64">
        <f t="shared" si="7"/>
        <v>50.4</v>
      </c>
      <c r="BX31" s="65">
        <f t="shared" si="8"/>
        <v>45945.66</v>
      </c>
      <c r="BY31" s="65">
        <f t="shared" si="9"/>
        <v>45949.32</v>
      </c>
      <c r="BZ31" s="65">
        <f t="shared" si="10"/>
        <v>45993.4</v>
      </c>
    </row>
    <row r="32" spans="1:78" s="58" customFormat="1" ht="15.5" x14ac:dyDescent="0.35">
      <c r="A32">
        <v>68792</v>
      </c>
      <c r="B32" t="s">
        <v>532</v>
      </c>
      <c r="C32" t="s">
        <v>332</v>
      </c>
      <c r="D32">
        <v>233</v>
      </c>
      <c r="E32" t="s">
        <v>533</v>
      </c>
      <c r="F32" t="s">
        <v>571</v>
      </c>
      <c r="G32" t="s">
        <v>285</v>
      </c>
      <c r="H32" t="s">
        <v>332</v>
      </c>
      <c r="I32" s="13">
        <v>45943</v>
      </c>
      <c r="J32" s="13">
        <v>46003</v>
      </c>
      <c r="K32" s="13">
        <v>45973</v>
      </c>
      <c r="L32" t="s">
        <v>318</v>
      </c>
      <c r="M32" t="s">
        <v>194</v>
      </c>
      <c r="N32">
        <v>12</v>
      </c>
      <c r="O32">
        <v>0</v>
      </c>
      <c r="P32">
        <v>0</v>
      </c>
      <c r="Q32">
        <v>0</v>
      </c>
      <c r="R32">
        <v>0</v>
      </c>
      <c r="S32">
        <v>32</v>
      </c>
      <c r="T32" t="s">
        <v>334</v>
      </c>
      <c r="U32">
        <v>0</v>
      </c>
      <c r="V32"/>
      <c r="W32">
        <v>3</v>
      </c>
      <c r="X32">
        <v>4</v>
      </c>
      <c r="Y32" t="s">
        <v>195</v>
      </c>
      <c r="Z32"/>
      <c r="AA32"/>
      <c r="AB32" t="s">
        <v>335</v>
      </c>
      <c r="AC32">
        <v>134</v>
      </c>
      <c r="AD32" t="s">
        <v>209</v>
      </c>
      <c r="AE32" t="s">
        <v>337</v>
      </c>
      <c r="AF32" t="s">
        <v>558</v>
      </c>
      <c r="AG32" s="13">
        <v>45943</v>
      </c>
      <c r="AH32" s="13">
        <v>46003</v>
      </c>
      <c r="AI32" t="s">
        <v>542</v>
      </c>
      <c r="AJ32">
        <v>12</v>
      </c>
      <c r="AK32">
        <v>47.060400000000001</v>
      </c>
      <c r="AL32" t="s">
        <v>529</v>
      </c>
      <c r="AM32" t="s">
        <v>530</v>
      </c>
      <c r="AN32">
        <v>1</v>
      </c>
      <c r="AO32">
        <v>3</v>
      </c>
      <c r="AP32" s="13">
        <v>45639</v>
      </c>
      <c r="AQ32" t="s">
        <v>534</v>
      </c>
      <c r="AR32" t="s">
        <v>538</v>
      </c>
      <c r="AS32"/>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240</v>
      </c>
      <c r="BB32" s="59">
        <f>IF(OR(BR32="T200",BR32="HYBT200"),W32*Tables!$E$24,0)</f>
        <v>0</v>
      </c>
      <c r="BC32" s="61">
        <f t="shared" si="0"/>
        <v>720</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T150</v>
      </c>
      <c r="BQ32" s="55" t="str">
        <f t="shared" si="11"/>
        <v/>
      </c>
      <c r="BR32" s="62" t="str">
        <f t="shared" si="2"/>
        <v>T150</v>
      </c>
      <c r="BS32" s="62" t="str">
        <f t="shared" si="3"/>
        <v/>
      </c>
      <c r="BT32" s="63">
        <f t="shared" si="4"/>
        <v>61</v>
      </c>
      <c r="BU32" s="64">
        <f t="shared" si="5"/>
        <v>2.6599999999999997</v>
      </c>
      <c r="BV32" s="64">
        <f t="shared" si="6"/>
        <v>6.3199999999999994</v>
      </c>
      <c r="BW32" s="64">
        <f t="shared" si="7"/>
        <v>50.4</v>
      </c>
      <c r="BX32" s="65">
        <f t="shared" si="8"/>
        <v>45945.66</v>
      </c>
      <c r="BY32" s="65">
        <f t="shared" si="9"/>
        <v>45949.32</v>
      </c>
      <c r="BZ32" s="65">
        <f t="shared" si="10"/>
        <v>45993.4</v>
      </c>
    </row>
    <row r="33" spans="1:78" s="58" customFormat="1" ht="15.5" x14ac:dyDescent="0.35">
      <c r="A33">
        <v>68947</v>
      </c>
      <c r="B33" t="s">
        <v>532</v>
      </c>
      <c r="C33" t="s">
        <v>332</v>
      </c>
      <c r="D33">
        <v>233</v>
      </c>
      <c r="E33" t="s">
        <v>572</v>
      </c>
      <c r="F33" t="s">
        <v>571</v>
      </c>
      <c r="G33" t="s">
        <v>285</v>
      </c>
      <c r="H33" t="s">
        <v>332</v>
      </c>
      <c r="I33" s="13">
        <v>45944</v>
      </c>
      <c r="J33" s="13">
        <v>46003</v>
      </c>
      <c r="K33" s="13">
        <v>45973</v>
      </c>
      <c r="L33" t="s">
        <v>318</v>
      </c>
      <c r="M33" t="s">
        <v>194</v>
      </c>
      <c r="N33">
        <v>12</v>
      </c>
      <c r="O33">
        <v>0</v>
      </c>
      <c r="P33">
        <v>0</v>
      </c>
      <c r="Q33">
        <v>0</v>
      </c>
      <c r="R33">
        <v>0</v>
      </c>
      <c r="S33">
        <v>32</v>
      </c>
      <c r="T33" t="s">
        <v>334</v>
      </c>
      <c r="U33">
        <v>0</v>
      </c>
      <c r="V33"/>
      <c r="W33">
        <v>3</v>
      </c>
      <c r="X33">
        <v>4</v>
      </c>
      <c r="Y33" t="s">
        <v>195</v>
      </c>
      <c r="Z33"/>
      <c r="AA33"/>
      <c r="AB33" t="s">
        <v>335</v>
      </c>
      <c r="AC33">
        <v>134</v>
      </c>
      <c r="AD33" t="s">
        <v>203</v>
      </c>
      <c r="AE33" t="s">
        <v>336</v>
      </c>
      <c r="AF33" t="s">
        <v>565</v>
      </c>
      <c r="AG33" s="13">
        <v>45944</v>
      </c>
      <c r="AH33" s="13">
        <v>46003</v>
      </c>
      <c r="AI33" t="s">
        <v>542</v>
      </c>
      <c r="AJ33">
        <v>12</v>
      </c>
      <c r="AK33">
        <v>47.060400000000001</v>
      </c>
      <c r="AL33" t="s">
        <v>529</v>
      </c>
      <c r="AM33" t="s">
        <v>530</v>
      </c>
      <c r="AN33">
        <v>1</v>
      </c>
      <c r="AO33">
        <v>3</v>
      </c>
      <c r="AP33" s="13">
        <v>45639</v>
      </c>
      <c r="AQ33" t="s">
        <v>534</v>
      </c>
      <c r="AR33" t="s">
        <v>538</v>
      </c>
      <c r="AS33"/>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240</v>
      </c>
      <c r="BB33" s="59">
        <f>IF(OR(BR33="T200",BR33="HYBT200"),W33*Tables!$E$24,0)</f>
        <v>0</v>
      </c>
      <c r="BC33" s="61">
        <f t="shared" si="0"/>
        <v>720</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T150</v>
      </c>
      <c r="BQ33" s="55" t="str">
        <f t="shared" si="11"/>
        <v/>
      </c>
      <c r="BR33" s="62" t="str">
        <f t="shared" si="2"/>
        <v>T150</v>
      </c>
      <c r="BS33" s="62" t="str">
        <f t="shared" si="3"/>
        <v/>
      </c>
      <c r="BT33" s="63">
        <f t="shared" si="4"/>
        <v>60</v>
      </c>
      <c r="BU33" s="64">
        <f t="shared" si="5"/>
        <v>2.5999999999999996</v>
      </c>
      <c r="BV33" s="64">
        <f t="shared" si="6"/>
        <v>6.1999999999999993</v>
      </c>
      <c r="BW33" s="64">
        <f t="shared" si="7"/>
        <v>49.559999999999995</v>
      </c>
      <c r="BX33" s="65">
        <f t="shared" si="8"/>
        <v>45946.6</v>
      </c>
      <c r="BY33" s="65">
        <f t="shared" si="9"/>
        <v>45950.2</v>
      </c>
      <c r="BZ33" s="65">
        <f t="shared" si="10"/>
        <v>45993.56</v>
      </c>
    </row>
    <row r="34" spans="1:78" s="58" customFormat="1" ht="15.5" x14ac:dyDescent="0.35">
      <c r="A34">
        <v>68987</v>
      </c>
      <c r="B34" t="s">
        <v>532</v>
      </c>
      <c r="C34" t="s">
        <v>344</v>
      </c>
      <c r="D34">
        <v>120</v>
      </c>
      <c r="E34" t="s">
        <v>557</v>
      </c>
      <c r="F34" t="s">
        <v>345</v>
      </c>
      <c r="G34" t="s">
        <v>218</v>
      </c>
      <c r="H34" t="s">
        <v>344</v>
      </c>
      <c r="I34" s="13">
        <v>45887</v>
      </c>
      <c r="J34" s="13">
        <v>45940</v>
      </c>
      <c r="K34" s="13">
        <v>45913</v>
      </c>
      <c r="L34" t="s">
        <v>573</v>
      </c>
      <c r="M34" t="s">
        <v>162</v>
      </c>
      <c r="N34">
        <v>24</v>
      </c>
      <c r="O34">
        <v>0</v>
      </c>
      <c r="P34">
        <v>0</v>
      </c>
      <c r="Q34">
        <v>0</v>
      </c>
      <c r="R34">
        <v>0</v>
      </c>
      <c r="S34" t="s">
        <v>199</v>
      </c>
      <c r="T34" t="s">
        <v>199</v>
      </c>
      <c r="U34">
        <v>0</v>
      </c>
      <c r="V34"/>
      <c r="W34">
        <v>3</v>
      </c>
      <c r="X34">
        <v>3</v>
      </c>
      <c r="Y34" t="s">
        <v>195</v>
      </c>
      <c r="Z34"/>
      <c r="AA34" t="s">
        <v>294</v>
      </c>
      <c r="AB34"/>
      <c r="AC34"/>
      <c r="AD34"/>
      <c r="AE34"/>
      <c r="AF34"/>
      <c r="AG34" s="13">
        <v>45887</v>
      </c>
      <c r="AH34" s="13">
        <v>45940</v>
      </c>
      <c r="AI34" t="s">
        <v>574</v>
      </c>
      <c r="AJ34">
        <v>11</v>
      </c>
      <c r="AK34">
        <v>45.020099999999999</v>
      </c>
      <c r="AL34" t="s">
        <v>529</v>
      </c>
      <c r="AM34" t="s">
        <v>530</v>
      </c>
      <c r="AN34">
        <v>5</v>
      </c>
      <c r="AO34">
        <v>1</v>
      </c>
      <c r="AP34" s="13">
        <v>45639</v>
      </c>
      <c r="AQ34" t="s">
        <v>335</v>
      </c>
      <c r="AR34"/>
      <c r="AS34"/>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HYB</v>
      </c>
      <c r="BL34" s="55" t="str">
        <f t="shared" si="11"/>
        <v/>
      </c>
      <c r="BM34" s="55" t="str">
        <f t="shared" si="11"/>
        <v/>
      </c>
      <c r="BN34" s="55" t="str">
        <f t="shared" si="11"/>
        <v/>
      </c>
      <c r="BO34" s="55" t="str">
        <f t="shared" si="11"/>
        <v/>
      </c>
      <c r="BP34" s="55" t="str">
        <f t="shared" si="11"/>
        <v/>
      </c>
      <c r="BQ34" s="55" t="str">
        <f t="shared" si="11"/>
        <v/>
      </c>
      <c r="BR34" s="62" t="str">
        <f t="shared" si="2"/>
        <v>HYB</v>
      </c>
      <c r="BS34" s="62" t="str">
        <f t="shared" si="3"/>
        <v/>
      </c>
      <c r="BT34" s="63">
        <f t="shared" si="4"/>
        <v>54</v>
      </c>
      <c r="BU34" s="64">
        <f t="shared" si="5"/>
        <v>2.2399999999999998</v>
      </c>
      <c r="BV34" s="64">
        <f t="shared" si="6"/>
        <v>5.4799999999999995</v>
      </c>
      <c r="BW34" s="64">
        <f t="shared" si="7"/>
        <v>44.519999999999996</v>
      </c>
      <c r="BX34" s="65">
        <f t="shared" si="8"/>
        <v>45889.24</v>
      </c>
      <c r="BY34" s="65">
        <f t="shared" si="9"/>
        <v>45892.480000000003</v>
      </c>
      <c r="BZ34" s="65">
        <f t="shared" si="10"/>
        <v>45931.519999999997</v>
      </c>
    </row>
    <row r="35" spans="1:78" s="58" customFormat="1" ht="15.5" x14ac:dyDescent="0.35">
      <c r="A35">
        <v>69647</v>
      </c>
      <c r="B35" t="s">
        <v>526</v>
      </c>
      <c r="C35" t="s">
        <v>344</v>
      </c>
      <c r="D35">
        <v>203</v>
      </c>
      <c r="E35" t="s">
        <v>575</v>
      </c>
      <c r="F35" t="s">
        <v>576</v>
      </c>
      <c r="G35" t="s">
        <v>218</v>
      </c>
      <c r="H35" t="s">
        <v>344</v>
      </c>
      <c r="I35" s="13">
        <v>45817</v>
      </c>
      <c r="J35" s="13">
        <v>45869</v>
      </c>
      <c r="K35" s="13">
        <v>45843</v>
      </c>
      <c r="L35" t="s">
        <v>263</v>
      </c>
      <c r="M35" t="s">
        <v>162</v>
      </c>
      <c r="N35">
        <v>24</v>
      </c>
      <c r="O35">
        <v>0</v>
      </c>
      <c r="P35">
        <v>0</v>
      </c>
      <c r="Q35">
        <v>0</v>
      </c>
      <c r="R35">
        <v>0</v>
      </c>
      <c r="S35">
        <v>308775</v>
      </c>
      <c r="T35" t="s">
        <v>577</v>
      </c>
      <c r="U35">
        <v>0</v>
      </c>
      <c r="V35"/>
      <c r="W35">
        <v>3</v>
      </c>
      <c r="X35">
        <v>3</v>
      </c>
      <c r="Y35" t="s">
        <v>195</v>
      </c>
      <c r="Z35"/>
      <c r="AA35" t="s">
        <v>293</v>
      </c>
      <c r="AB35"/>
      <c r="AC35"/>
      <c r="AD35"/>
      <c r="AE35"/>
      <c r="AF35"/>
      <c r="AG35" s="13">
        <v>45817</v>
      </c>
      <c r="AH35" s="13">
        <v>45869</v>
      </c>
      <c r="AI35" t="s">
        <v>162</v>
      </c>
      <c r="AJ35">
        <v>11</v>
      </c>
      <c r="AK35">
        <v>45.030099999999997</v>
      </c>
      <c r="AL35" t="s">
        <v>529</v>
      </c>
      <c r="AM35" t="s">
        <v>530</v>
      </c>
      <c r="AN35">
        <v>5</v>
      </c>
      <c r="AO35">
        <v>1</v>
      </c>
      <c r="AP35" s="13">
        <v>45714</v>
      </c>
      <c r="AQ35" t="s">
        <v>335</v>
      </c>
      <c r="AR35" t="s">
        <v>531</v>
      </c>
      <c r="AS35"/>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480</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
      </c>
      <c r="BQ35" s="55" t="str">
        <f t="shared" si="11"/>
        <v/>
      </c>
      <c r="BR35" s="62" t="str">
        <f t="shared" si="2"/>
        <v>Base</v>
      </c>
      <c r="BS35" s="62" t="str">
        <f t="shared" si="3"/>
        <v/>
      </c>
      <c r="BT35" s="63">
        <f t="shared" si="4"/>
        <v>53</v>
      </c>
      <c r="BU35" s="64">
        <f t="shared" si="5"/>
        <v>2.1799999999999997</v>
      </c>
      <c r="BV35" s="64">
        <f t="shared" si="6"/>
        <v>5.3599999999999994</v>
      </c>
      <c r="BW35" s="64">
        <f t="shared" si="7"/>
        <v>43.68</v>
      </c>
      <c r="BX35" s="65">
        <f t="shared" si="8"/>
        <v>45819.18</v>
      </c>
      <c r="BY35" s="65">
        <f t="shared" si="9"/>
        <v>45822.36</v>
      </c>
      <c r="BZ35" s="65">
        <f t="shared" si="10"/>
        <v>45860.68</v>
      </c>
    </row>
    <row r="36" spans="1:78" s="58" customFormat="1" ht="15.5" x14ac:dyDescent="0.35">
      <c r="A36">
        <v>68793</v>
      </c>
      <c r="B36" t="s">
        <v>532</v>
      </c>
      <c r="C36" t="s">
        <v>344</v>
      </c>
      <c r="D36">
        <v>240</v>
      </c>
      <c r="E36" t="s">
        <v>533</v>
      </c>
      <c r="F36" t="s">
        <v>578</v>
      </c>
      <c r="G36" t="s">
        <v>218</v>
      </c>
      <c r="H36" t="s">
        <v>344</v>
      </c>
      <c r="I36" s="13">
        <v>45943</v>
      </c>
      <c r="J36" s="13">
        <v>46003</v>
      </c>
      <c r="K36" s="13">
        <v>45973</v>
      </c>
      <c r="L36" t="s">
        <v>263</v>
      </c>
      <c r="M36" t="s">
        <v>162</v>
      </c>
      <c r="N36">
        <v>24</v>
      </c>
      <c r="O36">
        <v>0</v>
      </c>
      <c r="P36">
        <v>0</v>
      </c>
      <c r="Q36">
        <v>0</v>
      </c>
      <c r="R36">
        <v>0</v>
      </c>
      <c r="S36" t="s">
        <v>199</v>
      </c>
      <c r="T36" t="s">
        <v>199</v>
      </c>
      <c r="U36">
        <v>0</v>
      </c>
      <c r="V36"/>
      <c r="W36">
        <v>3</v>
      </c>
      <c r="X36">
        <v>3</v>
      </c>
      <c r="Y36" t="s">
        <v>195</v>
      </c>
      <c r="Z36"/>
      <c r="AA36" t="s">
        <v>293</v>
      </c>
      <c r="AB36" t="s">
        <v>162</v>
      </c>
      <c r="AC36" t="s">
        <v>200</v>
      </c>
      <c r="AD36"/>
      <c r="AE36"/>
      <c r="AF36"/>
      <c r="AG36" s="13">
        <v>45943</v>
      </c>
      <c r="AH36" s="13">
        <v>46003</v>
      </c>
      <c r="AI36" t="s">
        <v>162</v>
      </c>
      <c r="AJ36">
        <v>11</v>
      </c>
      <c r="AK36">
        <v>45.020099999999999</v>
      </c>
      <c r="AL36" t="s">
        <v>529</v>
      </c>
      <c r="AM36" t="s">
        <v>530</v>
      </c>
      <c r="AN36">
        <v>5</v>
      </c>
      <c r="AO36">
        <v>1</v>
      </c>
      <c r="AP36" s="13">
        <v>45639</v>
      </c>
      <c r="AQ36" t="s">
        <v>335</v>
      </c>
      <c r="AR36"/>
      <c r="AS36"/>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480</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
      </c>
      <c r="BQ36" s="55" t="str">
        <f t="shared" si="12"/>
        <v/>
      </c>
      <c r="BR36" s="62" t="str">
        <f t="shared" si="2"/>
        <v>Base</v>
      </c>
      <c r="BS36" s="62" t="str">
        <f t="shared" si="3"/>
        <v/>
      </c>
      <c r="BT36" s="63">
        <f t="shared" si="4"/>
        <v>61</v>
      </c>
      <c r="BU36" s="64">
        <f t="shared" si="5"/>
        <v>2.6599999999999997</v>
      </c>
      <c r="BV36" s="64">
        <f t="shared" si="6"/>
        <v>6.3199999999999994</v>
      </c>
      <c r="BW36" s="64">
        <f t="shared" si="7"/>
        <v>50.4</v>
      </c>
      <c r="BX36" s="65">
        <f t="shared" si="8"/>
        <v>45945.66</v>
      </c>
      <c r="BY36" s="65">
        <f t="shared" si="9"/>
        <v>45949.32</v>
      </c>
      <c r="BZ36" s="65">
        <f t="shared" si="10"/>
        <v>45993.4</v>
      </c>
    </row>
    <row r="37" spans="1:78" s="58" customFormat="1" ht="15.5" x14ac:dyDescent="0.35">
      <c r="A37">
        <v>69039</v>
      </c>
      <c r="B37" t="s">
        <v>532</v>
      </c>
      <c r="C37" t="s">
        <v>219</v>
      </c>
      <c r="D37">
        <v>100</v>
      </c>
      <c r="E37">
        <v>3001</v>
      </c>
      <c r="F37" t="s">
        <v>346</v>
      </c>
      <c r="G37" t="s">
        <v>218</v>
      </c>
      <c r="H37" t="s">
        <v>219</v>
      </c>
      <c r="I37" s="13">
        <v>45887</v>
      </c>
      <c r="J37" s="13">
        <v>46003</v>
      </c>
      <c r="K37" s="13">
        <v>45945</v>
      </c>
      <c r="L37" t="s">
        <v>347</v>
      </c>
      <c r="M37" t="s">
        <v>194</v>
      </c>
      <c r="N37">
        <v>16</v>
      </c>
      <c r="O37">
        <v>0</v>
      </c>
      <c r="P37">
        <v>0</v>
      </c>
      <c r="Q37">
        <v>0</v>
      </c>
      <c r="R37">
        <v>0</v>
      </c>
      <c r="S37" t="s">
        <v>199</v>
      </c>
      <c r="T37" t="s">
        <v>199</v>
      </c>
      <c r="U37">
        <v>0</v>
      </c>
      <c r="V37"/>
      <c r="W37">
        <v>3</v>
      </c>
      <c r="X37">
        <v>6</v>
      </c>
      <c r="Y37" t="s">
        <v>195</v>
      </c>
      <c r="Z37"/>
      <c r="AA37"/>
      <c r="AB37" t="s">
        <v>208</v>
      </c>
      <c r="AC37">
        <v>1426</v>
      </c>
      <c r="AD37" t="s">
        <v>210</v>
      </c>
      <c r="AE37" t="s">
        <v>348</v>
      </c>
      <c r="AF37" t="s">
        <v>550</v>
      </c>
      <c r="AG37" s="13">
        <v>45887</v>
      </c>
      <c r="AH37" s="13">
        <v>46003</v>
      </c>
      <c r="AI37" t="s">
        <v>542</v>
      </c>
      <c r="AJ37">
        <v>11</v>
      </c>
      <c r="AK37">
        <v>50.070500000000003</v>
      </c>
      <c r="AL37" t="s">
        <v>529</v>
      </c>
      <c r="AM37" t="s">
        <v>530</v>
      </c>
      <c r="AN37">
        <v>1</v>
      </c>
      <c r="AO37">
        <v>1</v>
      </c>
      <c r="AP37" s="13">
        <v>45639</v>
      </c>
      <c r="AQ37" t="s">
        <v>534</v>
      </c>
      <c r="AR37"/>
      <c r="AS37"/>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480</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
      </c>
      <c r="BQ37" s="55" t="str">
        <f t="shared" si="12"/>
        <v/>
      </c>
      <c r="BR37" s="62" t="str">
        <f t="shared" si="2"/>
        <v>Base</v>
      </c>
      <c r="BS37" s="62" t="str">
        <f t="shared" si="3"/>
        <v/>
      </c>
      <c r="BT37" s="63">
        <f t="shared" si="4"/>
        <v>117</v>
      </c>
      <c r="BU37" s="64">
        <f t="shared" si="5"/>
        <v>6.02</v>
      </c>
      <c r="BV37" s="64">
        <f t="shared" si="6"/>
        <v>13.04</v>
      </c>
      <c r="BW37" s="64">
        <f t="shared" si="7"/>
        <v>97.44</v>
      </c>
      <c r="BX37" s="65">
        <f t="shared" si="8"/>
        <v>45893.02</v>
      </c>
      <c r="BY37" s="65">
        <f t="shared" si="9"/>
        <v>45900.04</v>
      </c>
      <c r="BZ37" s="65">
        <f t="shared" si="10"/>
        <v>45985.440000000002</v>
      </c>
    </row>
    <row r="38" spans="1:78" s="58" customFormat="1" ht="15.5" x14ac:dyDescent="0.35">
      <c r="A38">
        <v>69040</v>
      </c>
      <c r="B38" t="s">
        <v>532</v>
      </c>
      <c r="C38" t="s">
        <v>219</v>
      </c>
      <c r="D38">
        <v>167</v>
      </c>
      <c r="E38">
        <v>3001</v>
      </c>
      <c r="F38" t="s">
        <v>349</v>
      </c>
      <c r="G38" t="s">
        <v>218</v>
      </c>
      <c r="H38" t="s">
        <v>219</v>
      </c>
      <c r="I38" s="13">
        <v>45887</v>
      </c>
      <c r="J38" s="13">
        <v>46003</v>
      </c>
      <c r="K38" s="13">
        <v>45945</v>
      </c>
      <c r="L38" t="s">
        <v>262</v>
      </c>
      <c r="M38" t="s">
        <v>162</v>
      </c>
      <c r="N38">
        <v>13</v>
      </c>
      <c r="O38">
        <v>0</v>
      </c>
      <c r="P38">
        <v>0</v>
      </c>
      <c r="Q38">
        <v>0</v>
      </c>
      <c r="R38">
        <v>0</v>
      </c>
      <c r="S38" t="s">
        <v>199</v>
      </c>
      <c r="T38" t="s">
        <v>199</v>
      </c>
      <c r="U38">
        <v>0</v>
      </c>
      <c r="V38"/>
      <c r="W38">
        <v>3</v>
      </c>
      <c r="X38">
        <v>6</v>
      </c>
      <c r="Y38" t="s">
        <v>195</v>
      </c>
      <c r="Z38" t="s">
        <v>579</v>
      </c>
      <c r="AA38" t="s">
        <v>293</v>
      </c>
      <c r="AB38" t="s">
        <v>162</v>
      </c>
      <c r="AC38" t="s">
        <v>200</v>
      </c>
      <c r="AD38"/>
      <c r="AE38"/>
      <c r="AF38"/>
      <c r="AG38" s="13">
        <v>45887</v>
      </c>
      <c r="AH38" s="13">
        <v>46003</v>
      </c>
      <c r="AI38" t="s">
        <v>542</v>
      </c>
      <c r="AJ38">
        <v>11</v>
      </c>
      <c r="AK38">
        <v>50.040900000000001</v>
      </c>
      <c r="AL38" t="s">
        <v>529</v>
      </c>
      <c r="AM38" t="s">
        <v>530</v>
      </c>
      <c r="AN38">
        <v>5</v>
      </c>
      <c r="AO38">
        <v>1</v>
      </c>
      <c r="AP38" s="13">
        <v>45639</v>
      </c>
      <c r="AQ38" t="s">
        <v>335</v>
      </c>
      <c r="AR38"/>
      <c r="AS38"/>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480</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
      </c>
      <c r="BQ38" s="55" t="str">
        <f t="shared" si="12"/>
        <v/>
      </c>
      <c r="BR38" s="62" t="str">
        <f t="shared" si="2"/>
        <v>Base</v>
      </c>
      <c r="BS38" s="62" t="str">
        <f t="shared" si="3"/>
        <v/>
      </c>
      <c r="BT38" s="63">
        <f t="shared" si="4"/>
        <v>117</v>
      </c>
      <c r="BU38" s="64">
        <f t="shared" si="5"/>
        <v>6.02</v>
      </c>
      <c r="BV38" s="64">
        <f t="shared" si="6"/>
        <v>13.04</v>
      </c>
      <c r="BW38" s="64">
        <f t="shared" si="7"/>
        <v>97.44</v>
      </c>
      <c r="BX38" s="65">
        <f t="shared" si="8"/>
        <v>45893.02</v>
      </c>
      <c r="BY38" s="65">
        <f t="shared" si="9"/>
        <v>45900.04</v>
      </c>
      <c r="BZ38" s="65">
        <f t="shared" si="10"/>
        <v>45985.440000000002</v>
      </c>
    </row>
    <row r="39" spans="1:78" s="58" customFormat="1" ht="15.5" x14ac:dyDescent="0.35">
      <c r="A39">
        <v>69041</v>
      </c>
      <c r="B39" t="s">
        <v>532</v>
      </c>
      <c r="C39" t="s">
        <v>219</v>
      </c>
      <c r="D39">
        <v>203</v>
      </c>
      <c r="E39">
        <v>3001</v>
      </c>
      <c r="F39" t="s">
        <v>580</v>
      </c>
      <c r="G39" t="s">
        <v>218</v>
      </c>
      <c r="H39" t="s">
        <v>219</v>
      </c>
      <c r="I39" s="13">
        <v>45887</v>
      </c>
      <c r="J39" s="13">
        <v>46003</v>
      </c>
      <c r="K39" s="13">
        <v>45945</v>
      </c>
      <c r="L39" t="s">
        <v>350</v>
      </c>
      <c r="M39" t="s">
        <v>194</v>
      </c>
      <c r="N39">
        <v>16</v>
      </c>
      <c r="O39">
        <v>0</v>
      </c>
      <c r="P39">
        <v>0</v>
      </c>
      <c r="Q39">
        <v>0</v>
      </c>
      <c r="R39">
        <v>0</v>
      </c>
      <c r="S39" t="s">
        <v>199</v>
      </c>
      <c r="T39" t="s">
        <v>199</v>
      </c>
      <c r="U39">
        <v>0</v>
      </c>
      <c r="V39"/>
      <c r="W39">
        <v>3</v>
      </c>
      <c r="X39">
        <v>6</v>
      </c>
      <c r="Y39" t="s">
        <v>195</v>
      </c>
      <c r="Z39"/>
      <c r="AA39"/>
      <c r="AB39" t="s">
        <v>208</v>
      </c>
      <c r="AC39">
        <v>1412</v>
      </c>
      <c r="AD39" t="s">
        <v>386</v>
      </c>
      <c r="AE39" t="s">
        <v>475</v>
      </c>
      <c r="AF39" t="s">
        <v>550</v>
      </c>
      <c r="AG39" s="13">
        <v>45887</v>
      </c>
      <c r="AH39" s="13">
        <v>46003</v>
      </c>
      <c r="AI39" t="s">
        <v>542</v>
      </c>
      <c r="AJ39">
        <v>11</v>
      </c>
      <c r="AK39">
        <v>50.060499999999998</v>
      </c>
      <c r="AL39" t="s">
        <v>529</v>
      </c>
      <c r="AM39" t="s">
        <v>530</v>
      </c>
      <c r="AN39">
        <v>1</v>
      </c>
      <c r="AO39">
        <v>1</v>
      </c>
      <c r="AP39" s="13">
        <v>45639</v>
      </c>
      <c r="AQ39" t="s">
        <v>534</v>
      </c>
      <c r="AR39"/>
      <c r="AS39"/>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480</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
      </c>
      <c r="BQ39" s="55" t="str">
        <f t="shared" si="12"/>
        <v/>
      </c>
      <c r="BR39" s="62" t="str">
        <f t="shared" si="2"/>
        <v>Base</v>
      </c>
      <c r="BS39" s="62" t="str">
        <f t="shared" si="3"/>
        <v/>
      </c>
      <c r="BT39" s="63">
        <f t="shared" si="4"/>
        <v>117</v>
      </c>
      <c r="BU39" s="64">
        <f t="shared" si="5"/>
        <v>6.02</v>
      </c>
      <c r="BV39" s="64">
        <f t="shared" si="6"/>
        <v>13.04</v>
      </c>
      <c r="BW39" s="64">
        <f t="shared" si="7"/>
        <v>97.44</v>
      </c>
      <c r="BX39" s="65">
        <f t="shared" si="8"/>
        <v>45893.02</v>
      </c>
      <c r="BY39" s="65">
        <f t="shared" si="9"/>
        <v>45900.04</v>
      </c>
      <c r="BZ39" s="65">
        <f t="shared" si="10"/>
        <v>45985.440000000002</v>
      </c>
    </row>
    <row r="40" spans="1:78" s="58" customFormat="1" ht="15.5" x14ac:dyDescent="0.35">
      <c r="A40">
        <v>69313</v>
      </c>
      <c r="B40" t="s">
        <v>532</v>
      </c>
      <c r="C40" t="s">
        <v>219</v>
      </c>
      <c r="D40">
        <v>211</v>
      </c>
      <c r="E40">
        <v>3001</v>
      </c>
      <c r="F40" t="s">
        <v>581</v>
      </c>
      <c r="G40" t="s">
        <v>218</v>
      </c>
      <c r="H40" t="s">
        <v>219</v>
      </c>
      <c r="I40" s="13">
        <v>45888</v>
      </c>
      <c r="J40" s="13">
        <v>46003</v>
      </c>
      <c r="K40" s="13">
        <v>45945</v>
      </c>
      <c r="L40" t="s">
        <v>347</v>
      </c>
      <c r="M40" t="s">
        <v>194</v>
      </c>
      <c r="N40">
        <v>16</v>
      </c>
      <c r="O40">
        <v>0</v>
      </c>
      <c r="P40">
        <v>0</v>
      </c>
      <c r="Q40">
        <v>0</v>
      </c>
      <c r="R40">
        <v>0</v>
      </c>
      <c r="S40" t="s">
        <v>199</v>
      </c>
      <c r="T40" t="s">
        <v>199</v>
      </c>
      <c r="U40">
        <v>0</v>
      </c>
      <c r="V40"/>
      <c r="W40">
        <v>3</v>
      </c>
      <c r="X40">
        <v>6</v>
      </c>
      <c r="Y40" t="s">
        <v>195</v>
      </c>
      <c r="Z40"/>
      <c r="AA40"/>
      <c r="AB40" t="s">
        <v>208</v>
      </c>
      <c r="AC40">
        <v>1426</v>
      </c>
      <c r="AD40" t="s">
        <v>8</v>
      </c>
      <c r="AE40" t="s">
        <v>351</v>
      </c>
      <c r="AF40" t="s">
        <v>565</v>
      </c>
      <c r="AG40" s="13">
        <v>45888</v>
      </c>
      <c r="AH40" s="13">
        <v>46003</v>
      </c>
      <c r="AI40" t="s">
        <v>542</v>
      </c>
      <c r="AJ40">
        <v>11</v>
      </c>
      <c r="AK40">
        <v>50.040100000000002</v>
      </c>
      <c r="AL40" t="s">
        <v>529</v>
      </c>
      <c r="AM40" t="s">
        <v>530</v>
      </c>
      <c r="AN40">
        <v>1</v>
      </c>
      <c r="AO40">
        <v>1</v>
      </c>
      <c r="AP40" s="13">
        <v>45639</v>
      </c>
      <c r="AQ40" t="s">
        <v>534</v>
      </c>
      <c r="AR40"/>
      <c r="AS40"/>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480</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
      </c>
      <c r="BQ40" s="55" t="str">
        <f t="shared" si="12"/>
        <v/>
      </c>
      <c r="BR40" s="62" t="str">
        <f t="shared" si="2"/>
        <v>Base</v>
      </c>
      <c r="BS40" s="62" t="str">
        <f t="shared" si="3"/>
        <v/>
      </c>
      <c r="BT40" s="63">
        <f t="shared" si="4"/>
        <v>116</v>
      </c>
      <c r="BU40" s="64">
        <f t="shared" si="5"/>
        <v>5.96</v>
      </c>
      <c r="BV40" s="64">
        <f t="shared" si="6"/>
        <v>12.92</v>
      </c>
      <c r="BW40" s="64">
        <f t="shared" si="7"/>
        <v>96.6</v>
      </c>
      <c r="BX40" s="65">
        <f t="shared" si="8"/>
        <v>45893.96</v>
      </c>
      <c r="BY40" s="65">
        <f t="shared" si="9"/>
        <v>45900.92</v>
      </c>
      <c r="BZ40" s="65">
        <f t="shared" si="10"/>
        <v>45985.599999999999</v>
      </c>
    </row>
    <row r="41" spans="1:78" s="58" customFormat="1" ht="15.5" x14ac:dyDescent="0.35">
      <c r="A41">
        <v>69314</v>
      </c>
      <c r="B41" t="s">
        <v>532</v>
      </c>
      <c r="C41" t="s">
        <v>219</v>
      </c>
      <c r="D41">
        <v>241</v>
      </c>
      <c r="E41">
        <v>3001</v>
      </c>
      <c r="F41" t="s">
        <v>352</v>
      </c>
      <c r="G41" t="s">
        <v>218</v>
      </c>
      <c r="H41" t="s">
        <v>219</v>
      </c>
      <c r="I41" s="13">
        <v>45888</v>
      </c>
      <c r="J41" s="13">
        <v>46003</v>
      </c>
      <c r="K41" s="13">
        <v>45945</v>
      </c>
      <c r="L41" t="s">
        <v>350</v>
      </c>
      <c r="M41" t="s">
        <v>194</v>
      </c>
      <c r="N41">
        <v>14</v>
      </c>
      <c r="O41">
        <v>0</v>
      </c>
      <c r="P41">
        <v>0</v>
      </c>
      <c r="Q41">
        <v>0</v>
      </c>
      <c r="R41">
        <v>0</v>
      </c>
      <c r="S41" t="s">
        <v>199</v>
      </c>
      <c r="T41" t="s">
        <v>199</v>
      </c>
      <c r="U41">
        <v>0</v>
      </c>
      <c r="V41"/>
      <c r="W41">
        <v>3</v>
      </c>
      <c r="X41">
        <v>6</v>
      </c>
      <c r="Y41" t="s">
        <v>195</v>
      </c>
      <c r="Z41" t="s">
        <v>582</v>
      </c>
      <c r="AA41"/>
      <c r="AB41" t="s">
        <v>208</v>
      </c>
      <c r="AC41">
        <v>1422</v>
      </c>
      <c r="AD41" t="s">
        <v>8</v>
      </c>
      <c r="AE41" t="s">
        <v>351</v>
      </c>
      <c r="AF41" t="s">
        <v>565</v>
      </c>
      <c r="AG41" s="13">
        <v>45888</v>
      </c>
      <c r="AH41" s="13">
        <v>46003</v>
      </c>
      <c r="AI41" t="s">
        <v>542</v>
      </c>
      <c r="AJ41">
        <v>11</v>
      </c>
      <c r="AK41">
        <v>50.071100000000001</v>
      </c>
      <c r="AL41" t="s">
        <v>529</v>
      </c>
      <c r="AM41" t="s">
        <v>530</v>
      </c>
      <c r="AN41">
        <v>1</v>
      </c>
      <c r="AO41">
        <v>1</v>
      </c>
      <c r="AP41" s="13">
        <v>45639</v>
      </c>
      <c r="AQ41" t="s">
        <v>534</v>
      </c>
      <c r="AR41"/>
      <c r="AS41"/>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480</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
      </c>
      <c r="BQ41" s="55" t="str">
        <f t="shared" si="12"/>
        <v/>
      </c>
      <c r="BR41" s="62" t="str">
        <f t="shared" si="2"/>
        <v>Base</v>
      </c>
      <c r="BS41" s="62" t="str">
        <f t="shared" si="3"/>
        <v/>
      </c>
      <c r="BT41" s="63">
        <f t="shared" si="4"/>
        <v>116</v>
      </c>
      <c r="BU41" s="64">
        <f t="shared" si="5"/>
        <v>5.96</v>
      </c>
      <c r="BV41" s="64">
        <f t="shared" si="6"/>
        <v>12.92</v>
      </c>
      <c r="BW41" s="64">
        <f t="shared" si="7"/>
        <v>96.6</v>
      </c>
      <c r="BX41" s="65">
        <f t="shared" si="8"/>
        <v>45893.96</v>
      </c>
      <c r="BY41" s="65">
        <f t="shared" si="9"/>
        <v>45900.92</v>
      </c>
      <c r="BZ41" s="65">
        <f t="shared" si="10"/>
        <v>45985.599999999999</v>
      </c>
    </row>
    <row r="42" spans="1:78" s="58" customFormat="1" ht="15.5" x14ac:dyDescent="0.35">
      <c r="A42">
        <v>69315</v>
      </c>
      <c r="B42" t="s">
        <v>532</v>
      </c>
      <c r="C42" t="s">
        <v>219</v>
      </c>
      <c r="D42">
        <v>242</v>
      </c>
      <c r="E42">
        <v>3001</v>
      </c>
      <c r="F42" t="s">
        <v>353</v>
      </c>
      <c r="G42" t="s">
        <v>218</v>
      </c>
      <c r="H42" t="s">
        <v>219</v>
      </c>
      <c r="I42" s="13">
        <v>45888</v>
      </c>
      <c r="J42" s="13">
        <v>46003</v>
      </c>
      <c r="K42" s="13">
        <v>45945</v>
      </c>
      <c r="L42" t="s">
        <v>491</v>
      </c>
      <c r="M42" t="s">
        <v>194</v>
      </c>
      <c r="N42">
        <v>2</v>
      </c>
      <c r="O42">
        <v>0</v>
      </c>
      <c r="P42">
        <v>0</v>
      </c>
      <c r="Q42">
        <v>0</v>
      </c>
      <c r="R42">
        <v>0</v>
      </c>
      <c r="S42" t="s">
        <v>199</v>
      </c>
      <c r="T42" t="s">
        <v>199</v>
      </c>
      <c r="U42">
        <v>0</v>
      </c>
      <c r="V42"/>
      <c r="W42">
        <v>3</v>
      </c>
      <c r="X42">
        <v>6</v>
      </c>
      <c r="Y42" t="s">
        <v>195</v>
      </c>
      <c r="Z42" t="s">
        <v>583</v>
      </c>
      <c r="AA42"/>
      <c r="AB42" t="s">
        <v>208</v>
      </c>
      <c r="AC42">
        <v>1422</v>
      </c>
      <c r="AD42" t="s">
        <v>8</v>
      </c>
      <c r="AE42" t="s">
        <v>351</v>
      </c>
      <c r="AF42" t="s">
        <v>565</v>
      </c>
      <c r="AG42" s="13">
        <v>45888</v>
      </c>
      <c r="AH42" s="13">
        <v>46003</v>
      </c>
      <c r="AI42" t="s">
        <v>542</v>
      </c>
      <c r="AJ42">
        <v>11</v>
      </c>
      <c r="AK42">
        <v>50.071100000000001</v>
      </c>
      <c r="AL42" t="s">
        <v>529</v>
      </c>
      <c r="AM42" t="s">
        <v>530</v>
      </c>
      <c r="AN42">
        <v>1</v>
      </c>
      <c r="AO42">
        <v>1</v>
      </c>
      <c r="AP42" s="13">
        <v>45639</v>
      </c>
      <c r="AQ42" t="s">
        <v>534</v>
      </c>
      <c r="AR42"/>
      <c r="AS42"/>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480</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
      </c>
      <c r="BQ42" s="55" t="str">
        <f t="shared" si="12"/>
        <v/>
      </c>
      <c r="BR42" s="62" t="str">
        <f t="shared" si="2"/>
        <v>Base</v>
      </c>
      <c r="BS42" s="62" t="str">
        <f t="shared" si="3"/>
        <v/>
      </c>
      <c r="BT42" s="63">
        <f t="shared" si="4"/>
        <v>116</v>
      </c>
      <c r="BU42" s="64">
        <f t="shared" si="5"/>
        <v>5.96</v>
      </c>
      <c r="BV42" s="64">
        <f t="shared" si="6"/>
        <v>12.92</v>
      </c>
      <c r="BW42" s="64">
        <f t="shared" si="7"/>
        <v>96.6</v>
      </c>
      <c r="BX42" s="65">
        <f t="shared" si="8"/>
        <v>45893.96</v>
      </c>
      <c r="BY42" s="65">
        <f t="shared" si="9"/>
        <v>45900.92</v>
      </c>
      <c r="BZ42" s="65">
        <f t="shared" si="10"/>
        <v>45985.599999999999</v>
      </c>
    </row>
    <row r="43" spans="1:78" s="58" customFormat="1" ht="15.5" x14ac:dyDescent="0.35">
      <c r="A43">
        <v>69042</v>
      </c>
      <c r="B43" t="s">
        <v>532</v>
      </c>
      <c r="C43" t="s">
        <v>219</v>
      </c>
      <c r="D43">
        <v>260</v>
      </c>
      <c r="E43">
        <v>3001</v>
      </c>
      <c r="F43" t="s">
        <v>584</v>
      </c>
      <c r="G43" t="s">
        <v>218</v>
      </c>
      <c r="H43" t="s">
        <v>219</v>
      </c>
      <c r="I43" s="13">
        <v>45887</v>
      </c>
      <c r="J43" s="13">
        <v>46003</v>
      </c>
      <c r="K43" s="13">
        <v>45945</v>
      </c>
      <c r="L43" t="s">
        <v>350</v>
      </c>
      <c r="M43" t="s">
        <v>194</v>
      </c>
      <c r="N43">
        <v>12</v>
      </c>
      <c r="O43">
        <v>0</v>
      </c>
      <c r="P43">
        <v>0</v>
      </c>
      <c r="Q43">
        <v>0</v>
      </c>
      <c r="R43">
        <v>0</v>
      </c>
      <c r="S43" t="s">
        <v>199</v>
      </c>
      <c r="T43" t="s">
        <v>199</v>
      </c>
      <c r="U43">
        <v>0</v>
      </c>
      <c r="V43"/>
      <c r="W43">
        <v>3</v>
      </c>
      <c r="X43">
        <v>6</v>
      </c>
      <c r="Y43" t="s">
        <v>195</v>
      </c>
      <c r="Z43" t="s">
        <v>585</v>
      </c>
      <c r="AA43"/>
      <c r="AB43" t="s">
        <v>208</v>
      </c>
      <c r="AC43">
        <v>1426</v>
      </c>
      <c r="AD43" t="s">
        <v>8</v>
      </c>
      <c r="AE43" t="s">
        <v>351</v>
      </c>
      <c r="AF43" t="s">
        <v>550</v>
      </c>
      <c r="AG43" s="13">
        <v>45887</v>
      </c>
      <c r="AH43" s="13">
        <v>46003</v>
      </c>
      <c r="AI43" t="s">
        <v>542</v>
      </c>
      <c r="AJ43">
        <v>11</v>
      </c>
      <c r="AK43">
        <v>50.070799999999998</v>
      </c>
      <c r="AL43" t="s">
        <v>529</v>
      </c>
      <c r="AM43" t="s">
        <v>530</v>
      </c>
      <c r="AN43">
        <v>1</v>
      </c>
      <c r="AO43">
        <v>1</v>
      </c>
      <c r="AP43" s="13">
        <v>45639</v>
      </c>
      <c r="AQ43" t="s">
        <v>534</v>
      </c>
      <c r="AR43"/>
      <c r="AS43"/>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480</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
      </c>
      <c r="BQ43" s="55" t="str">
        <f t="shared" si="12"/>
        <v/>
      </c>
      <c r="BR43" s="62" t="str">
        <f t="shared" si="2"/>
        <v>Base</v>
      </c>
      <c r="BS43" s="62" t="str">
        <f t="shared" si="3"/>
        <v/>
      </c>
      <c r="BT43" s="63">
        <f t="shared" si="4"/>
        <v>117</v>
      </c>
      <c r="BU43" s="64">
        <f t="shared" si="5"/>
        <v>6.02</v>
      </c>
      <c r="BV43" s="64">
        <f t="shared" si="6"/>
        <v>13.04</v>
      </c>
      <c r="BW43" s="64">
        <f t="shared" si="7"/>
        <v>97.44</v>
      </c>
      <c r="BX43" s="65">
        <f t="shared" si="8"/>
        <v>45893.02</v>
      </c>
      <c r="BY43" s="65">
        <f t="shared" si="9"/>
        <v>45900.04</v>
      </c>
      <c r="BZ43" s="65">
        <f t="shared" si="10"/>
        <v>45985.440000000002</v>
      </c>
    </row>
    <row r="44" spans="1:78" s="58" customFormat="1" ht="15.5" x14ac:dyDescent="0.35">
      <c r="A44">
        <v>69043</v>
      </c>
      <c r="B44" t="s">
        <v>532</v>
      </c>
      <c r="C44" t="s">
        <v>219</v>
      </c>
      <c r="D44">
        <v>261</v>
      </c>
      <c r="E44">
        <v>3001</v>
      </c>
      <c r="F44" t="s">
        <v>586</v>
      </c>
      <c r="G44" t="s">
        <v>218</v>
      </c>
      <c r="H44" t="s">
        <v>219</v>
      </c>
      <c r="I44" s="13">
        <v>45887</v>
      </c>
      <c r="J44" s="13">
        <v>46003</v>
      </c>
      <c r="K44" s="13">
        <v>45945</v>
      </c>
      <c r="L44" t="s">
        <v>350</v>
      </c>
      <c r="M44" t="s">
        <v>194</v>
      </c>
      <c r="N44">
        <v>4</v>
      </c>
      <c r="O44">
        <v>0</v>
      </c>
      <c r="P44">
        <v>0</v>
      </c>
      <c r="Q44">
        <v>0</v>
      </c>
      <c r="R44">
        <v>0</v>
      </c>
      <c r="S44" t="s">
        <v>199</v>
      </c>
      <c r="T44" t="s">
        <v>199</v>
      </c>
      <c r="U44">
        <v>0</v>
      </c>
      <c r="V44"/>
      <c r="W44">
        <v>3</v>
      </c>
      <c r="X44">
        <v>6</v>
      </c>
      <c r="Y44" t="s">
        <v>195</v>
      </c>
      <c r="Z44" t="s">
        <v>587</v>
      </c>
      <c r="AA44"/>
      <c r="AB44" t="s">
        <v>208</v>
      </c>
      <c r="AC44">
        <v>1426</v>
      </c>
      <c r="AD44" t="s">
        <v>8</v>
      </c>
      <c r="AE44" t="s">
        <v>351</v>
      </c>
      <c r="AF44" t="s">
        <v>550</v>
      </c>
      <c r="AG44" s="13">
        <v>45887</v>
      </c>
      <c r="AH44" s="13">
        <v>46003</v>
      </c>
      <c r="AI44" t="s">
        <v>542</v>
      </c>
      <c r="AJ44">
        <v>11</v>
      </c>
      <c r="AK44">
        <v>50.070799999999998</v>
      </c>
      <c r="AL44" t="s">
        <v>529</v>
      </c>
      <c r="AM44" t="s">
        <v>530</v>
      </c>
      <c r="AN44">
        <v>1</v>
      </c>
      <c r="AO44">
        <v>1</v>
      </c>
      <c r="AP44" s="13">
        <v>45639</v>
      </c>
      <c r="AQ44" t="s">
        <v>534</v>
      </c>
      <c r="AR44"/>
      <c r="AS44"/>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117</v>
      </c>
      <c r="BU44" s="64">
        <f t="shared" si="5"/>
        <v>6.02</v>
      </c>
      <c r="BV44" s="64">
        <f t="shared" si="6"/>
        <v>13.04</v>
      </c>
      <c r="BW44" s="64">
        <f t="shared" si="7"/>
        <v>97.44</v>
      </c>
      <c r="BX44" s="65">
        <f t="shared" si="8"/>
        <v>45893.02</v>
      </c>
      <c r="BY44" s="65">
        <f t="shared" si="9"/>
        <v>45900.04</v>
      </c>
      <c r="BZ44" s="65">
        <f t="shared" si="10"/>
        <v>45985.440000000002</v>
      </c>
    </row>
    <row r="45" spans="1:78" s="58" customFormat="1" ht="15.5" x14ac:dyDescent="0.35">
      <c r="A45">
        <v>69044</v>
      </c>
      <c r="B45" t="s">
        <v>532</v>
      </c>
      <c r="C45" t="s">
        <v>219</v>
      </c>
      <c r="D45">
        <v>267</v>
      </c>
      <c r="E45">
        <v>3001</v>
      </c>
      <c r="F45" t="s">
        <v>354</v>
      </c>
      <c r="G45" t="s">
        <v>218</v>
      </c>
      <c r="H45" t="s">
        <v>219</v>
      </c>
      <c r="I45" s="13">
        <v>45887</v>
      </c>
      <c r="J45" s="13">
        <v>46003</v>
      </c>
      <c r="K45" s="13">
        <v>45945</v>
      </c>
      <c r="L45" t="s">
        <v>262</v>
      </c>
      <c r="M45" t="s">
        <v>162</v>
      </c>
      <c r="N45">
        <v>3</v>
      </c>
      <c r="O45">
        <v>0</v>
      </c>
      <c r="P45">
        <v>0</v>
      </c>
      <c r="Q45">
        <v>0</v>
      </c>
      <c r="R45">
        <v>0</v>
      </c>
      <c r="S45" t="s">
        <v>199</v>
      </c>
      <c r="T45" t="s">
        <v>199</v>
      </c>
      <c r="U45">
        <v>0</v>
      </c>
      <c r="V45"/>
      <c r="W45">
        <v>3</v>
      </c>
      <c r="X45">
        <v>6</v>
      </c>
      <c r="Y45" t="s">
        <v>195</v>
      </c>
      <c r="Z45" t="s">
        <v>588</v>
      </c>
      <c r="AA45" t="s">
        <v>293</v>
      </c>
      <c r="AB45" t="s">
        <v>162</v>
      </c>
      <c r="AC45" t="s">
        <v>200</v>
      </c>
      <c r="AD45"/>
      <c r="AE45"/>
      <c r="AF45"/>
      <c r="AG45" s="13">
        <v>45887</v>
      </c>
      <c r="AH45" s="13">
        <v>46003</v>
      </c>
      <c r="AI45" t="s">
        <v>542</v>
      </c>
      <c r="AJ45">
        <v>11</v>
      </c>
      <c r="AK45">
        <v>50.040900000000001</v>
      </c>
      <c r="AL45" t="s">
        <v>529</v>
      </c>
      <c r="AM45" t="s">
        <v>530</v>
      </c>
      <c r="AN45">
        <v>5</v>
      </c>
      <c r="AO45">
        <v>1</v>
      </c>
      <c r="AP45" s="13">
        <v>45639</v>
      </c>
      <c r="AQ45" t="s">
        <v>335</v>
      </c>
      <c r="AR45"/>
      <c r="AS45"/>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
      </c>
      <c r="BQ45" s="55" t="str">
        <f t="shared" si="12"/>
        <v/>
      </c>
      <c r="BR45" s="62" t="str">
        <f t="shared" si="2"/>
        <v>Base</v>
      </c>
      <c r="BS45" s="62" t="str">
        <f t="shared" si="3"/>
        <v/>
      </c>
      <c r="BT45" s="63">
        <f t="shared" si="4"/>
        <v>117</v>
      </c>
      <c r="BU45" s="64">
        <f t="shared" si="5"/>
        <v>6.02</v>
      </c>
      <c r="BV45" s="64">
        <f t="shared" si="6"/>
        <v>13.04</v>
      </c>
      <c r="BW45" s="64">
        <f t="shared" si="7"/>
        <v>97.44</v>
      </c>
      <c r="BX45" s="65">
        <f t="shared" si="8"/>
        <v>45893.02</v>
      </c>
      <c r="BY45" s="65">
        <f t="shared" si="9"/>
        <v>45900.04</v>
      </c>
      <c r="BZ45" s="65">
        <f t="shared" si="10"/>
        <v>45985.440000000002</v>
      </c>
    </row>
    <row r="46" spans="1:78" ht="15.5" x14ac:dyDescent="0.35">
      <c r="A46">
        <v>68461</v>
      </c>
      <c r="B46" t="s">
        <v>526</v>
      </c>
      <c r="C46" t="s">
        <v>219</v>
      </c>
      <c r="D46">
        <v>282</v>
      </c>
      <c r="E46" t="s">
        <v>589</v>
      </c>
      <c r="F46" t="s">
        <v>221</v>
      </c>
      <c r="G46" t="s">
        <v>218</v>
      </c>
      <c r="H46" t="s">
        <v>219</v>
      </c>
      <c r="I46" s="13">
        <v>45804</v>
      </c>
      <c r="J46" s="13">
        <v>45855</v>
      </c>
      <c r="K46" s="13">
        <v>45843</v>
      </c>
      <c r="L46" t="s">
        <v>268</v>
      </c>
      <c r="M46" t="s">
        <v>162</v>
      </c>
      <c r="N46">
        <v>24</v>
      </c>
      <c r="O46">
        <v>0</v>
      </c>
      <c r="P46">
        <v>0</v>
      </c>
      <c r="Q46">
        <v>0</v>
      </c>
      <c r="R46">
        <v>0</v>
      </c>
      <c r="S46">
        <v>6363</v>
      </c>
      <c r="T46" t="s">
        <v>259</v>
      </c>
      <c r="U46">
        <v>0</v>
      </c>
      <c r="V46"/>
      <c r="W46">
        <v>3</v>
      </c>
      <c r="X46">
        <v>3</v>
      </c>
      <c r="Y46" t="s">
        <v>195</v>
      </c>
      <c r="Z46"/>
      <c r="AA46" t="s">
        <v>293</v>
      </c>
      <c r="AB46"/>
      <c r="AC46"/>
      <c r="AD46"/>
      <c r="AE46"/>
      <c r="AF46"/>
      <c r="AG46" s="13">
        <v>45804</v>
      </c>
      <c r="AH46" s="13">
        <v>45855</v>
      </c>
      <c r="AI46" t="s">
        <v>162</v>
      </c>
      <c r="AJ46">
        <v>11</v>
      </c>
      <c r="AK46">
        <v>50.070099999999996</v>
      </c>
      <c r="AL46" t="s">
        <v>529</v>
      </c>
      <c r="AM46" t="s">
        <v>530</v>
      </c>
      <c r="AN46">
        <v>5</v>
      </c>
      <c r="AO46">
        <v>1</v>
      </c>
      <c r="AP46" s="13">
        <v>45538</v>
      </c>
      <c r="AQ46" t="s">
        <v>335</v>
      </c>
      <c r="AR46" t="s">
        <v>538</v>
      </c>
      <c r="AS46"/>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
      </c>
      <c r="BO46" s="55" t="str">
        <f t="shared" si="12"/>
        <v/>
      </c>
      <c r="BP46" s="55" t="str">
        <f t="shared" si="12"/>
        <v/>
      </c>
      <c r="BQ46" s="55" t="str">
        <f t="shared" si="12"/>
        <v/>
      </c>
      <c r="BR46" s="62" t="str">
        <f t="shared" si="2"/>
        <v>Base</v>
      </c>
      <c r="BS46" s="62" t="str">
        <f t="shared" si="3"/>
        <v/>
      </c>
      <c r="BT46" s="63">
        <f t="shared" si="4"/>
        <v>52</v>
      </c>
      <c r="BU46" s="64">
        <f t="shared" si="5"/>
        <v>2.12</v>
      </c>
      <c r="BV46" s="64">
        <f t="shared" si="6"/>
        <v>5.24</v>
      </c>
      <c r="BW46" s="64">
        <f t="shared" si="7"/>
        <v>42.839999999999996</v>
      </c>
      <c r="BX46" s="65">
        <f t="shared" si="8"/>
        <v>45806.12</v>
      </c>
      <c r="BY46" s="65">
        <f t="shared" si="9"/>
        <v>45809.24</v>
      </c>
      <c r="BZ46" s="65">
        <f t="shared" si="10"/>
        <v>45846.84</v>
      </c>
    </row>
    <row r="47" spans="1:78" ht="15.5" x14ac:dyDescent="0.35">
      <c r="A47">
        <v>68462</v>
      </c>
      <c r="B47" t="s">
        <v>526</v>
      </c>
      <c r="C47" t="s">
        <v>219</v>
      </c>
      <c r="D47">
        <v>282</v>
      </c>
      <c r="E47" t="s">
        <v>575</v>
      </c>
      <c r="F47" t="s">
        <v>221</v>
      </c>
      <c r="G47" t="s">
        <v>218</v>
      </c>
      <c r="H47" t="s">
        <v>219</v>
      </c>
      <c r="I47" s="13">
        <v>45817</v>
      </c>
      <c r="J47" s="13">
        <v>45869</v>
      </c>
      <c r="K47" s="13">
        <v>45843</v>
      </c>
      <c r="L47" t="s">
        <v>268</v>
      </c>
      <c r="M47" t="s">
        <v>162</v>
      </c>
      <c r="N47">
        <v>24</v>
      </c>
      <c r="O47">
        <v>0</v>
      </c>
      <c r="P47">
        <v>0</v>
      </c>
      <c r="Q47">
        <v>0</v>
      </c>
      <c r="R47">
        <v>0</v>
      </c>
      <c r="S47">
        <v>254815</v>
      </c>
      <c r="T47" t="s">
        <v>590</v>
      </c>
      <c r="U47">
        <v>0</v>
      </c>
      <c r="V47"/>
      <c r="W47">
        <v>3</v>
      </c>
      <c r="X47">
        <v>3</v>
      </c>
      <c r="Y47" t="s">
        <v>195</v>
      </c>
      <c r="Z47"/>
      <c r="AA47" t="s">
        <v>293</v>
      </c>
      <c r="AB47"/>
      <c r="AC47"/>
      <c r="AD47"/>
      <c r="AE47"/>
      <c r="AF47"/>
      <c r="AG47" s="13">
        <v>45817</v>
      </c>
      <c r="AH47" s="13">
        <v>45869</v>
      </c>
      <c r="AI47" t="s">
        <v>162</v>
      </c>
      <c r="AJ47">
        <v>11</v>
      </c>
      <c r="AK47">
        <v>50.070099999999996</v>
      </c>
      <c r="AL47" t="s">
        <v>529</v>
      </c>
      <c r="AM47" t="s">
        <v>530</v>
      </c>
      <c r="AN47">
        <v>5</v>
      </c>
      <c r="AO47">
        <v>1</v>
      </c>
      <c r="AP47" s="13">
        <v>45538</v>
      </c>
      <c r="AQ47" t="s">
        <v>335</v>
      </c>
      <c r="AR47" t="s">
        <v>531</v>
      </c>
      <c r="AS47"/>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480</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53</v>
      </c>
      <c r="BU47" s="64">
        <f t="shared" si="5"/>
        <v>2.1799999999999997</v>
      </c>
      <c r="BV47" s="64">
        <f t="shared" si="6"/>
        <v>5.3599999999999994</v>
      </c>
      <c r="BW47" s="64">
        <f t="shared" si="7"/>
        <v>43.68</v>
      </c>
      <c r="BX47" s="65">
        <f t="shared" si="8"/>
        <v>45819.18</v>
      </c>
      <c r="BY47" s="65">
        <f t="shared" si="9"/>
        <v>45822.36</v>
      </c>
      <c r="BZ47" s="65">
        <f t="shared" si="10"/>
        <v>45860.68</v>
      </c>
    </row>
    <row r="48" spans="1:78" ht="15.5" x14ac:dyDescent="0.35">
      <c r="A48">
        <v>69045</v>
      </c>
      <c r="B48" t="s">
        <v>532</v>
      </c>
      <c r="C48" t="s">
        <v>219</v>
      </c>
      <c r="D48">
        <v>282</v>
      </c>
      <c r="E48">
        <v>3001</v>
      </c>
      <c r="F48" t="s">
        <v>221</v>
      </c>
      <c r="G48" t="s">
        <v>218</v>
      </c>
      <c r="H48" t="s">
        <v>219</v>
      </c>
      <c r="I48" s="13">
        <v>45887</v>
      </c>
      <c r="J48" s="13">
        <v>46003</v>
      </c>
      <c r="K48" s="13">
        <v>45945</v>
      </c>
      <c r="L48" t="s">
        <v>268</v>
      </c>
      <c r="M48" t="s">
        <v>162</v>
      </c>
      <c r="N48">
        <v>24</v>
      </c>
      <c r="O48">
        <v>0</v>
      </c>
      <c r="P48">
        <v>0</v>
      </c>
      <c r="Q48">
        <v>0</v>
      </c>
      <c r="R48">
        <v>0</v>
      </c>
      <c r="S48" t="s">
        <v>199</v>
      </c>
      <c r="T48" t="s">
        <v>199</v>
      </c>
      <c r="U48">
        <v>0</v>
      </c>
      <c r="V48"/>
      <c r="W48">
        <v>3</v>
      </c>
      <c r="X48">
        <v>3</v>
      </c>
      <c r="Y48" t="s">
        <v>195</v>
      </c>
      <c r="Z48"/>
      <c r="AA48" t="s">
        <v>293</v>
      </c>
      <c r="AB48" t="s">
        <v>162</v>
      </c>
      <c r="AC48" t="s">
        <v>200</v>
      </c>
      <c r="AD48"/>
      <c r="AE48"/>
      <c r="AF48"/>
      <c r="AG48" s="13">
        <v>45887</v>
      </c>
      <c r="AH48" s="13">
        <v>46003</v>
      </c>
      <c r="AI48" t="s">
        <v>162</v>
      </c>
      <c r="AJ48">
        <v>11</v>
      </c>
      <c r="AK48">
        <v>50.070099999999996</v>
      </c>
      <c r="AL48" t="s">
        <v>529</v>
      </c>
      <c r="AM48" t="s">
        <v>530</v>
      </c>
      <c r="AN48">
        <v>5</v>
      </c>
      <c r="AO48">
        <v>1</v>
      </c>
      <c r="AP48" s="13">
        <v>45639</v>
      </c>
      <c r="AQ48" t="s">
        <v>335</v>
      </c>
      <c r="AR48"/>
      <c r="AS48"/>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117</v>
      </c>
      <c r="BU48" s="64">
        <f t="shared" si="5"/>
        <v>6.02</v>
      </c>
      <c r="BV48" s="64">
        <f t="shared" si="6"/>
        <v>13.04</v>
      </c>
      <c r="BW48" s="64">
        <f t="shared" si="7"/>
        <v>97.44</v>
      </c>
      <c r="BX48" s="65">
        <f t="shared" si="8"/>
        <v>45893.02</v>
      </c>
      <c r="BY48" s="65">
        <f t="shared" si="9"/>
        <v>45900.04</v>
      </c>
      <c r="BZ48" s="65">
        <f t="shared" si="10"/>
        <v>45985.440000000002</v>
      </c>
    </row>
    <row r="49" spans="1:78" ht="15.5" x14ac:dyDescent="0.35">
      <c r="A49">
        <v>69316</v>
      </c>
      <c r="B49" t="s">
        <v>532</v>
      </c>
      <c r="C49" t="s">
        <v>219</v>
      </c>
      <c r="D49">
        <v>282</v>
      </c>
      <c r="E49">
        <v>3002</v>
      </c>
      <c r="F49" t="s">
        <v>221</v>
      </c>
      <c r="G49" t="s">
        <v>218</v>
      </c>
      <c r="H49" t="s">
        <v>219</v>
      </c>
      <c r="I49" s="13">
        <v>45888</v>
      </c>
      <c r="J49" s="13">
        <v>46003</v>
      </c>
      <c r="K49" s="13">
        <v>45945</v>
      </c>
      <c r="L49" t="s">
        <v>355</v>
      </c>
      <c r="M49" t="s">
        <v>194</v>
      </c>
      <c r="N49">
        <v>24</v>
      </c>
      <c r="O49">
        <v>0</v>
      </c>
      <c r="P49">
        <v>0</v>
      </c>
      <c r="Q49">
        <v>0</v>
      </c>
      <c r="R49">
        <v>0</v>
      </c>
      <c r="S49" t="s">
        <v>199</v>
      </c>
      <c r="T49" t="s">
        <v>199</v>
      </c>
      <c r="U49">
        <v>0</v>
      </c>
      <c r="V49"/>
      <c r="W49">
        <v>3</v>
      </c>
      <c r="X49">
        <v>3</v>
      </c>
      <c r="Y49" t="s">
        <v>195</v>
      </c>
      <c r="Z49"/>
      <c r="AA49"/>
      <c r="AB49" t="s">
        <v>20</v>
      </c>
      <c r="AC49">
        <v>1207</v>
      </c>
      <c r="AD49" t="s">
        <v>202</v>
      </c>
      <c r="AE49" t="s">
        <v>351</v>
      </c>
      <c r="AF49" t="s">
        <v>565</v>
      </c>
      <c r="AG49" s="13">
        <v>45888</v>
      </c>
      <c r="AH49" s="13">
        <v>46003</v>
      </c>
      <c r="AI49" t="s">
        <v>537</v>
      </c>
      <c r="AJ49">
        <v>11</v>
      </c>
      <c r="AK49">
        <v>50.070099999999996</v>
      </c>
      <c r="AL49" t="s">
        <v>529</v>
      </c>
      <c r="AM49" t="s">
        <v>530</v>
      </c>
      <c r="AN49">
        <v>1</v>
      </c>
      <c r="AO49">
        <v>1</v>
      </c>
      <c r="AP49" s="13">
        <v>45639</v>
      </c>
      <c r="AQ49" t="s">
        <v>534</v>
      </c>
      <c r="AR49"/>
      <c r="AS49"/>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116</v>
      </c>
      <c r="BU49" s="64">
        <f t="shared" si="5"/>
        <v>5.96</v>
      </c>
      <c r="BV49" s="64">
        <f t="shared" si="6"/>
        <v>12.92</v>
      </c>
      <c r="BW49" s="64">
        <f t="shared" si="7"/>
        <v>96.6</v>
      </c>
      <c r="BX49" s="65">
        <f t="shared" si="8"/>
        <v>45893.96</v>
      </c>
      <c r="BY49" s="65">
        <f t="shared" si="9"/>
        <v>45900.92</v>
      </c>
      <c r="BZ49" s="65">
        <f t="shared" si="10"/>
        <v>45985.599999999999</v>
      </c>
    </row>
    <row r="50" spans="1:78" ht="15.5" x14ac:dyDescent="0.35">
      <c r="A50">
        <v>68794</v>
      </c>
      <c r="B50" t="s">
        <v>532</v>
      </c>
      <c r="C50" t="s">
        <v>219</v>
      </c>
      <c r="D50">
        <v>282</v>
      </c>
      <c r="E50" t="s">
        <v>533</v>
      </c>
      <c r="F50" t="s">
        <v>221</v>
      </c>
      <c r="G50" t="s">
        <v>218</v>
      </c>
      <c r="H50" t="s">
        <v>219</v>
      </c>
      <c r="I50" s="13">
        <v>45943</v>
      </c>
      <c r="J50" s="13">
        <v>46003</v>
      </c>
      <c r="K50" s="13">
        <v>45973</v>
      </c>
      <c r="L50" t="s">
        <v>268</v>
      </c>
      <c r="M50" t="s">
        <v>162</v>
      </c>
      <c r="N50">
        <v>24</v>
      </c>
      <c r="O50">
        <v>0</v>
      </c>
      <c r="P50">
        <v>0</v>
      </c>
      <c r="Q50">
        <v>0</v>
      </c>
      <c r="R50">
        <v>0</v>
      </c>
      <c r="S50" t="s">
        <v>199</v>
      </c>
      <c r="T50" t="s">
        <v>199</v>
      </c>
      <c r="U50">
        <v>0</v>
      </c>
      <c r="V50"/>
      <c r="W50">
        <v>3</v>
      </c>
      <c r="X50">
        <v>3</v>
      </c>
      <c r="Y50" t="s">
        <v>195</v>
      </c>
      <c r="Z50"/>
      <c r="AA50" t="s">
        <v>293</v>
      </c>
      <c r="AB50" t="s">
        <v>162</v>
      </c>
      <c r="AC50" t="s">
        <v>200</v>
      </c>
      <c r="AD50"/>
      <c r="AE50"/>
      <c r="AF50"/>
      <c r="AG50" s="13">
        <v>45943</v>
      </c>
      <c r="AH50" s="13">
        <v>46003</v>
      </c>
      <c r="AI50" t="s">
        <v>162</v>
      </c>
      <c r="AJ50">
        <v>11</v>
      </c>
      <c r="AK50">
        <v>50.070099999999996</v>
      </c>
      <c r="AL50" t="s">
        <v>529</v>
      </c>
      <c r="AM50" t="s">
        <v>530</v>
      </c>
      <c r="AN50">
        <v>5</v>
      </c>
      <c r="AO50">
        <v>1</v>
      </c>
      <c r="AP50" s="13">
        <v>45639</v>
      </c>
      <c r="AQ50" t="s">
        <v>335</v>
      </c>
      <c r="AR50"/>
      <c r="AS50"/>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61</v>
      </c>
      <c r="BU50" s="64">
        <f t="shared" si="5"/>
        <v>2.6599999999999997</v>
      </c>
      <c r="BV50" s="64">
        <f t="shared" si="6"/>
        <v>6.3199999999999994</v>
      </c>
      <c r="BW50" s="64">
        <f t="shared" si="7"/>
        <v>50.4</v>
      </c>
      <c r="BX50" s="65">
        <f t="shared" si="8"/>
        <v>45945.66</v>
      </c>
      <c r="BY50" s="65">
        <f t="shared" si="9"/>
        <v>45949.32</v>
      </c>
      <c r="BZ50" s="65">
        <f t="shared" si="10"/>
        <v>45993.4</v>
      </c>
    </row>
    <row r="51" spans="1:78" ht="15.5" x14ac:dyDescent="0.35">
      <c r="A51">
        <v>69317</v>
      </c>
      <c r="B51" t="s">
        <v>532</v>
      </c>
      <c r="C51" t="s">
        <v>219</v>
      </c>
      <c r="D51">
        <v>291</v>
      </c>
      <c r="E51">
        <v>3001</v>
      </c>
      <c r="F51" t="s">
        <v>591</v>
      </c>
      <c r="G51" t="s">
        <v>218</v>
      </c>
      <c r="H51" t="s">
        <v>219</v>
      </c>
      <c r="I51" s="13">
        <v>45888</v>
      </c>
      <c r="J51" s="13">
        <v>46003</v>
      </c>
      <c r="K51" s="13">
        <v>45945</v>
      </c>
      <c r="L51" t="s">
        <v>355</v>
      </c>
      <c r="M51" t="s">
        <v>194</v>
      </c>
      <c r="N51">
        <v>24</v>
      </c>
      <c r="O51">
        <v>0</v>
      </c>
      <c r="P51">
        <v>0</v>
      </c>
      <c r="Q51">
        <v>0</v>
      </c>
      <c r="R51">
        <v>0</v>
      </c>
      <c r="S51" t="s">
        <v>199</v>
      </c>
      <c r="T51" t="s">
        <v>199</v>
      </c>
      <c r="U51">
        <v>0</v>
      </c>
      <c r="V51"/>
      <c r="W51">
        <v>3</v>
      </c>
      <c r="X51">
        <v>3</v>
      </c>
      <c r="Y51" t="s">
        <v>195</v>
      </c>
      <c r="Z51"/>
      <c r="AA51"/>
      <c r="AB51" t="s">
        <v>20</v>
      </c>
      <c r="AC51">
        <v>1251</v>
      </c>
      <c r="AD51" t="s">
        <v>386</v>
      </c>
      <c r="AE51" t="s">
        <v>10</v>
      </c>
      <c r="AF51" t="s">
        <v>565</v>
      </c>
      <c r="AG51" s="13">
        <v>45888</v>
      </c>
      <c r="AH51" s="13">
        <v>46003</v>
      </c>
      <c r="AI51" t="s">
        <v>537</v>
      </c>
      <c r="AJ51">
        <v>11</v>
      </c>
      <c r="AK51">
        <v>50.070300000000003</v>
      </c>
      <c r="AL51" t="s">
        <v>529</v>
      </c>
      <c r="AM51" t="s">
        <v>530</v>
      </c>
      <c r="AN51">
        <v>1</v>
      </c>
      <c r="AO51">
        <v>1</v>
      </c>
      <c r="AP51" s="13">
        <v>45639</v>
      </c>
      <c r="AQ51" t="s">
        <v>534</v>
      </c>
      <c r="AR51"/>
      <c r="AS51"/>
      <c r="AT51" s="59">
        <f>VLOOKUP($BR51,Tables!$D$14:$I$27,2,FALSE)*W51</f>
        <v>480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480</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116</v>
      </c>
      <c r="BU51" s="64">
        <f t="shared" si="5"/>
        <v>5.96</v>
      </c>
      <c r="BV51" s="64">
        <f t="shared" si="6"/>
        <v>12.92</v>
      </c>
      <c r="BW51" s="64">
        <f t="shared" si="7"/>
        <v>96.6</v>
      </c>
      <c r="BX51" s="65">
        <f t="shared" si="8"/>
        <v>45893.96</v>
      </c>
      <c r="BY51" s="65">
        <f t="shared" si="9"/>
        <v>45900.92</v>
      </c>
      <c r="BZ51" s="65">
        <f t="shared" si="10"/>
        <v>45985.599999999999</v>
      </c>
    </row>
    <row r="52" spans="1:78" ht="15.5" x14ac:dyDescent="0.35">
      <c r="A52">
        <v>69500</v>
      </c>
      <c r="B52" t="s">
        <v>532</v>
      </c>
      <c r="C52" t="s">
        <v>219</v>
      </c>
      <c r="D52">
        <v>291</v>
      </c>
      <c r="E52">
        <v>3090</v>
      </c>
      <c r="F52" t="s">
        <v>591</v>
      </c>
      <c r="G52" t="s">
        <v>218</v>
      </c>
      <c r="H52" t="s">
        <v>219</v>
      </c>
      <c r="I52" s="13">
        <v>45887</v>
      </c>
      <c r="J52" s="13">
        <v>46003</v>
      </c>
      <c r="K52" s="13">
        <v>45945</v>
      </c>
      <c r="L52" t="s">
        <v>592</v>
      </c>
      <c r="M52" t="s">
        <v>509</v>
      </c>
      <c r="N52">
        <v>30</v>
      </c>
      <c r="O52">
        <v>0</v>
      </c>
      <c r="P52">
        <v>0</v>
      </c>
      <c r="Q52">
        <v>0</v>
      </c>
      <c r="R52">
        <v>0</v>
      </c>
      <c r="S52" t="s">
        <v>199</v>
      </c>
      <c r="T52" t="s">
        <v>199</v>
      </c>
      <c r="U52">
        <v>0</v>
      </c>
      <c r="V52"/>
      <c r="W52">
        <v>3</v>
      </c>
      <c r="X52">
        <v>3</v>
      </c>
      <c r="Y52" t="s">
        <v>198</v>
      </c>
      <c r="Z52"/>
      <c r="AA52" t="s">
        <v>593</v>
      </c>
      <c r="AB52" t="s">
        <v>510</v>
      </c>
      <c r="AC52" t="s">
        <v>201</v>
      </c>
      <c r="AD52"/>
      <c r="AE52"/>
      <c r="AF52"/>
      <c r="AG52" s="13">
        <v>45887</v>
      </c>
      <c r="AH52" s="13">
        <v>46003</v>
      </c>
      <c r="AI52" t="s">
        <v>534</v>
      </c>
      <c r="AJ52">
        <v>11</v>
      </c>
      <c r="AK52">
        <v>50.070300000000003</v>
      </c>
      <c r="AL52" t="s">
        <v>529</v>
      </c>
      <c r="AM52" t="s">
        <v>530</v>
      </c>
      <c r="AN52">
        <v>1</v>
      </c>
      <c r="AO52">
        <v>1</v>
      </c>
      <c r="AP52" s="13">
        <v>45660</v>
      </c>
      <c r="AQ52" t="s">
        <v>335</v>
      </c>
      <c r="AR52"/>
      <c r="AS52"/>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480</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117</v>
      </c>
      <c r="BU52" s="64">
        <f t="shared" si="5"/>
        <v>6.02</v>
      </c>
      <c r="BV52" s="64">
        <f t="shared" si="6"/>
        <v>13.04</v>
      </c>
      <c r="BW52" s="64">
        <f t="shared" si="7"/>
        <v>97.44</v>
      </c>
      <c r="BX52" s="65">
        <f t="shared" si="8"/>
        <v>45893.02</v>
      </c>
      <c r="BY52" s="65">
        <f t="shared" si="9"/>
        <v>45900.04</v>
      </c>
      <c r="BZ52" s="65">
        <f t="shared" si="10"/>
        <v>45985.440000000002</v>
      </c>
    </row>
    <row r="53" spans="1:78" ht="15.5" x14ac:dyDescent="0.35">
      <c r="A53">
        <v>69478</v>
      </c>
      <c r="B53" t="s">
        <v>532</v>
      </c>
      <c r="C53" t="s">
        <v>594</v>
      </c>
      <c r="D53">
        <v>101</v>
      </c>
      <c r="E53">
        <v>3090</v>
      </c>
      <c r="F53" t="s">
        <v>595</v>
      </c>
      <c r="G53" t="s">
        <v>285</v>
      </c>
      <c r="H53" t="s">
        <v>594</v>
      </c>
      <c r="I53" s="13">
        <v>45888</v>
      </c>
      <c r="J53" s="13">
        <v>46171</v>
      </c>
      <c r="K53"/>
      <c r="L53" t="s">
        <v>20</v>
      </c>
      <c r="M53" t="s">
        <v>596</v>
      </c>
      <c r="N53">
        <v>15</v>
      </c>
      <c r="O53">
        <v>0</v>
      </c>
      <c r="P53">
        <v>0</v>
      </c>
      <c r="Q53">
        <v>0</v>
      </c>
      <c r="R53">
        <v>0</v>
      </c>
      <c r="S53" t="s">
        <v>199</v>
      </c>
      <c r="T53" t="s">
        <v>199</v>
      </c>
      <c r="U53">
        <v>0</v>
      </c>
      <c r="V53"/>
      <c r="W53">
        <v>4</v>
      </c>
      <c r="X53">
        <v>4</v>
      </c>
      <c r="Y53" t="s">
        <v>198</v>
      </c>
      <c r="Z53"/>
      <c r="AA53" t="s">
        <v>154</v>
      </c>
      <c r="AB53" t="s">
        <v>154</v>
      </c>
      <c r="AC53" t="s">
        <v>201</v>
      </c>
      <c r="AD53" t="s">
        <v>206</v>
      </c>
      <c r="AE53" t="s">
        <v>597</v>
      </c>
      <c r="AF53" t="s">
        <v>541</v>
      </c>
      <c r="AG53" s="13">
        <v>45888</v>
      </c>
      <c r="AH53" s="13">
        <v>46171</v>
      </c>
      <c r="AI53" t="s">
        <v>534</v>
      </c>
      <c r="AJ53">
        <v>12</v>
      </c>
      <c r="AK53">
        <v>49.0107</v>
      </c>
      <c r="AL53" t="s">
        <v>529</v>
      </c>
      <c r="AM53" t="s">
        <v>530</v>
      </c>
      <c r="AN53">
        <v>1</v>
      </c>
      <c r="AO53">
        <v>3</v>
      </c>
      <c r="AP53" s="13">
        <v>45660</v>
      </c>
      <c r="AQ53" t="s">
        <v>335</v>
      </c>
      <c r="AR53"/>
      <c r="AS53"/>
      <c r="AT53" s="59">
        <f>VLOOKUP($BR53,Tables!$D$14:$I$27,2,FALSE)*W53</f>
        <v>640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640</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284</v>
      </c>
      <c r="BU53" s="64">
        <f t="shared" si="5"/>
        <v>16.04</v>
      </c>
      <c r="BV53" s="64">
        <f t="shared" si="6"/>
        <v>33.08</v>
      </c>
      <c r="BW53" s="64">
        <f t="shared" si="7"/>
        <v>237.72</v>
      </c>
      <c r="BX53" s="65">
        <f t="shared" si="8"/>
        <v>45904.04</v>
      </c>
      <c r="BY53" s="65">
        <f t="shared" si="9"/>
        <v>45921.08</v>
      </c>
      <c r="BZ53" s="65">
        <f t="shared" si="10"/>
        <v>46125.72</v>
      </c>
    </row>
    <row r="54" spans="1:78" ht="15.5" x14ac:dyDescent="0.35">
      <c r="A54">
        <v>68530</v>
      </c>
      <c r="B54" t="s">
        <v>526</v>
      </c>
      <c r="C54" t="s">
        <v>3</v>
      </c>
      <c r="D54">
        <v>101</v>
      </c>
      <c r="E54" t="s">
        <v>589</v>
      </c>
      <c r="F54" t="s">
        <v>4</v>
      </c>
      <c r="G54" t="s">
        <v>246</v>
      </c>
      <c r="H54" t="s">
        <v>3</v>
      </c>
      <c r="I54" s="13">
        <v>45804</v>
      </c>
      <c r="J54" s="13">
        <v>45869</v>
      </c>
      <c r="K54" s="13">
        <v>45836</v>
      </c>
      <c r="L54" t="s">
        <v>266</v>
      </c>
      <c r="M54" t="s">
        <v>162</v>
      </c>
      <c r="N54">
        <v>24</v>
      </c>
      <c r="O54">
        <v>0</v>
      </c>
      <c r="P54">
        <v>0</v>
      </c>
      <c r="Q54">
        <v>0</v>
      </c>
      <c r="R54">
        <v>0</v>
      </c>
      <c r="S54">
        <v>240636</v>
      </c>
      <c r="T54" t="s">
        <v>237</v>
      </c>
      <c r="U54">
        <v>0</v>
      </c>
      <c r="V54"/>
      <c r="W54">
        <v>3</v>
      </c>
      <c r="X54">
        <v>3</v>
      </c>
      <c r="Y54" t="s">
        <v>195</v>
      </c>
      <c r="Z54"/>
      <c r="AA54" t="s">
        <v>293</v>
      </c>
      <c r="AB54"/>
      <c r="AC54"/>
      <c r="AD54"/>
      <c r="AE54"/>
      <c r="AF54"/>
      <c r="AG54" s="13">
        <v>45804</v>
      </c>
      <c r="AH54" s="13">
        <v>45869</v>
      </c>
      <c r="AI54" t="s">
        <v>162</v>
      </c>
      <c r="AJ54">
        <v>11</v>
      </c>
      <c r="AK54">
        <v>26.130500000000001</v>
      </c>
      <c r="AL54" t="s">
        <v>529</v>
      </c>
      <c r="AM54" t="s">
        <v>530</v>
      </c>
      <c r="AN54">
        <v>5</v>
      </c>
      <c r="AO54">
        <v>1</v>
      </c>
      <c r="AP54" s="13">
        <v>45538</v>
      </c>
      <c r="AQ54" t="s">
        <v>335</v>
      </c>
      <c r="AR54" t="s">
        <v>538</v>
      </c>
      <c r="AS54"/>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66</v>
      </c>
      <c r="BU54" s="64">
        <f t="shared" si="5"/>
        <v>2.96</v>
      </c>
      <c r="BV54" s="64">
        <f t="shared" si="6"/>
        <v>6.92</v>
      </c>
      <c r="BW54" s="64">
        <f t="shared" si="7"/>
        <v>54.6</v>
      </c>
      <c r="BX54" s="65">
        <f t="shared" si="8"/>
        <v>45806.96</v>
      </c>
      <c r="BY54" s="65">
        <f t="shared" si="9"/>
        <v>45810.92</v>
      </c>
      <c r="BZ54" s="65">
        <f t="shared" si="10"/>
        <v>45859.6</v>
      </c>
    </row>
    <row r="55" spans="1:78" ht="15.5" x14ac:dyDescent="0.35">
      <c r="A55">
        <v>69046</v>
      </c>
      <c r="B55" t="s">
        <v>532</v>
      </c>
      <c r="C55" t="s">
        <v>3</v>
      </c>
      <c r="D55">
        <v>101</v>
      </c>
      <c r="E55">
        <v>3001</v>
      </c>
      <c r="F55" t="s">
        <v>4</v>
      </c>
      <c r="G55" t="s">
        <v>246</v>
      </c>
      <c r="H55" t="s">
        <v>3</v>
      </c>
      <c r="I55" s="13">
        <v>45887</v>
      </c>
      <c r="J55" s="13">
        <v>46003</v>
      </c>
      <c r="K55" s="13">
        <v>45945</v>
      </c>
      <c r="L55" t="s">
        <v>266</v>
      </c>
      <c r="M55" t="s">
        <v>162</v>
      </c>
      <c r="N55">
        <v>24</v>
      </c>
      <c r="O55">
        <v>0</v>
      </c>
      <c r="P55">
        <v>0</v>
      </c>
      <c r="Q55">
        <v>0</v>
      </c>
      <c r="R55">
        <v>0</v>
      </c>
      <c r="S55" t="s">
        <v>199</v>
      </c>
      <c r="T55" t="s">
        <v>199</v>
      </c>
      <c r="U55">
        <v>0</v>
      </c>
      <c r="V55"/>
      <c r="W55">
        <v>3</v>
      </c>
      <c r="X55">
        <v>3</v>
      </c>
      <c r="Y55" t="s">
        <v>195</v>
      </c>
      <c r="Z55"/>
      <c r="AA55" t="s">
        <v>293</v>
      </c>
      <c r="AB55"/>
      <c r="AC55"/>
      <c r="AD55"/>
      <c r="AE55"/>
      <c r="AF55"/>
      <c r="AG55" s="13">
        <v>45887</v>
      </c>
      <c r="AH55" s="13">
        <v>46003</v>
      </c>
      <c r="AI55" t="s">
        <v>162</v>
      </c>
      <c r="AJ55">
        <v>11</v>
      </c>
      <c r="AK55">
        <v>26.130500000000001</v>
      </c>
      <c r="AL55" t="s">
        <v>529</v>
      </c>
      <c r="AM55" t="s">
        <v>530</v>
      </c>
      <c r="AN55">
        <v>5</v>
      </c>
      <c r="AO55">
        <v>1</v>
      </c>
      <c r="AP55" s="13">
        <v>45639</v>
      </c>
      <c r="AQ55" t="s">
        <v>335</v>
      </c>
      <c r="AR55"/>
      <c r="AS55"/>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117</v>
      </c>
      <c r="BU55" s="64">
        <f t="shared" si="5"/>
        <v>6.02</v>
      </c>
      <c r="BV55" s="64">
        <f t="shared" si="6"/>
        <v>13.04</v>
      </c>
      <c r="BW55" s="64">
        <f t="shared" si="7"/>
        <v>97.44</v>
      </c>
      <c r="BX55" s="65">
        <f t="shared" si="8"/>
        <v>45893.02</v>
      </c>
      <c r="BY55" s="65">
        <f t="shared" si="9"/>
        <v>45900.04</v>
      </c>
      <c r="BZ55" s="65">
        <f t="shared" si="10"/>
        <v>45985.440000000002</v>
      </c>
    </row>
    <row r="56" spans="1:78" ht="15.5" x14ac:dyDescent="0.35">
      <c r="A56">
        <v>69047</v>
      </c>
      <c r="B56" t="s">
        <v>532</v>
      </c>
      <c r="C56" t="s">
        <v>3</v>
      </c>
      <c r="D56">
        <v>101</v>
      </c>
      <c r="E56">
        <v>3002</v>
      </c>
      <c r="F56" t="s">
        <v>4</v>
      </c>
      <c r="G56" t="s">
        <v>246</v>
      </c>
      <c r="H56" t="s">
        <v>3</v>
      </c>
      <c r="I56" s="13">
        <v>45887</v>
      </c>
      <c r="J56" s="13">
        <v>46003</v>
      </c>
      <c r="K56" s="13">
        <v>45945</v>
      </c>
      <c r="L56" t="s">
        <v>298</v>
      </c>
      <c r="M56" t="s">
        <v>194</v>
      </c>
      <c r="N56">
        <v>24</v>
      </c>
      <c r="O56">
        <v>0</v>
      </c>
      <c r="P56">
        <v>0</v>
      </c>
      <c r="Q56">
        <v>0</v>
      </c>
      <c r="R56">
        <v>0</v>
      </c>
      <c r="S56" t="s">
        <v>199</v>
      </c>
      <c r="T56" t="s">
        <v>199</v>
      </c>
      <c r="U56">
        <v>0</v>
      </c>
      <c r="V56"/>
      <c r="W56">
        <v>3</v>
      </c>
      <c r="X56">
        <v>3</v>
      </c>
      <c r="Y56" t="s">
        <v>195</v>
      </c>
      <c r="Z56"/>
      <c r="AA56"/>
      <c r="AB56" t="s">
        <v>20</v>
      </c>
      <c r="AC56">
        <v>2202</v>
      </c>
      <c r="AD56" t="s">
        <v>8</v>
      </c>
      <c r="AE56" t="s">
        <v>222</v>
      </c>
      <c r="AF56" t="s">
        <v>550</v>
      </c>
      <c r="AG56" s="13">
        <v>45887</v>
      </c>
      <c r="AH56" s="13">
        <v>46003</v>
      </c>
      <c r="AI56" t="s">
        <v>537</v>
      </c>
      <c r="AJ56">
        <v>11</v>
      </c>
      <c r="AK56">
        <v>26.130500000000001</v>
      </c>
      <c r="AL56" t="s">
        <v>529</v>
      </c>
      <c r="AM56" t="s">
        <v>530</v>
      </c>
      <c r="AN56">
        <v>1</v>
      </c>
      <c r="AO56">
        <v>1</v>
      </c>
      <c r="AP56" s="13">
        <v>45639</v>
      </c>
      <c r="AQ56" t="s">
        <v>534</v>
      </c>
      <c r="AR56"/>
      <c r="AS56"/>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117</v>
      </c>
      <c r="BU56" s="64">
        <f t="shared" si="5"/>
        <v>6.02</v>
      </c>
      <c r="BV56" s="64">
        <f t="shared" si="6"/>
        <v>13.04</v>
      </c>
      <c r="BW56" s="64">
        <f t="shared" si="7"/>
        <v>97.44</v>
      </c>
      <c r="BX56" s="65">
        <f t="shared" si="8"/>
        <v>45893.02</v>
      </c>
      <c r="BY56" s="65">
        <f t="shared" si="9"/>
        <v>45900.04</v>
      </c>
      <c r="BZ56" s="65">
        <f t="shared" si="10"/>
        <v>45985.440000000002</v>
      </c>
    </row>
    <row r="57" spans="1:78" ht="15.5" x14ac:dyDescent="0.35">
      <c r="A57">
        <v>69048</v>
      </c>
      <c r="B57" t="s">
        <v>532</v>
      </c>
      <c r="C57" t="s">
        <v>3</v>
      </c>
      <c r="D57">
        <v>101</v>
      </c>
      <c r="E57">
        <v>3003</v>
      </c>
      <c r="F57" t="s">
        <v>4</v>
      </c>
      <c r="G57" t="s">
        <v>246</v>
      </c>
      <c r="H57" t="s">
        <v>3</v>
      </c>
      <c r="I57" s="13">
        <v>45887</v>
      </c>
      <c r="J57" s="13">
        <v>46003</v>
      </c>
      <c r="K57" s="13">
        <v>45945</v>
      </c>
      <c r="L57" t="s">
        <v>298</v>
      </c>
      <c r="M57" t="s">
        <v>194</v>
      </c>
      <c r="N57">
        <v>24</v>
      </c>
      <c r="O57">
        <v>0</v>
      </c>
      <c r="P57">
        <v>0</v>
      </c>
      <c r="Q57">
        <v>0</v>
      </c>
      <c r="R57">
        <v>0</v>
      </c>
      <c r="S57" t="s">
        <v>199</v>
      </c>
      <c r="T57" t="s">
        <v>199</v>
      </c>
      <c r="U57">
        <v>0</v>
      </c>
      <c r="V57"/>
      <c r="W57">
        <v>3</v>
      </c>
      <c r="X57">
        <v>3</v>
      </c>
      <c r="Y57" t="s">
        <v>195</v>
      </c>
      <c r="Z57"/>
      <c r="AA57"/>
      <c r="AB57" t="s">
        <v>20</v>
      </c>
      <c r="AC57">
        <v>2202</v>
      </c>
      <c r="AD57" t="s">
        <v>202</v>
      </c>
      <c r="AE57" t="s">
        <v>351</v>
      </c>
      <c r="AF57" t="s">
        <v>550</v>
      </c>
      <c r="AG57" s="13">
        <v>45887</v>
      </c>
      <c r="AH57" s="13">
        <v>46003</v>
      </c>
      <c r="AI57" t="s">
        <v>537</v>
      </c>
      <c r="AJ57">
        <v>11</v>
      </c>
      <c r="AK57">
        <v>26.130500000000001</v>
      </c>
      <c r="AL57" t="s">
        <v>529</v>
      </c>
      <c r="AM57" t="s">
        <v>530</v>
      </c>
      <c r="AN57">
        <v>1</v>
      </c>
      <c r="AO57">
        <v>1</v>
      </c>
      <c r="AP57" s="13">
        <v>45639</v>
      </c>
      <c r="AQ57" t="s">
        <v>534</v>
      </c>
      <c r="AR57"/>
      <c r="AS57"/>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117</v>
      </c>
      <c r="BU57" s="64">
        <f t="shared" si="5"/>
        <v>6.02</v>
      </c>
      <c r="BV57" s="64">
        <f t="shared" si="6"/>
        <v>13.04</v>
      </c>
      <c r="BW57" s="64">
        <f t="shared" si="7"/>
        <v>97.44</v>
      </c>
      <c r="BX57" s="65">
        <f t="shared" si="8"/>
        <v>45893.02</v>
      </c>
      <c r="BY57" s="65">
        <f t="shared" si="9"/>
        <v>45900.04</v>
      </c>
      <c r="BZ57" s="65">
        <f t="shared" si="10"/>
        <v>45985.440000000002</v>
      </c>
    </row>
    <row r="58" spans="1:78" ht="15.5" x14ac:dyDescent="0.35">
      <c r="A58">
        <v>69318</v>
      </c>
      <c r="B58" t="s">
        <v>532</v>
      </c>
      <c r="C58" t="s">
        <v>3</v>
      </c>
      <c r="D58">
        <v>101</v>
      </c>
      <c r="E58">
        <v>3004</v>
      </c>
      <c r="F58" t="s">
        <v>4</v>
      </c>
      <c r="G58" t="s">
        <v>246</v>
      </c>
      <c r="H58" t="s">
        <v>3</v>
      </c>
      <c r="I58" s="13">
        <v>45888</v>
      </c>
      <c r="J58" s="13">
        <v>46003</v>
      </c>
      <c r="K58" s="13">
        <v>45945</v>
      </c>
      <c r="L58" t="s">
        <v>298</v>
      </c>
      <c r="M58" t="s">
        <v>194</v>
      </c>
      <c r="N58">
        <v>24</v>
      </c>
      <c r="O58">
        <v>0</v>
      </c>
      <c r="P58">
        <v>0</v>
      </c>
      <c r="Q58">
        <v>0</v>
      </c>
      <c r="R58">
        <v>0</v>
      </c>
      <c r="S58" t="s">
        <v>199</v>
      </c>
      <c r="T58" t="s">
        <v>199</v>
      </c>
      <c r="U58">
        <v>0</v>
      </c>
      <c r="V58"/>
      <c r="W58">
        <v>3</v>
      </c>
      <c r="X58">
        <v>3</v>
      </c>
      <c r="Y58" t="s">
        <v>195</v>
      </c>
      <c r="Z58"/>
      <c r="AA58"/>
      <c r="AB58" t="s">
        <v>20</v>
      </c>
      <c r="AC58">
        <v>2202</v>
      </c>
      <c r="AD58" t="s">
        <v>8</v>
      </c>
      <c r="AE58" t="s">
        <v>222</v>
      </c>
      <c r="AF58" t="s">
        <v>565</v>
      </c>
      <c r="AG58" s="13">
        <v>45888</v>
      </c>
      <c r="AH58" s="13">
        <v>46003</v>
      </c>
      <c r="AI58" t="s">
        <v>537</v>
      </c>
      <c r="AJ58">
        <v>11</v>
      </c>
      <c r="AK58">
        <v>26.130500000000001</v>
      </c>
      <c r="AL58" t="s">
        <v>529</v>
      </c>
      <c r="AM58" t="s">
        <v>530</v>
      </c>
      <c r="AN58">
        <v>1</v>
      </c>
      <c r="AO58">
        <v>1</v>
      </c>
      <c r="AP58" s="13">
        <v>45639</v>
      </c>
      <c r="AQ58" t="s">
        <v>534</v>
      </c>
      <c r="AR58"/>
      <c r="AS58"/>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116</v>
      </c>
      <c r="BU58" s="64">
        <f t="shared" si="5"/>
        <v>5.96</v>
      </c>
      <c r="BV58" s="64">
        <f t="shared" si="6"/>
        <v>12.92</v>
      </c>
      <c r="BW58" s="64">
        <f t="shared" si="7"/>
        <v>96.6</v>
      </c>
      <c r="BX58" s="65">
        <f t="shared" si="8"/>
        <v>45893.96</v>
      </c>
      <c r="BY58" s="65">
        <f t="shared" si="9"/>
        <v>45900.92</v>
      </c>
      <c r="BZ58" s="65">
        <f t="shared" si="10"/>
        <v>45985.599999999999</v>
      </c>
    </row>
    <row r="59" spans="1:78" ht="15.5" x14ac:dyDescent="0.35">
      <c r="A59">
        <v>68531</v>
      </c>
      <c r="B59" t="s">
        <v>526</v>
      </c>
      <c r="C59" t="s">
        <v>3</v>
      </c>
      <c r="D59">
        <v>102</v>
      </c>
      <c r="E59" t="s">
        <v>589</v>
      </c>
      <c r="F59" t="s">
        <v>5</v>
      </c>
      <c r="G59" t="s">
        <v>246</v>
      </c>
      <c r="H59" t="s">
        <v>3</v>
      </c>
      <c r="I59" s="13">
        <v>45804</v>
      </c>
      <c r="J59" s="13">
        <v>45869</v>
      </c>
      <c r="K59" s="13">
        <v>45836</v>
      </c>
      <c r="L59" t="s">
        <v>298</v>
      </c>
      <c r="M59" t="s">
        <v>194</v>
      </c>
      <c r="N59">
        <v>24</v>
      </c>
      <c r="O59">
        <v>0</v>
      </c>
      <c r="P59">
        <v>0</v>
      </c>
      <c r="Q59">
        <v>0</v>
      </c>
      <c r="R59">
        <v>0</v>
      </c>
      <c r="S59" t="s">
        <v>199</v>
      </c>
      <c r="T59" t="s">
        <v>199</v>
      </c>
      <c r="U59">
        <v>0</v>
      </c>
      <c r="V59"/>
      <c r="W59">
        <v>1</v>
      </c>
      <c r="X59">
        <v>2</v>
      </c>
      <c r="Y59" t="s">
        <v>195</v>
      </c>
      <c r="Z59"/>
      <c r="AA59"/>
      <c r="AB59" t="s">
        <v>20</v>
      </c>
      <c r="AC59">
        <v>2214</v>
      </c>
      <c r="AD59" t="s">
        <v>2</v>
      </c>
      <c r="AE59" t="s">
        <v>312</v>
      </c>
      <c r="AF59" t="s">
        <v>598</v>
      </c>
      <c r="AG59" s="13">
        <v>45804</v>
      </c>
      <c r="AH59" s="13">
        <v>45869</v>
      </c>
      <c r="AI59" t="s">
        <v>542</v>
      </c>
      <c r="AJ59">
        <v>11</v>
      </c>
      <c r="AK59">
        <v>26.130500000000001</v>
      </c>
      <c r="AL59" t="s">
        <v>529</v>
      </c>
      <c r="AM59" t="s">
        <v>530</v>
      </c>
      <c r="AN59">
        <v>1</v>
      </c>
      <c r="AO59">
        <v>1</v>
      </c>
      <c r="AP59" s="13">
        <v>45538</v>
      </c>
      <c r="AQ59" t="s">
        <v>534</v>
      </c>
      <c r="AR59"/>
      <c r="AS59"/>
      <c r="AT59" s="59">
        <f>VLOOKUP($BR59,Tables!$D$14:$I$27,2,FALSE)*W59</f>
        <v>160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160</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66</v>
      </c>
      <c r="BU59" s="64">
        <f t="shared" si="5"/>
        <v>2.96</v>
      </c>
      <c r="BV59" s="64">
        <f t="shared" si="6"/>
        <v>6.92</v>
      </c>
      <c r="BW59" s="64">
        <f t="shared" si="7"/>
        <v>54.6</v>
      </c>
      <c r="BX59" s="65">
        <f t="shared" si="8"/>
        <v>45806.96</v>
      </c>
      <c r="BY59" s="65">
        <f t="shared" si="9"/>
        <v>45810.92</v>
      </c>
      <c r="BZ59" s="65">
        <f t="shared" si="10"/>
        <v>45859.6</v>
      </c>
    </row>
    <row r="60" spans="1:78" ht="15.5" x14ac:dyDescent="0.35">
      <c r="A60">
        <v>69049</v>
      </c>
      <c r="B60" t="s">
        <v>532</v>
      </c>
      <c r="C60" t="s">
        <v>3</v>
      </c>
      <c r="D60">
        <v>102</v>
      </c>
      <c r="E60">
        <v>3001</v>
      </c>
      <c r="F60" t="s">
        <v>5</v>
      </c>
      <c r="G60" t="s">
        <v>246</v>
      </c>
      <c r="H60" t="s">
        <v>3</v>
      </c>
      <c r="I60" s="13">
        <v>45887</v>
      </c>
      <c r="J60" s="13">
        <v>46003</v>
      </c>
      <c r="K60" s="13">
        <v>45945</v>
      </c>
      <c r="L60" t="s">
        <v>298</v>
      </c>
      <c r="M60" t="s">
        <v>194</v>
      </c>
      <c r="N60">
        <v>24</v>
      </c>
      <c r="O60">
        <v>0</v>
      </c>
      <c r="P60">
        <v>0</v>
      </c>
      <c r="Q60">
        <v>0</v>
      </c>
      <c r="R60">
        <v>0</v>
      </c>
      <c r="S60" t="s">
        <v>199</v>
      </c>
      <c r="T60" t="s">
        <v>199</v>
      </c>
      <c r="U60">
        <v>0</v>
      </c>
      <c r="V60"/>
      <c r="W60">
        <v>1</v>
      </c>
      <c r="X60">
        <v>2</v>
      </c>
      <c r="Y60" t="s">
        <v>195</v>
      </c>
      <c r="Z60"/>
      <c r="AA60"/>
      <c r="AB60" t="s">
        <v>20</v>
      </c>
      <c r="AC60">
        <v>2214</v>
      </c>
      <c r="AD60" t="s">
        <v>329</v>
      </c>
      <c r="AE60" t="s">
        <v>599</v>
      </c>
      <c r="AF60" t="s">
        <v>536</v>
      </c>
      <c r="AG60" s="13">
        <v>45887</v>
      </c>
      <c r="AH60" s="13">
        <v>46003</v>
      </c>
      <c r="AI60" t="s">
        <v>542</v>
      </c>
      <c r="AJ60">
        <v>11</v>
      </c>
      <c r="AK60">
        <v>26.130500000000001</v>
      </c>
      <c r="AL60" t="s">
        <v>529</v>
      </c>
      <c r="AM60" t="s">
        <v>530</v>
      </c>
      <c r="AN60">
        <v>1</v>
      </c>
      <c r="AO60">
        <v>1</v>
      </c>
      <c r="AP60" s="13">
        <v>45639</v>
      </c>
      <c r="AQ60" t="s">
        <v>534</v>
      </c>
      <c r="AR60"/>
      <c r="AS60"/>
      <c r="AT60" s="59">
        <f>VLOOKUP($BR60,Tables!$D$14:$I$27,2,FALSE)*W60</f>
        <v>160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160</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117</v>
      </c>
      <c r="BU60" s="64">
        <f t="shared" si="5"/>
        <v>6.02</v>
      </c>
      <c r="BV60" s="64">
        <f t="shared" si="6"/>
        <v>13.04</v>
      </c>
      <c r="BW60" s="64">
        <f t="shared" si="7"/>
        <v>97.44</v>
      </c>
      <c r="BX60" s="65">
        <f t="shared" si="8"/>
        <v>45893.02</v>
      </c>
      <c r="BY60" s="65">
        <f t="shared" si="9"/>
        <v>45900.04</v>
      </c>
      <c r="BZ60" s="65">
        <f t="shared" si="10"/>
        <v>45985.440000000002</v>
      </c>
    </row>
    <row r="61" spans="1:78" ht="15.5" x14ac:dyDescent="0.35">
      <c r="A61">
        <v>69431</v>
      </c>
      <c r="B61" t="s">
        <v>532</v>
      </c>
      <c r="C61" t="s">
        <v>3</v>
      </c>
      <c r="D61">
        <v>102</v>
      </c>
      <c r="E61">
        <v>3002</v>
      </c>
      <c r="F61" t="s">
        <v>5</v>
      </c>
      <c r="G61" t="s">
        <v>246</v>
      </c>
      <c r="H61" t="s">
        <v>3</v>
      </c>
      <c r="I61" s="13">
        <v>45889</v>
      </c>
      <c r="J61" s="13">
        <v>46003</v>
      </c>
      <c r="K61" s="13">
        <v>45946</v>
      </c>
      <c r="L61" t="s">
        <v>298</v>
      </c>
      <c r="M61" t="s">
        <v>194</v>
      </c>
      <c r="N61">
        <v>24</v>
      </c>
      <c r="O61">
        <v>0</v>
      </c>
      <c r="P61">
        <v>0</v>
      </c>
      <c r="Q61">
        <v>0</v>
      </c>
      <c r="R61">
        <v>0</v>
      </c>
      <c r="S61" t="s">
        <v>199</v>
      </c>
      <c r="T61" t="s">
        <v>199</v>
      </c>
      <c r="U61">
        <v>0</v>
      </c>
      <c r="V61"/>
      <c r="W61">
        <v>1</v>
      </c>
      <c r="X61">
        <v>2</v>
      </c>
      <c r="Y61" t="s">
        <v>195</v>
      </c>
      <c r="Z61"/>
      <c r="AA61"/>
      <c r="AB61" t="s">
        <v>20</v>
      </c>
      <c r="AC61">
        <v>2214</v>
      </c>
      <c r="AD61" t="s">
        <v>329</v>
      </c>
      <c r="AE61" t="s">
        <v>599</v>
      </c>
      <c r="AF61" t="s">
        <v>600</v>
      </c>
      <c r="AG61" s="13">
        <v>45889</v>
      </c>
      <c r="AH61" s="13">
        <v>46003</v>
      </c>
      <c r="AI61" t="s">
        <v>542</v>
      </c>
      <c r="AJ61">
        <v>11</v>
      </c>
      <c r="AK61">
        <v>26.130500000000001</v>
      </c>
      <c r="AL61" t="s">
        <v>529</v>
      </c>
      <c r="AM61" t="s">
        <v>530</v>
      </c>
      <c r="AN61">
        <v>1</v>
      </c>
      <c r="AO61">
        <v>1</v>
      </c>
      <c r="AP61" s="13">
        <v>45639</v>
      </c>
      <c r="AQ61" t="s">
        <v>534</v>
      </c>
      <c r="AR61"/>
      <c r="AS61"/>
      <c r="AT61" s="59">
        <f>VLOOKUP($BR61,Tables!$D$14:$I$27,2,FALSE)*W61</f>
        <v>160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160</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115</v>
      </c>
      <c r="BU61" s="64">
        <f t="shared" si="5"/>
        <v>5.8999999999999995</v>
      </c>
      <c r="BV61" s="64">
        <f t="shared" si="6"/>
        <v>12.799999999999999</v>
      </c>
      <c r="BW61" s="64">
        <f t="shared" si="7"/>
        <v>95.759999999999991</v>
      </c>
      <c r="BX61" s="65">
        <f t="shared" si="8"/>
        <v>45894.9</v>
      </c>
      <c r="BY61" s="65">
        <f t="shared" si="9"/>
        <v>45901.8</v>
      </c>
      <c r="BZ61" s="65">
        <f t="shared" si="10"/>
        <v>45985.760000000002</v>
      </c>
    </row>
    <row r="62" spans="1:78" ht="15.5" x14ac:dyDescent="0.35">
      <c r="A62">
        <v>69441</v>
      </c>
      <c r="B62" t="s">
        <v>532</v>
      </c>
      <c r="C62" t="s">
        <v>3</v>
      </c>
      <c r="D62">
        <v>102</v>
      </c>
      <c r="E62">
        <v>3003</v>
      </c>
      <c r="F62" t="s">
        <v>5</v>
      </c>
      <c r="G62" t="s">
        <v>246</v>
      </c>
      <c r="H62" t="s">
        <v>3</v>
      </c>
      <c r="I62" s="13">
        <v>45890</v>
      </c>
      <c r="J62" s="13">
        <v>46003</v>
      </c>
      <c r="K62" s="13">
        <v>45946</v>
      </c>
      <c r="L62" t="s">
        <v>298</v>
      </c>
      <c r="M62" t="s">
        <v>194</v>
      </c>
      <c r="N62">
        <v>24</v>
      </c>
      <c r="O62">
        <v>0</v>
      </c>
      <c r="P62">
        <v>0</v>
      </c>
      <c r="Q62">
        <v>0</v>
      </c>
      <c r="R62">
        <v>0</v>
      </c>
      <c r="S62" t="s">
        <v>199</v>
      </c>
      <c r="T62" t="s">
        <v>199</v>
      </c>
      <c r="U62">
        <v>0</v>
      </c>
      <c r="V62"/>
      <c r="W62">
        <v>1</v>
      </c>
      <c r="X62">
        <v>2</v>
      </c>
      <c r="Y62" t="s">
        <v>195</v>
      </c>
      <c r="Z62"/>
      <c r="AA62"/>
      <c r="AB62" t="s">
        <v>20</v>
      </c>
      <c r="AC62">
        <v>2214</v>
      </c>
      <c r="AD62" t="s">
        <v>210</v>
      </c>
      <c r="AE62" t="s">
        <v>2</v>
      </c>
      <c r="AF62" t="s">
        <v>541</v>
      </c>
      <c r="AG62" s="13">
        <v>45890</v>
      </c>
      <c r="AH62" s="13">
        <v>46003</v>
      </c>
      <c r="AI62" t="s">
        <v>542</v>
      </c>
      <c r="AJ62">
        <v>11</v>
      </c>
      <c r="AK62">
        <v>26.130500000000001</v>
      </c>
      <c r="AL62" t="s">
        <v>529</v>
      </c>
      <c r="AM62" t="s">
        <v>530</v>
      </c>
      <c r="AN62">
        <v>1</v>
      </c>
      <c r="AO62">
        <v>1</v>
      </c>
      <c r="AP62" s="13">
        <v>45639</v>
      </c>
      <c r="AQ62" t="s">
        <v>534</v>
      </c>
      <c r="AR62"/>
      <c r="AS62"/>
      <c r="AT62" s="59">
        <f>VLOOKUP($BR62,Tables!$D$14:$I$27,2,FALSE)*W62</f>
        <v>160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160</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114</v>
      </c>
      <c r="BU62" s="64">
        <f t="shared" si="5"/>
        <v>5.84</v>
      </c>
      <c r="BV62" s="64">
        <f t="shared" si="6"/>
        <v>12.68</v>
      </c>
      <c r="BW62" s="64">
        <f t="shared" si="7"/>
        <v>94.92</v>
      </c>
      <c r="BX62" s="65">
        <f t="shared" si="8"/>
        <v>45895.839999999997</v>
      </c>
      <c r="BY62" s="65">
        <f t="shared" si="9"/>
        <v>45902.68</v>
      </c>
      <c r="BZ62" s="65">
        <f t="shared" si="10"/>
        <v>45985.919999999998</v>
      </c>
    </row>
    <row r="63" spans="1:78" ht="15.5" x14ac:dyDescent="0.35">
      <c r="A63">
        <v>68377</v>
      </c>
      <c r="B63" t="s">
        <v>526</v>
      </c>
      <c r="C63" t="s">
        <v>3</v>
      </c>
      <c r="D63">
        <v>103</v>
      </c>
      <c r="E63" t="s">
        <v>589</v>
      </c>
      <c r="F63" t="s">
        <v>6</v>
      </c>
      <c r="G63" t="s">
        <v>246</v>
      </c>
      <c r="H63" t="s">
        <v>3</v>
      </c>
      <c r="I63" s="13">
        <v>45804</v>
      </c>
      <c r="J63" s="13">
        <v>45855</v>
      </c>
      <c r="K63" s="13">
        <v>45829</v>
      </c>
      <c r="L63" t="s">
        <v>266</v>
      </c>
      <c r="M63" t="s">
        <v>162</v>
      </c>
      <c r="N63">
        <v>24</v>
      </c>
      <c r="O63">
        <v>0</v>
      </c>
      <c r="P63">
        <v>0</v>
      </c>
      <c r="Q63">
        <v>0</v>
      </c>
      <c r="R63">
        <v>0</v>
      </c>
      <c r="S63">
        <v>255575</v>
      </c>
      <c r="T63" t="s">
        <v>240</v>
      </c>
      <c r="U63">
        <v>0</v>
      </c>
      <c r="V63"/>
      <c r="W63">
        <v>3</v>
      </c>
      <c r="X63">
        <v>3</v>
      </c>
      <c r="Y63" t="s">
        <v>195</v>
      </c>
      <c r="Z63"/>
      <c r="AA63" t="s">
        <v>293</v>
      </c>
      <c r="AB63"/>
      <c r="AC63"/>
      <c r="AD63"/>
      <c r="AE63"/>
      <c r="AF63"/>
      <c r="AG63" s="13">
        <v>45804</v>
      </c>
      <c r="AH63" s="13">
        <v>45855</v>
      </c>
      <c r="AI63" t="s">
        <v>162</v>
      </c>
      <c r="AJ63">
        <v>11</v>
      </c>
      <c r="AK63">
        <v>26.010100000000001</v>
      </c>
      <c r="AL63" t="s">
        <v>529</v>
      </c>
      <c r="AM63" t="s">
        <v>530</v>
      </c>
      <c r="AN63">
        <v>5</v>
      </c>
      <c r="AO63">
        <v>1</v>
      </c>
      <c r="AP63" s="13">
        <v>45538</v>
      </c>
      <c r="AQ63" t="s">
        <v>335</v>
      </c>
      <c r="AR63" t="s">
        <v>538</v>
      </c>
      <c r="AS63"/>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52</v>
      </c>
      <c r="BU63" s="64">
        <f t="shared" si="5"/>
        <v>2.12</v>
      </c>
      <c r="BV63" s="64">
        <f t="shared" si="6"/>
        <v>5.24</v>
      </c>
      <c r="BW63" s="64">
        <f t="shared" si="7"/>
        <v>42.839999999999996</v>
      </c>
      <c r="BX63" s="65">
        <f t="shared" si="8"/>
        <v>45806.12</v>
      </c>
      <c r="BY63" s="65">
        <f t="shared" si="9"/>
        <v>45809.24</v>
      </c>
      <c r="BZ63" s="65">
        <f t="shared" si="10"/>
        <v>45846.84</v>
      </c>
    </row>
    <row r="64" spans="1:78" ht="15.5" x14ac:dyDescent="0.35">
      <c r="A64">
        <v>68378</v>
      </c>
      <c r="B64" t="s">
        <v>526</v>
      </c>
      <c r="C64" t="s">
        <v>3</v>
      </c>
      <c r="D64">
        <v>103</v>
      </c>
      <c r="E64" t="s">
        <v>601</v>
      </c>
      <c r="F64" t="s">
        <v>6</v>
      </c>
      <c r="G64" t="s">
        <v>246</v>
      </c>
      <c r="H64" t="s">
        <v>3</v>
      </c>
      <c r="I64" s="13">
        <v>45804</v>
      </c>
      <c r="J64" s="13">
        <v>45855</v>
      </c>
      <c r="K64" s="13">
        <v>45829</v>
      </c>
      <c r="L64" t="s">
        <v>266</v>
      </c>
      <c r="M64" t="s">
        <v>162</v>
      </c>
      <c r="N64">
        <v>24</v>
      </c>
      <c r="O64">
        <v>0</v>
      </c>
      <c r="P64">
        <v>0</v>
      </c>
      <c r="Q64">
        <v>0</v>
      </c>
      <c r="R64">
        <v>0</v>
      </c>
      <c r="S64">
        <v>255575</v>
      </c>
      <c r="T64" t="s">
        <v>240</v>
      </c>
      <c r="U64">
        <v>0</v>
      </c>
      <c r="V64"/>
      <c r="W64">
        <v>3</v>
      </c>
      <c r="X64">
        <v>3</v>
      </c>
      <c r="Y64" t="s">
        <v>195</v>
      </c>
      <c r="Z64"/>
      <c r="AA64" t="s">
        <v>504</v>
      </c>
      <c r="AB64"/>
      <c r="AC64"/>
      <c r="AD64"/>
      <c r="AE64"/>
      <c r="AF64"/>
      <c r="AG64" s="13">
        <v>45804</v>
      </c>
      <c r="AH64" s="13">
        <v>45855</v>
      </c>
      <c r="AI64" t="s">
        <v>162</v>
      </c>
      <c r="AJ64">
        <v>11</v>
      </c>
      <c r="AK64">
        <v>26.010100000000001</v>
      </c>
      <c r="AL64" t="s">
        <v>529</v>
      </c>
      <c r="AM64" t="s">
        <v>530</v>
      </c>
      <c r="AN64">
        <v>5</v>
      </c>
      <c r="AO64">
        <v>1</v>
      </c>
      <c r="AP64" s="13">
        <v>45538</v>
      </c>
      <c r="AQ64" t="s">
        <v>335</v>
      </c>
      <c r="AR64" t="s">
        <v>538</v>
      </c>
      <c r="AS64"/>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52</v>
      </c>
      <c r="BU64" s="64">
        <f t="shared" si="5"/>
        <v>2.12</v>
      </c>
      <c r="BV64" s="64">
        <f t="shared" si="6"/>
        <v>5.24</v>
      </c>
      <c r="BW64" s="64">
        <f t="shared" si="7"/>
        <v>42.839999999999996</v>
      </c>
      <c r="BX64" s="65">
        <f t="shared" si="8"/>
        <v>45806.12</v>
      </c>
      <c r="BY64" s="65">
        <f t="shared" si="9"/>
        <v>45809.24</v>
      </c>
      <c r="BZ64" s="65">
        <f t="shared" si="10"/>
        <v>45846.84</v>
      </c>
    </row>
    <row r="65" spans="1:78" ht="15.5" x14ac:dyDescent="0.35">
      <c r="A65">
        <v>68463</v>
      </c>
      <c r="B65" t="s">
        <v>526</v>
      </c>
      <c r="C65" t="s">
        <v>3</v>
      </c>
      <c r="D65">
        <v>103</v>
      </c>
      <c r="E65" t="s">
        <v>602</v>
      </c>
      <c r="F65" t="s">
        <v>6</v>
      </c>
      <c r="G65" t="s">
        <v>246</v>
      </c>
      <c r="H65" t="s">
        <v>3</v>
      </c>
      <c r="I65" s="13">
        <v>45804</v>
      </c>
      <c r="J65" s="13">
        <v>45855</v>
      </c>
      <c r="K65" s="13">
        <v>45843</v>
      </c>
      <c r="L65" t="s">
        <v>266</v>
      </c>
      <c r="M65" t="s">
        <v>162</v>
      </c>
      <c r="N65">
        <v>24</v>
      </c>
      <c r="O65">
        <v>0</v>
      </c>
      <c r="P65">
        <v>0</v>
      </c>
      <c r="Q65">
        <v>0</v>
      </c>
      <c r="R65">
        <v>0</v>
      </c>
      <c r="S65">
        <v>255575</v>
      </c>
      <c r="T65" t="s">
        <v>240</v>
      </c>
      <c r="U65">
        <v>0</v>
      </c>
      <c r="V65"/>
      <c r="W65">
        <v>3</v>
      </c>
      <c r="X65">
        <v>3</v>
      </c>
      <c r="Y65" t="s">
        <v>195</v>
      </c>
      <c r="Z65"/>
      <c r="AA65" t="s">
        <v>293</v>
      </c>
      <c r="AB65"/>
      <c r="AC65"/>
      <c r="AD65"/>
      <c r="AE65"/>
      <c r="AF65"/>
      <c r="AG65" s="13">
        <v>45804</v>
      </c>
      <c r="AH65" s="13">
        <v>45855</v>
      </c>
      <c r="AI65" t="s">
        <v>162</v>
      </c>
      <c r="AJ65">
        <v>11</v>
      </c>
      <c r="AK65">
        <v>26.010100000000001</v>
      </c>
      <c r="AL65" t="s">
        <v>529</v>
      </c>
      <c r="AM65" t="s">
        <v>530</v>
      </c>
      <c r="AN65">
        <v>5</v>
      </c>
      <c r="AO65">
        <v>1</v>
      </c>
      <c r="AP65" s="13">
        <v>45538</v>
      </c>
      <c r="AQ65" t="s">
        <v>335</v>
      </c>
      <c r="AR65" t="s">
        <v>538</v>
      </c>
      <c r="AS65"/>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52</v>
      </c>
      <c r="BU65" s="64">
        <f t="shared" si="5"/>
        <v>2.12</v>
      </c>
      <c r="BV65" s="64">
        <f t="shared" si="6"/>
        <v>5.24</v>
      </c>
      <c r="BW65" s="64">
        <f t="shared" si="7"/>
        <v>42.839999999999996</v>
      </c>
      <c r="BX65" s="65">
        <f t="shared" si="8"/>
        <v>45806.12</v>
      </c>
      <c r="BY65" s="65">
        <f t="shared" si="9"/>
        <v>45809.24</v>
      </c>
      <c r="BZ65" s="65">
        <f t="shared" si="10"/>
        <v>45846.84</v>
      </c>
    </row>
    <row r="66" spans="1:78" ht="15.5" x14ac:dyDescent="0.35">
      <c r="A66">
        <v>69053</v>
      </c>
      <c r="B66" t="s">
        <v>532</v>
      </c>
      <c r="C66" t="s">
        <v>3</v>
      </c>
      <c r="D66">
        <v>103</v>
      </c>
      <c r="E66">
        <v>3001</v>
      </c>
      <c r="F66" t="s">
        <v>6</v>
      </c>
      <c r="G66" t="s">
        <v>246</v>
      </c>
      <c r="H66" t="s">
        <v>3</v>
      </c>
      <c r="I66" s="13">
        <v>45887</v>
      </c>
      <c r="J66" s="13">
        <v>46003</v>
      </c>
      <c r="K66" s="13">
        <v>45945</v>
      </c>
      <c r="L66" t="s">
        <v>266</v>
      </c>
      <c r="M66" t="s">
        <v>162</v>
      </c>
      <c r="N66">
        <v>24</v>
      </c>
      <c r="O66">
        <v>0</v>
      </c>
      <c r="P66">
        <v>0</v>
      </c>
      <c r="Q66">
        <v>0</v>
      </c>
      <c r="R66">
        <v>0</v>
      </c>
      <c r="S66" t="s">
        <v>199</v>
      </c>
      <c r="T66" t="s">
        <v>199</v>
      </c>
      <c r="U66">
        <v>0</v>
      </c>
      <c r="V66"/>
      <c r="W66">
        <v>3</v>
      </c>
      <c r="X66">
        <v>3</v>
      </c>
      <c r="Y66" t="s">
        <v>195</v>
      </c>
      <c r="Z66"/>
      <c r="AA66" t="s">
        <v>293</v>
      </c>
      <c r="AB66"/>
      <c r="AC66"/>
      <c r="AD66"/>
      <c r="AE66"/>
      <c r="AF66"/>
      <c r="AG66" s="13">
        <v>45887</v>
      </c>
      <c r="AH66" s="13">
        <v>46003</v>
      </c>
      <c r="AI66" t="s">
        <v>162</v>
      </c>
      <c r="AJ66">
        <v>11</v>
      </c>
      <c r="AK66">
        <v>26.010100000000001</v>
      </c>
      <c r="AL66" t="s">
        <v>529</v>
      </c>
      <c r="AM66" t="s">
        <v>530</v>
      </c>
      <c r="AN66">
        <v>5</v>
      </c>
      <c r="AO66">
        <v>1</v>
      </c>
      <c r="AP66" s="13">
        <v>45639</v>
      </c>
      <c r="AQ66" t="s">
        <v>335</v>
      </c>
      <c r="AR66"/>
      <c r="AS66"/>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480</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117</v>
      </c>
      <c r="BU66" s="64">
        <f t="shared" ref="BU66:BU129" si="19">BT66*0.06-1</f>
        <v>6.02</v>
      </c>
      <c r="BV66" s="64">
        <f t="shared" ref="BV66:BV129" si="20">BT66*0.12-1</f>
        <v>13.04</v>
      </c>
      <c r="BW66" s="64">
        <f t="shared" ref="BW66:BW129" si="21">(BT66-1)*0.84</f>
        <v>97.44</v>
      </c>
      <c r="BX66" s="65">
        <f t="shared" ref="BX66:BX129" si="22">BU66+I66</f>
        <v>45893.02</v>
      </c>
      <c r="BY66" s="65">
        <f t="shared" ref="BY66:BY129" si="23">BV66+I66</f>
        <v>45900.04</v>
      </c>
      <c r="BZ66" s="65">
        <f t="shared" ref="BZ66:BZ129" si="24">IF(WEEKDAY(BW66+I66)=1,BW66+I66+1,IF(WEEKDAY(BW66+I66)=7,BW66+I66+2,BW66+I66))</f>
        <v>45985.440000000002</v>
      </c>
    </row>
    <row r="67" spans="1:78" ht="15.5" x14ac:dyDescent="0.35">
      <c r="A67">
        <v>69320</v>
      </c>
      <c r="B67" t="s">
        <v>532</v>
      </c>
      <c r="C67" t="s">
        <v>3</v>
      </c>
      <c r="D67">
        <v>103</v>
      </c>
      <c r="E67">
        <v>3002</v>
      </c>
      <c r="F67" t="s">
        <v>6</v>
      </c>
      <c r="G67" t="s">
        <v>246</v>
      </c>
      <c r="H67" t="s">
        <v>3</v>
      </c>
      <c r="I67" s="13">
        <v>45888</v>
      </c>
      <c r="J67" s="13">
        <v>46003</v>
      </c>
      <c r="K67" s="13">
        <v>45945</v>
      </c>
      <c r="L67" t="s">
        <v>356</v>
      </c>
      <c r="M67" t="s">
        <v>194</v>
      </c>
      <c r="N67">
        <v>24</v>
      </c>
      <c r="O67">
        <v>0</v>
      </c>
      <c r="P67">
        <v>0</v>
      </c>
      <c r="Q67">
        <v>0</v>
      </c>
      <c r="R67">
        <v>0</v>
      </c>
      <c r="S67" t="s">
        <v>199</v>
      </c>
      <c r="T67" t="s">
        <v>199</v>
      </c>
      <c r="U67">
        <v>0</v>
      </c>
      <c r="V67"/>
      <c r="W67">
        <v>3</v>
      </c>
      <c r="X67">
        <v>3</v>
      </c>
      <c r="Y67" t="s">
        <v>20</v>
      </c>
      <c r="Z67"/>
      <c r="AA67"/>
      <c r="AB67" t="s">
        <v>20</v>
      </c>
      <c r="AC67">
        <v>2210</v>
      </c>
      <c r="AD67" t="s">
        <v>202</v>
      </c>
      <c r="AE67" t="s">
        <v>351</v>
      </c>
      <c r="AF67" t="s">
        <v>565</v>
      </c>
      <c r="AG67" s="13">
        <v>45888</v>
      </c>
      <c r="AH67" s="13">
        <v>46003</v>
      </c>
      <c r="AI67" t="s">
        <v>534</v>
      </c>
      <c r="AJ67">
        <v>11</v>
      </c>
      <c r="AK67">
        <v>26.010100000000001</v>
      </c>
      <c r="AL67" t="s">
        <v>529</v>
      </c>
      <c r="AM67" t="s">
        <v>530</v>
      </c>
      <c r="AN67">
        <v>1</v>
      </c>
      <c r="AO67">
        <v>1</v>
      </c>
      <c r="AP67" s="13">
        <v>45721</v>
      </c>
      <c r="AQ67" t="s">
        <v>534</v>
      </c>
      <c r="AR67"/>
      <c r="AS67"/>
      <c r="AT67" s="59">
        <f>VLOOKUP($BR67,Tables!$D$14:$I$27,2,FALSE)*W67</f>
        <v>480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480</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116</v>
      </c>
      <c r="BU67" s="64">
        <f t="shared" si="19"/>
        <v>5.96</v>
      </c>
      <c r="BV67" s="64">
        <f t="shared" si="20"/>
        <v>12.92</v>
      </c>
      <c r="BW67" s="64">
        <f t="shared" si="21"/>
        <v>96.6</v>
      </c>
      <c r="BX67" s="65">
        <f t="shared" si="22"/>
        <v>45893.96</v>
      </c>
      <c r="BY67" s="65">
        <f t="shared" si="23"/>
        <v>45900.92</v>
      </c>
      <c r="BZ67" s="65">
        <f t="shared" si="24"/>
        <v>45985.599999999999</v>
      </c>
    </row>
    <row r="68" spans="1:78" ht="15.5" x14ac:dyDescent="0.35">
      <c r="A68">
        <v>69050</v>
      </c>
      <c r="B68" t="s">
        <v>532</v>
      </c>
      <c r="C68" t="s">
        <v>3</v>
      </c>
      <c r="D68">
        <v>103</v>
      </c>
      <c r="E68">
        <v>3003</v>
      </c>
      <c r="F68" t="s">
        <v>6</v>
      </c>
      <c r="G68" t="s">
        <v>246</v>
      </c>
      <c r="H68" t="s">
        <v>3</v>
      </c>
      <c r="I68" s="13">
        <v>45887</v>
      </c>
      <c r="J68" s="13">
        <v>46003</v>
      </c>
      <c r="K68" s="13">
        <v>45945</v>
      </c>
      <c r="L68" t="s">
        <v>356</v>
      </c>
      <c r="M68" t="s">
        <v>194</v>
      </c>
      <c r="N68">
        <v>24</v>
      </c>
      <c r="O68">
        <v>0</v>
      </c>
      <c r="P68">
        <v>0</v>
      </c>
      <c r="Q68">
        <v>0</v>
      </c>
      <c r="R68">
        <v>0</v>
      </c>
      <c r="S68" t="s">
        <v>199</v>
      </c>
      <c r="T68" t="s">
        <v>199</v>
      </c>
      <c r="U68">
        <v>0</v>
      </c>
      <c r="V68"/>
      <c r="W68">
        <v>3</v>
      </c>
      <c r="X68">
        <v>3</v>
      </c>
      <c r="Y68" t="s">
        <v>20</v>
      </c>
      <c r="Z68"/>
      <c r="AA68"/>
      <c r="AB68" t="s">
        <v>20</v>
      </c>
      <c r="AC68">
        <v>2210</v>
      </c>
      <c r="AD68" t="s">
        <v>202</v>
      </c>
      <c r="AE68" t="s">
        <v>351</v>
      </c>
      <c r="AF68" t="s">
        <v>550</v>
      </c>
      <c r="AG68" s="13">
        <v>45887</v>
      </c>
      <c r="AH68" s="13">
        <v>46003</v>
      </c>
      <c r="AI68" t="s">
        <v>534</v>
      </c>
      <c r="AJ68">
        <v>11</v>
      </c>
      <c r="AK68">
        <v>26.010100000000001</v>
      </c>
      <c r="AL68" t="s">
        <v>529</v>
      </c>
      <c r="AM68" t="s">
        <v>530</v>
      </c>
      <c r="AN68">
        <v>1</v>
      </c>
      <c r="AO68">
        <v>1</v>
      </c>
      <c r="AP68" s="13">
        <v>45721</v>
      </c>
      <c r="AQ68" t="s">
        <v>534</v>
      </c>
      <c r="AR68"/>
      <c r="AS68"/>
      <c r="AT68" s="59">
        <f>VLOOKUP($BR68,Tables!$D$14:$I$27,2,FALSE)*W68</f>
        <v>480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480</v>
      </c>
      <c r="BD68" s="55" t="str">
        <f t="shared" si="14"/>
        <v/>
      </c>
      <c r="BE68" s="55" t="str">
        <f t="shared" si="14"/>
        <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Base</v>
      </c>
      <c r="BS68" s="62" t="str">
        <f t="shared" si="17"/>
        <v/>
      </c>
      <c r="BT68" s="63">
        <f t="shared" si="18"/>
        <v>117</v>
      </c>
      <c r="BU68" s="64">
        <f t="shared" si="19"/>
        <v>6.02</v>
      </c>
      <c r="BV68" s="64">
        <f t="shared" si="20"/>
        <v>13.04</v>
      </c>
      <c r="BW68" s="64">
        <f t="shared" si="21"/>
        <v>97.44</v>
      </c>
      <c r="BX68" s="65">
        <f t="shared" si="22"/>
        <v>45893.02</v>
      </c>
      <c r="BY68" s="65">
        <f t="shared" si="23"/>
        <v>45900.04</v>
      </c>
      <c r="BZ68" s="65">
        <f t="shared" si="24"/>
        <v>45985.440000000002</v>
      </c>
    </row>
    <row r="69" spans="1:78" ht="15.5" x14ac:dyDescent="0.35">
      <c r="A69">
        <v>69051</v>
      </c>
      <c r="B69" t="s">
        <v>532</v>
      </c>
      <c r="C69" t="s">
        <v>3</v>
      </c>
      <c r="D69">
        <v>103</v>
      </c>
      <c r="E69">
        <v>3004</v>
      </c>
      <c r="F69" t="s">
        <v>6</v>
      </c>
      <c r="G69" t="s">
        <v>246</v>
      </c>
      <c r="H69" t="s">
        <v>3</v>
      </c>
      <c r="I69" s="13">
        <v>45887</v>
      </c>
      <c r="J69" s="13">
        <v>46003</v>
      </c>
      <c r="K69" s="13">
        <v>45945</v>
      </c>
      <c r="L69" t="s">
        <v>356</v>
      </c>
      <c r="M69" t="s">
        <v>194</v>
      </c>
      <c r="N69">
        <v>24</v>
      </c>
      <c r="O69">
        <v>0</v>
      </c>
      <c r="P69">
        <v>0</v>
      </c>
      <c r="Q69">
        <v>0</v>
      </c>
      <c r="R69">
        <v>0</v>
      </c>
      <c r="S69" t="s">
        <v>199</v>
      </c>
      <c r="T69" t="s">
        <v>199</v>
      </c>
      <c r="U69">
        <v>0</v>
      </c>
      <c r="V69"/>
      <c r="W69">
        <v>3</v>
      </c>
      <c r="X69">
        <v>3</v>
      </c>
      <c r="Y69" t="s">
        <v>20</v>
      </c>
      <c r="Z69"/>
      <c r="AA69"/>
      <c r="AB69" t="s">
        <v>20</v>
      </c>
      <c r="AC69">
        <v>2202</v>
      </c>
      <c r="AD69" t="s">
        <v>209</v>
      </c>
      <c r="AE69" t="s">
        <v>357</v>
      </c>
      <c r="AF69" t="s">
        <v>565</v>
      </c>
      <c r="AG69" s="13">
        <v>45887</v>
      </c>
      <c r="AH69" s="13">
        <v>46003</v>
      </c>
      <c r="AI69" t="s">
        <v>534</v>
      </c>
      <c r="AJ69">
        <v>11</v>
      </c>
      <c r="AK69">
        <v>26.010100000000001</v>
      </c>
      <c r="AL69" t="s">
        <v>529</v>
      </c>
      <c r="AM69" t="s">
        <v>530</v>
      </c>
      <c r="AN69">
        <v>1</v>
      </c>
      <c r="AO69">
        <v>1</v>
      </c>
      <c r="AP69" s="13">
        <v>45721</v>
      </c>
      <c r="AQ69" t="s">
        <v>534</v>
      </c>
      <c r="AR69"/>
      <c r="AS69"/>
      <c r="AT69" s="59">
        <f>VLOOKUP($BR69,Tables!$D$14:$I$27,2,FALSE)*W69</f>
        <v>480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480</v>
      </c>
      <c r="BD69" s="55" t="str">
        <f t="shared" si="14"/>
        <v/>
      </c>
      <c r="BE69" s="55" t="str">
        <f t="shared" si="14"/>
        <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Base</v>
      </c>
      <c r="BS69" s="62" t="str">
        <f t="shared" si="17"/>
        <v/>
      </c>
      <c r="BT69" s="63">
        <f t="shared" si="18"/>
        <v>117</v>
      </c>
      <c r="BU69" s="64">
        <f t="shared" si="19"/>
        <v>6.02</v>
      </c>
      <c r="BV69" s="64">
        <f t="shared" si="20"/>
        <v>13.04</v>
      </c>
      <c r="BW69" s="64">
        <f t="shared" si="21"/>
        <v>97.44</v>
      </c>
      <c r="BX69" s="65">
        <f t="shared" si="22"/>
        <v>45893.02</v>
      </c>
      <c r="BY69" s="65">
        <f t="shared" si="23"/>
        <v>45900.04</v>
      </c>
      <c r="BZ69" s="65">
        <f t="shared" si="24"/>
        <v>45985.440000000002</v>
      </c>
    </row>
    <row r="70" spans="1:78" ht="15.5" x14ac:dyDescent="0.35">
      <c r="A70">
        <v>69052</v>
      </c>
      <c r="B70" t="s">
        <v>532</v>
      </c>
      <c r="C70" t="s">
        <v>3</v>
      </c>
      <c r="D70">
        <v>103</v>
      </c>
      <c r="E70">
        <v>3005</v>
      </c>
      <c r="F70" t="s">
        <v>6</v>
      </c>
      <c r="G70" t="s">
        <v>246</v>
      </c>
      <c r="H70" t="s">
        <v>3</v>
      </c>
      <c r="I70" s="13">
        <v>45887</v>
      </c>
      <c r="J70" s="13">
        <v>46003</v>
      </c>
      <c r="K70" s="13">
        <v>45945</v>
      </c>
      <c r="L70" t="s">
        <v>356</v>
      </c>
      <c r="M70" t="s">
        <v>194</v>
      </c>
      <c r="N70">
        <v>24</v>
      </c>
      <c r="O70">
        <v>0</v>
      </c>
      <c r="P70">
        <v>0</v>
      </c>
      <c r="Q70">
        <v>0</v>
      </c>
      <c r="R70">
        <v>0</v>
      </c>
      <c r="S70" t="s">
        <v>199</v>
      </c>
      <c r="T70" t="s">
        <v>199</v>
      </c>
      <c r="U70">
        <v>0</v>
      </c>
      <c r="V70"/>
      <c r="W70">
        <v>3</v>
      </c>
      <c r="X70">
        <v>3</v>
      </c>
      <c r="Y70" t="s">
        <v>20</v>
      </c>
      <c r="Z70"/>
      <c r="AA70"/>
      <c r="AB70" t="s">
        <v>20</v>
      </c>
      <c r="AC70">
        <v>2210</v>
      </c>
      <c r="AD70" t="s">
        <v>209</v>
      </c>
      <c r="AE70" t="s">
        <v>357</v>
      </c>
      <c r="AF70" t="s">
        <v>565</v>
      </c>
      <c r="AG70" s="13">
        <v>45887</v>
      </c>
      <c r="AH70" s="13">
        <v>46003</v>
      </c>
      <c r="AI70" t="s">
        <v>534</v>
      </c>
      <c r="AJ70">
        <v>11</v>
      </c>
      <c r="AK70">
        <v>26.010100000000001</v>
      </c>
      <c r="AL70" t="s">
        <v>529</v>
      </c>
      <c r="AM70" t="s">
        <v>530</v>
      </c>
      <c r="AN70">
        <v>1</v>
      </c>
      <c r="AO70">
        <v>1</v>
      </c>
      <c r="AP70" s="13">
        <v>45721</v>
      </c>
      <c r="AQ70" t="s">
        <v>534</v>
      </c>
      <c r="AR70"/>
      <c r="AS70"/>
      <c r="AT70" s="59">
        <f>VLOOKUP($BR70,Tables!$D$14:$I$27,2,FALSE)*W70</f>
        <v>480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480</v>
      </c>
      <c r="BD70" s="55" t="str">
        <f t="shared" si="14"/>
        <v/>
      </c>
      <c r="BE70" s="55" t="str">
        <f t="shared" si="14"/>
        <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Base</v>
      </c>
      <c r="BS70" s="62" t="str">
        <f t="shared" si="17"/>
        <v/>
      </c>
      <c r="BT70" s="63">
        <f t="shared" si="18"/>
        <v>117</v>
      </c>
      <c r="BU70" s="64">
        <f t="shared" si="19"/>
        <v>6.02</v>
      </c>
      <c r="BV70" s="64">
        <f t="shared" si="20"/>
        <v>13.04</v>
      </c>
      <c r="BW70" s="64">
        <f t="shared" si="21"/>
        <v>97.44</v>
      </c>
      <c r="BX70" s="65">
        <f t="shared" si="22"/>
        <v>45893.02</v>
      </c>
      <c r="BY70" s="65">
        <f t="shared" si="23"/>
        <v>45900.04</v>
      </c>
      <c r="BZ70" s="65">
        <f t="shared" si="24"/>
        <v>45985.440000000002</v>
      </c>
    </row>
    <row r="71" spans="1:78" ht="15.5" x14ac:dyDescent="0.35">
      <c r="A71">
        <v>69319</v>
      </c>
      <c r="B71" t="s">
        <v>532</v>
      </c>
      <c r="C71" t="s">
        <v>3</v>
      </c>
      <c r="D71">
        <v>103</v>
      </c>
      <c r="E71">
        <v>3006</v>
      </c>
      <c r="F71" t="s">
        <v>6</v>
      </c>
      <c r="G71" t="s">
        <v>246</v>
      </c>
      <c r="H71" t="s">
        <v>3</v>
      </c>
      <c r="I71" s="13">
        <v>45888</v>
      </c>
      <c r="J71" s="13">
        <v>46003</v>
      </c>
      <c r="K71" s="13">
        <v>45945</v>
      </c>
      <c r="L71" t="s">
        <v>356</v>
      </c>
      <c r="M71" t="s">
        <v>194</v>
      </c>
      <c r="N71">
        <v>24</v>
      </c>
      <c r="O71">
        <v>0</v>
      </c>
      <c r="P71">
        <v>0</v>
      </c>
      <c r="Q71">
        <v>0</v>
      </c>
      <c r="R71">
        <v>0</v>
      </c>
      <c r="S71" t="s">
        <v>199</v>
      </c>
      <c r="T71" t="s">
        <v>199</v>
      </c>
      <c r="U71">
        <v>0</v>
      </c>
      <c r="V71"/>
      <c r="W71">
        <v>3</v>
      </c>
      <c r="X71">
        <v>3</v>
      </c>
      <c r="Y71" t="s">
        <v>20</v>
      </c>
      <c r="Z71"/>
      <c r="AA71"/>
      <c r="AB71" t="s">
        <v>20</v>
      </c>
      <c r="AC71">
        <v>2210</v>
      </c>
      <c r="AD71" t="s">
        <v>8</v>
      </c>
      <c r="AE71" t="s">
        <v>222</v>
      </c>
      <c r="AF71" t="s">
        <v>565</v>
      </c>
      <c r="AG71" s="13">
        <v>45888</v>
      </c>
      <c r="AH71" s="13">
        <v>46003</v>
      </c>
      <c r="AI71" t="s">
        <v>534</v>
      </c>
      <c r="AJ71">
        <v>11</v>
      </c>
      <c r="AK71">
        <v>26.010100000000001</v>
      </c>
      <c r="AL71" t="s">
        <v>529</v>
      </c>
      <c r="AM71" t="s">
        <v>530</v>
      </c>
      <c r="AN71">
        <v>1</v>
      </c>
      <c r="AO71">
        <v>1</v>
      </c>
      <c r="AP71" s="13">
        <v>45721</v>
      </c>
      <c r="AQ71" t="s">
        <v>534</v>
      </c>
      <c r="AR71"/>
      <c r="AS71"/>
      <c r="AT71" s="59">
        <f>VLOOKUP($BR71,Tables!$D$14:$I$27,2,FALSE)*W71</f>
        <v>480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480</v>
      </c>
      <c r="BD71" s="55" t="str">
        <f t="shared" si="14"/>
        <v/>
      </c>
      <c r="BE71" s="55" t="str">
        <f t="shared" si="14"/>
        <v/>
      </c>
      <c r="BF71" s="55" t="str">
        <f t="shared" si="14"/>
        <v/>
      </c>
      <c r="BG71" s="55" t="str">
        <f t="shared" si="14"/>
        <v/>
      </c>
      <c r="BH71" s="55" t="str">
        <f t="shared" si="14"/>
        <v/>
      </c>
      <c r="BI71" s="55" t="str">
        <f t="shared" si="14"/>
        <v/>
      </c>
      <c r="BJ71" s="55" t="str">
        <f t="shared" si="14"/>
        <v/>
      </c>
      <c r="BK71" s="55" t="str">
        <f t="shared" si="14"/>
        <v/>
      </c>
      <c r="BL71" s="55" t="str">
        <f t="shared" si="14"/>
        <v/>
      </c>
      <c r="BM71" s="55" t="str">
        <f t="shared" si="14"/>
        <v/>
      </c>
      <c r="BN71" s="55" t="str">
        <f t="shared" si="14"/>
        <v/>
      </c>
      <c r="BO71" s="55" t="str">
        <f t="shared" si="14"/>
        <v/>
      </c>
      <c r="BP71" s="55" t="str">
        <f t="shared" si="14"/>
        <v/>
      </c>
      <c r="BQ71" s="55" t="str">
        <f t="shared" si="14"/>
        <v/>
      </c>
      <c r="BR71" s="62" t="str">
        <f t="shared" si="16"/>
        <v>Base</v>
      </c>
      <c r="BS71" s="62" t="str">
        <f t="shared" si="17"/>
        <v/>
      </c>
      <c r="BT71" s="63">
        <f t="shared" si="18"/>
        <v>116</v>
      </c>
      <c r="BU71" s="64">
        <f t="shared" si="19"/>
        <v>5.96</v>
      </c>
      <c r="BV71" s="64">
        <f t="shared" si="20"/>
        <v>12.92</v>
      </c>
      <c r="BW71" s="64">
        <f t="shared" si="21"/>
        <v>96.6</v>
      </c>
      <c r="BX71" s="65">
        <f t="shared" si="22"/>
        <v>45893.96</v>
      </c>
      <c r="BY71" s="65">
        <f t="shared" si="23"/>
        <v>45900.92</v>
      </c>
      <c r="BZ71" s="65">
        <f t="shared" si="24"/>
        <v>45985.599999999999</v>
      </c>
    </row>
    <row r="72" spans="1:78" ht="15.5" x14ac:dyDescent="0.35">
      <c r="A72">
        <v>69501</v>
      </c>
      <c r="B72" t="s">
        <v>532</v>
      </c>
      <c r="C72" t="s">
        <v>3</v>
      </c>
      <c r="D72">
        <v>103</v>
      </c>
      <c r="E72">
        <v>3090</v>
      </c>
      <c r="F72" t="s">
        <v>6</v>
      </c>
      <c r="G72" t="s">
        <v>246</v>
      </c>
      <c r="H72" t="s">
        <v>3</v>
      </c>
      <c r="I72" s="13">
        <v>45887</v>
      </c>
      <c r="J72" s="13">
        <v>46003</v>
      </c>
      <c r="K72" s="13">
        <v>45945</v>
      </c>
      <c r="L72" t="s">
        <v>356</v>
      </c>
      <c r="M72" t="s">
        <v>603</v>
      </c>
      <c r="N72">
        <v>56</v>
      </c>
      <c r="O72">
        <v>0</v>
      </c>
      <c r="P72">
        <v>0</v>
      </c>
      <c r="Q72">
        <v>0</v>
      </c>
      <c r="R72">
        <v>0</v>
      </c>
      <c r="S72" t="s">
        <v>199</v>
      </c>
      <c r="T72" t="s">
        <v>199</v>
      </c>
      <c r="U72">
        <v>0</v>
      </c>
      <c r="V72"/>
      <c r="W72">
        <v>3</v>
      </c>
      <c r="X72">
        <v>3</v>
      </c>
      <c r="Y72" t="s">
        <v>198</v>
      </c>
      <c r="Z72"/>
      <c r="AA72" t="s">
        <v>604</v>
      </c>
      <c r="AB72" t="s">
        <v>605</v>
      </c>
      <c r="AC72" t="s">
        <v>201</v>
      </c>
      <c r="AD72"/>
      <c r="AE72"/>
      <c r="AF72" t="s">
        <v>547</v>
      </c>
      <c r="AG72" s="13">
        <v>45887</v>
      </c>
      <c r="AH72" s="13">
        <v>46003</v>
      </c>
      <c r="AI72" t="s">
        <v>534</v>
      </c>
      <c r="AJ72">
        <v>11</v>
      </c>
      <c r="AK72">
        <v>26.010100000000001</v>
      </c>
      <c r="AL72" t="s">
        <v>529</v>
      </c>
      <c r="AM72" t="s">
        <v>530</v>
      </c>
      <c r="AN72">
        <v>1</v>
      </c>
      <c r="AO72">
        <v>1</v>
      </c>
      <c r="AP72" s="13">
        <v>45660</v>
      </c>
      <c r="AQ72" t="s">
        <v>335</v>
      </c>
      <c r="AR72"/>
      <c r="AS72"/>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480</v>
      </c>
      <c r="BD72" s="55" t="str">
        <f t="shared" si="14"/>
        <v/>
      </c>
      <c r="BE72" s="55" t="str">
        <f t="shared" si="14"/>
        <v/>
      </c>
      <c r="BF72" s="55" t="str">
        <f t="shared" si="14"/>
        <v/>
      </c>
      <c r="BG72" s="55" t="str">
        <f t="shared" si="14"/>
        <v/>
      </c>
      <c r="BH72" s="55" t="str">
        <f t="shared" si="14"/>
        <v/>
      </c>
      <c r="BI72" s="55" t="str">
        <f t="shared" si="14"/>
        <v/>
      </c>
      <c r="BJ72" s="55" t="str">
        <f t="shared" si="14"/>
        <v/>
      </c>
      <c r="BK72" s="55" t="str">
        <f t="shared" si="14"/>
        <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Base</v>
      </c>
      <c r="BS72" s="62" t="str">
        <f t="shared" si="17"/>
        <v/>
      </c>
      <c r="BT72" s="63">
        <f t="shared" si="18"/>
        <v>117</v>
      </c>
      <c r="BU72" s="64">
        <f t="shared" si="19"/>
        <v>6.02</v>
      </c>
      <c r="BV72" s="64">
        <f t="shared" si="20"/>
        <v>13.04</v>
      </c>
      <c r="BW72" s="64">
        <f t="shared" si="21"/>
        <v>97.44</v>
      </c>
      <c r="BX72" s="65">
        <f t="shared" si="22"/>
        <v>45893.02</v>
      </c>
      <c r="BY72" s="65">
        <f t="shared" si="23"/>
        <v>45900.04</v>
      </c>
      <c r="BZ72" s="65">
        <f t="shared" si="24"/>
        <v>45985.440000000002</v>
      </c>
    </row>
    <row r="73" spans="1:78" ht="15.5" x14ac:dyDescent="0.35">
      <c r="A73">
        <v>69054</v>
      </c>
      <c r="B73" t="s">
        <v>532</v>
      </c>
      <c r="C73" t="s">
        <v>3</v>
      </c>
      <c r="D73">
        <v>103</v>
      </c>
      <c r="E73" t="s">
        <v>606</v>
      </c>
      <c r="F73" t="s">
        <v>6</v>
      </c>
      <c r="G73" t="s">
        <v>246</v>
      </c>
      <c r="H73" t="s">
        <v>3</v>
      </c>
      <c r="I73" s="13">
        <v>45887</v>
      </c>
      <c r="J73" s="13">
        <v>46003</v>
      </c>
      <c r="K73" s="13">
        <v>45945</v>
      </c>
      <c r="L73" t="s">
        <v>356</v>
      </c>
      <c r="M73" t="s">
        <v>194</v>
      </c>
      <c r="N73">
        <v>18</v>
      </c>
      <c r="O73">
        <v>0</v>
      </c>
      <c r="P73">
        <v>0</v>
      </c>
      <c r="Q73">
        <v>0</v>
      </c>
      <c r="R73">
        <v>0</v>
      </c>
      <c r="S73" t="s">
        <v>199</v>
      </c>
      <c r="T73" t="s">
        <v>199</v>
      </c>
      <c r="U73">
        <v>0</v>
      </c>
      <c r="V73"/>
      <c r="W73">
        <v>3</v>
      </c>
      <c r="X73">
        <v>3</v>
      </c>
      <c r="Y73" t="s">
        <v>20</v>
      </c>
      <c r="Z73" t="s">
        <v>607</v>
      </c>
      <c r="AA73"/>
      <c r="AB73" t="s">
        <v>20</v>
      </c>
      <c r="AC73">
        <v>2210</v>
      </c>
      <c r="AD73" t="s">
        <v>209</v>
      </c>
      <c r="AE73" t="s">
        <v>357</v>
      </c>
      <c r="AF73" t="s">
        <v>550</v>
      </c>
      <c r="AG73" s="13">
        <v>45887</v>
      </c>
      <c r="AH73" s="13">
        <v>46003</v>
      </c>
      <c r="AI73" t="s">
        <v>534</v>
      </c>
      <c r="AJ73">
        <v>11</v>
      </c>
      <c r="AK73">
        <v>26.010100000000001</v>
      </c>
      <c r="AL73" t="s">
        <v>529</v>
      </c>
      <c r="AM73" t="s">
        <v>530</v>
      </c>
      <c r="AN73">
        <v>1</v>
      </c>
      <c r="AO73">
        <v>1</v>
      </c>
      <c r="AP73" s="13">
        <v>45721</v>
      </c>
      <c r="AQ73" t="s">
        <v>534</v>
      </c>
      <c r="AR73"/>
      <c r="AS73"/>
      <c r="AT73" s="59">
        <f>VLOOKUP($BR73,Tables!$D$14:$I$27,2,FALSE)*W73</f>
        <v>480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480</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117</v>
      </c>
      <c r="BU73" s="64">
        <f t="shared" si="19"/>
        <v>6.02</v>
      </c>
      <c r="BV73" s="64">
        <f t="shared" si="20"/>
        <v>13.04</v>
      </c>
      <c r="BW73" s="64">
        <f t="shared" si="21"/>
        <v>97.44</v>
      </c>
      <c r="BX73" s="65">
        <f t="shared" si="22"/>
        <v>45893.02</v>
      </c>
      <c r="BY73" s="65">
        <f t="shared" si="23"/>
        <v>45900.04</v>
      </c>
      <c r="BZ73" s="65">
        <f t="shared" si="24"/>
        <v>45985.440000000002</v>
      </c>
    </row>
    <row r="74" spans="1:78" ht="15.5" x14ac:dyDescent="0.35">
      <c r="A74">
        <v>69055</v>
      </c>
      <c r="B74" t="s">
        <v>532</v>
      </c>
      <c r="C74" t="s">
        <v>3</v>
      </c>
      <c r="D74">
        <v>103</v>
      </c>
      <c r="E74" t="s">
        <v>608</v>
      </c>
      <c r="F74" t="s">
        <v>6</v>
      </c>
      <c r="G74" t="s">
        <v>246</v>
      </c>
      <c r="H74" t="s">
        <v>3</v>
      </c>
      <c r="I74" s="13">
        <v>45887</v>
      </c>
      <c r="J74" s="13">
        <v>46003</v>
      </c>
      <c r="K74" s="13">
        <v>45945</v>
      </c>
      <c r="L74" t="s">
        <v>356</v>
      </c>
      <c r="M74" t="s">
        <v>162</v>
      </c>
      <c r="N74">
        <v>24</v>
      </c>
      <c r="O74">
        <v>0</v>
      </c>
      <c r="P74">
        <v>0</v>
      </c>
      <c r="Q74">
        <v>0</v>
      </c>
      <c r="R74">
        <v>0</v>
      </c>
      <c r="S74" t="s">
        <v>199</v>
      </c>
      <c r="T74" t="s">
        <v>199</v>
      </c>
      <c r="U74">
        <v>0</v>
      </c>
      <c r="V74"/>
      <c r="W74">
        <v>3</v>
      </c>
      <c r="X74">
        <v>3</v>
      </c>
      <c r="Y74" t="s">
        <v>20</v>
      </c>
      <c r="Z74"/>
      <c r="AA74" t="s">
        <v>293</v>
      </c>
      <c r="AB74" t="s">
        <v>162</v>
      </c>
      <c r="AC74" t="s">
        <v>200</v>
      </c>
      <c r="AD74"/>
      <c r="AE74"/>
      <c r="AF74"/>
      <c r="AG74" s="13">
        <v>45887</v>
      </c>
      <c r="AH74" s="13">
        <v>46003</v>
      </c>
      <c r="AI74" t="s">
        <v>534</v>
      </c>
      <c r="AJ74">
        <v>11</v>
      </c>
      <c r="AK74">
        <v>26.010100000000001</v>
      </c>
      <c r="AL74" t="s">
        <v>529</v>
      </c>
      <c r="AM74" t="s">
        <v>530</v>
      </c>
      <c r="AN74">
        <v>5</v>
      </c>
      <c r="AO74">
        <v>1</v>
      </c>
      <c r="AP74" s="13">
        <v>45721</v>
      </c>
      <c r="AQ74" t="s">
        <v>335</v>
      </c>
      <c r="AR74"/>
      <c r="AS74"/>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480</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
      </c>
      <c r="BL74" s="55" t="str">
        <f t="shared" si="25"/>
        <v/>
      </c>
      <c r="BM74" s="55" t="str">
        <f t="shared" si="25"/>
        <v/>
      </c>
      <c r="BN74" s="55" t="str">
        <f t="shared" si="25"/>
        <v/>
      </c>
      <c r="BO74" s="55" t="str">
        <f t="shared" si="25"/>
        <v/>
      </c>
      <c r="BP74" s="55" t="str">
        <f t="shared" si="25"/>
        <v/>
      </c>
      <c r="BQ74" s="55" t="str">
        <f t="shared" si="25"/>
        <v/>
      </c>
      <c r="BR74" s="62" t="str">
        <f t="shared" si="16"/>
        <v>Base</v>
      </c>
      <c r="BS74" s="62" t="str">
        <f t="shared" si="17"/>
        <v/>
      </c>
      <c r="BT74" s="63">
        <f t="shared" si="18"/>
        <v>117</v>
      </c>
      <c r="BU74" s="64">
        <f t="shared" si="19"/>
        <v>6.02</v>
      </c>
      <c r="BV74" s="64">
        <f t="shared" si="20"/>
        <v>13.04</v>
      </c>
      <c r="BW74" s="64">
        <f t="shared" si="21"/>
        <v>97.44</v>
      </c>
      <c r="BX74" s="65">
        <f t="shared" si="22"/>
        <v>45893.02</v>
      </c>
      <c r="BY74" s="65">
        <f t="shared" si="23"/>
        <v>45900.04</v>
      </c>
      <c r="BZ74" s="65">
        <f t="shared" si="24"/>
        <v>45985.440000000002</v>
      </c>
    </row>
    <row r="75" spans="1:78" ht="15.5" x14ac:dyDescent="0.35">
      <c r="A75">
        <v>69056</v>
      </c>
      <c r="B75" t="s">
        <v>532</v>
      </c>
      <c r="C75" t="s">
        <v>3</v>
      </c>
      <c r="D75">
        <v>103</v>
      </c>
      <c r="E75" t="s">
        <v>609</v>
      </c>
      <c r="F75" t="s">
        <v>6</v>
      </c>
      <c r="G75" t="s">
        <v>246</v>
      </c>
      <c r="H75" t="s">
        <v>3</v>
      </c>
      <c r="I75" s="13">
        <v>45887</v>
      </c>
      <c r="J75" s="13">
        <v>46003</v>
      </c>
      <c r="K75" s="13">
        <v>45945</v>
      </c>
      <c r="L75" t="s">
        <v>356</v>
      </c>
      <c r="M75" t="s">
        <v>194</v>
      </c>
      <c r="N75">
        <v>6</v>
      </c>
      <c r="O75">
        <v>0</v>
      </c>
      <c r="P75">
        <v>0</v>
      </c>
      <c r="Q75">
        <v>0</v>
      </c>
      <c r="R75">
        <v>0</v>
      </c>
      <c r="S75" t="s">
        <v>199</v>
      </c>
      <c r="T75" t="s">
        <v>199</v>
      </c>
      <c r="U75">
        <v>0</v>
      </c>
      <c r="V75"/>
      <c r="W75">
        <v>3</v>
      </c>
      <c r="X75">
        <v>3</v>
      </c>
      <c r="Y75" t="s">
        <v>20</v>
      </c>
      <c r="Z75" t="s">
        <v>610</v>
      </c>
      <c r="AA75"/>
      <c r="AB75" t="s">
        <v>20</v>
      </c>
      <c r="AC75">
        <v>2210</v>
      </c>
      <c r="AD75" t="s">
        <v>209</v>
      </c>
      <c r="AE75" t="s">
        <v>357</v>
      </c>
      <c r="AF75" t="s">
        <v>550</v>
      </c>
      <c r="AG75" s="13">
        <v>45887</v>
      </c>
      <c r="AH75" s="13">
        <v>46003</v>
      </c>
      <c r="AI75" t="s">
        <v>534</v>
      </c>
      <c r="AJ75">
        <v>11</v>
      </c>
      <c r="AK75">
        <v>26.010100000000001</v>
      </c>
      <c r="AL75" t="s">
        <v>529</v>
      </c>
      <c r="AM75" t="s">
        <v>530</v>
      </c>
      <c r="AN75">
        <v>1</v>
      </c>
      <c r="AO75">
        <v>1</v>
      </c>
      <c r="AP75" s="13">
        <v>45721</v>
      </c>
      <c r="AQ75" t="s">
        <v>534</v>
      </c>
      <c r="AR75"/>
      <c r="AS75"/>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480</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117</v>
      </c>
      <c r="BU75" s="64">
        <f t="shared" si="19"/>
        <v>6.02</v>
      </c>
      <c r="BV75" s="64">
        <f t="shared" si="20"/>
        <v>13.04</v>
      </c>
      <c r="BW75" s="64">
        <f t="shared" si="21"/>
        <v>97.44</v>
      </c>
      <c r="BX75" s="65">
        <f t="shared" si="22"/>
        <v>45893.02</v>
      </c>
      <c r="BY75" s="65">
        <f t="shared" si="23"/>
        <v>45900.04</v>
      </c>
      <c r="BZ75" s="65">
        <f t="shared" si="24"/>
        <v>45985.440000000002</v>
      </c>
    </row>
    <row r="76" spans="1:78" ht="15.5" x14ac:dyDescent="0.35">
      <c r="A76">
        <v>68532</v>
      </c>
      <c r="B76" t="s">
        <v>526</v>
      </c>
      <c r="C76" t="s">
        <v>3</v>
      </c>
      <c r="D76">
        <v>105</v>
      </c>
      <c r="E76" t="s">
        <v>589</v>
      </c>
      <c r="F76" t="s">
        <v>9</v>
      </c>
      <c r="G76" t="s">
        <v>246</v>
      </c>
      <c r="H76" t="s">
        <v>3</v>
      </c>
      <c r="I76" s="13">
        <v>45804</v>
      </c>
      <c r="J76" s="13">
        <v>45869</v>
      </c>
      <c r="K76" s="13">
        <v>45836</v>
      </c>
      <c r="L76" t="s">
        <v>298</v>
      </c>
      <c r="M76" t="s">
        <v>194</v>
      </c>
      <c r="N76">
        <v>24</v>
      </c>
      <c r="O76">
        <v>0</v>
      </c>
      <c r="P76">
        <v>0</v>
      </c>
      <c r="Q76">
        <v>0</v>
      </c>
      <c r="R76">
        <v>0</v>
      </c>
      <c r="S76">
        <v>108680</v>
      </c>
      <c r="T76" t="s">
        <v>290</v>
      </c>
      <c r="U76">
        <v>0</v>
      </c>
      <c r="V76"/>
      <c r="W76">
        <v>1</v>
      </c>
      <c r="X76">
        <v>2</v>
      </c>
      <c r="Y76" t="s">
        <v>195</v>
      </c>
      <c r="Z76"/>
      <c r="AA76"/>
      <c r="AB76" t="s">
        <v>20</v>
      </c>
      <c r="AC76">
        <v>2218</v>
      </c>
      <c r="AD76" t="s">
        <v>210</v>
      </c>
      <c r="AE76" t="s">
        <v>291</v>
      </c>
      <c r="AF76" t="s">
        <v>550</v>
      </c>
      <c r="AG76" s="13">
        <v>45804</v>
      </c>
      <c r="AH76" s="13">
        <v>45869</v>
      </c>
      <c r="AI76" t="s">
        <v>542</v>
      </c>
      <c r="AJ76">
        <v>11</v>
      </c>
      <c r="AK76">
        <v>26.010100000000001</v>
      </c>
      <c r="AL76" t="s">
        <v>529</v>
      </c>
      <c r="AM76" t="s">
        <v>530</v>
      </c>
      <c r="AN76">
        <v>1</v>
      </c>
      <c r="AO76">
        <v>1</v>
      </c>
      <c r="AP76" s="13">
        <v>45538</v>
      </c>
      <c r="AQ76" t="s">
        <v>534</v>
      </c>
      <c r="AR76" t="s">
        <v>538</v>
      </c>
      <c r="AS76"/>
      <c r="AT76" s="59">
        <f>VLOOKUP($BR76,Tables!$D$14:$I$27,2,FALSE)*W76</f>
        <v>160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160</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66</v>
      </c>
      <c r="BU76" s="64">
        <f t="shared" si="19"/>
        <v>2.96</v>
      </c>
      <c r="BV76" s="64">
        <f t="shared" si="20"/>
        <v>6.92</v>
      </c>
      <c r="BW76" s="64">
        <f t="shared" si="21"/>
        <v>54.6</v>
      </c>
      <c r="BX76" s="65">
        <f t="shared" si="22"/>
        <v>45806.96</v>
      </c>
      <c r="BY76" s="65">
        <f t="shared" si="23"/>
        <v>45810.92</v>
      </c>
      <c r="BZ76" s="65">
        <f t="shared" si="24"/>
        <v>45859.6</v>
      </c>
    </row>
    <row r="77" spans="1:78" ht="15.5" x14ac:dyDescent="0.35">
      <c r="A77">
        <v>68379</v>
      </c>
      <c r="B77" t="s">
        <v>526</v>
      </c>
      <c r="C77" t="s">
        <v>3</v>
      </c>
      <c r="D77">
        <v>105</v>
      </c>
      <c r="E77" t="s">
        <v>601</v>
      </c>
      <c r="F77" t="s">
        <v>9</v>
      </c>
      <c r="G77" t="s">
        <v>246</v>
      </c>
      <c r="H77" t="s">
        <v>3</v>
      </c>
      <c r="I77" s="13">
        <v>45804</v>
      </c>
      <c r="J77" s="13">
        <v>45855</v>
      </c>
      <c r="K77" s="13">
        <v>45829</v>
      </c>
      <c r="L77" t="s">
        <v>266</v>
      </c>
      <c r="M77" t="s">
        <v>162</v>
      </c>
      <c r="N77">
        <v>24</v>
      </c>
      <c r="O77">
        <v>0</v>
      </c>
      <c r="P77">
        <v>0</v>
      </c>
      <c r="Q77">
        <v>0</v>
      </c>
      <c r="R77">
        <v>0</v>
      </c>
      <c r="S77">
        <v>255575</v>
      </c>
      <c r="T77" t="s">
        <v>240</v>
      </c>
      <c r="U77">
        <v>0</v>
      </c>
      <c r="V77"/>
      <c r="W77">
        <v>1</v>
      </c>
      <c r="X77">
        <v>2</v>
      </c>
      <c r="Y77" t="s">
        <v>195</v>
      </c>
      <c r="Z77"/>
      <c r="AA77" t="s">
        <v>321</v>
      </c>
      <c r="AB77"/>
      <c r="AC77"/>
      <c r="AD77"/>
      <c r="AE77"/>
      <c r="AF77"/>
      <c r="AG77" s="13">
        <v>45804</v>
      </c>
      <c r="AH77" s="13">
        <v>45855</v>
      </c>
      <c r="AI77" t="s">
        <v>162</v>
      </c>
      <c r="AJ77">
        <v>11</v>
      </c>
      <c r="AK77">
        <v>26.010100000000001</v>
      </c>
      <c r="AL77" t="s">
        <v>529</v>
      </c>
      <c r="AM77" t="s">
        <v>530</v>
      </c>
      <c r="AN77">
        <v>5</v>
      </c>
      <c r="AO77">
        <v>1</v>
      </c>
      <c r="AP77" s="13">
        <v>45538</v>
      </c>
      <c r="AQ77" t="s">
        <v>335</v>
      </c>
      <c r="AR77" t="s">
        <v>538</v>
      </c>
      <c r="AS77"/>
      <c r="AT77" s="59">
        <f>VLOOKUP($BR77,Tables!$D$14:$I$27,2,FALSE)*W77</f>
        <v>160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160</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52</v>
      </c>
      <c r="BU77" s="64">
        <f t="shared" si="19"/>
        <v>2.12</v>
      </c>
      <c r="BV77" s="64">
        <f t="shared" si="20"/>
        <v>5.24</v>
      </c>
      <c r="BW77" s="64">
        <f t="shared" si="21"/>
        <v>42.839999999999996</v>
      </c>
      <c r="BX77" s="65">
        <f t="shared" si="22"/>
        <v>45806.12</v>
      </c>
      <c r="BY77" s="65">
        <f t="shared" si="23"/>
        <v>45809.24</v>
      </c>
      <c r="BZ77" s="65">
        <f t="shared" si="24"/>
        <v>45846.84</v>
      </c>
    </row>
    <row r="78" spans="1:78" ht="15.5" x14ac:dyDescent="0.35">
      <c r="A78">
        <v>69432</v>
      </c>
      <c r="B78" t="s">
        <v>532</v>
      </c>
      <c r="C78" t="s">
        <v>3</v>
      </c>
      <c r="D78">
        <v>105</v>
      </c>
      <c r="E78">
        <v>3001</v>
      </c>
      <c r="F78" t="s">
        <v>9</v>
      </c>
      <c r="G78" t="s">
        <v>246</v>
      </c>
      <c r="H78" t="s">
        <v>3</v>
      </c>
      <c r="I78" s="13">
        <v>45888</v>
      </c>
      <c r="J78" s="13">
        <v>46003</v>
      </c>
      <c r="K78" s="13">
        <v>45946</v>
      </c>
      <c r="L78" t="s">
        <v>298</v>
      </c>
      <c r="M78" t="s">
        <v>194</v>
      </c>
      <c r="N78">
        <v>24</v>
      </c>
      <c r="O78">
        <v>0</v>
      </c>
      <c r="P78">
        <v>0</v>
      </c>
      <c r="Q78">
        <v>0</v>
      </c>
      <c r="R78">
        <v>0</v>
      </c>
      <c r="S78" t="s">
        <v>199</v>
      </c>
      <c r="T78" t="s">
        <v>199</v>
      </c>
      <c r="U78">
        <v>0</v>
      </c>
      <c r="V78"/>
      <c r="W78">
        <v>1</v>
      </c>
      <c r="X78">
        <v>2</v>
      </c>
      <c r="Y78" t="s">
        <v>195</v>
      </c>
      <c r="Z78"/>
      <c r="AA78"/>
      <c r="AB78" t="s">
        <v>20</v>
      </c>
      <c r="AC78">
        <v>2214</v>
      </c>
      <c r="AD78" t="s">
        <v>214</v>
      </c>
      <c r="AE78" t="s">
        <v>489</v>
      </c>
      <c r="AF78" t="s">
        <v>611</v>
      </c>
      <c r="AG78" s="13">
        <v>45888</v>
      </c>
      <c r="AH78" s="13">
        <v>46003</v>
      </c>
      <c r="AI78" t="s">
        <v>542</v>
      </c>
      <c r="AJ78">
        <v>11</v>
      </c>
      <c r="AK78">
        <v>26.010100000000001</v>
      </c>
      <c r="AL78" t="s">
        <v>529</v>
      </c>
      <c r="AM78" t="s">
        <v>530</v>
      </c>
      <c r="AN78">
        <v>1</v>
      </c>
      <c r="AO78">
        <v>1</v>
      </c>
      <c r="AP78" s="13">
        <v>45639</v>
      </c>
      <c r="AQ78" t="s">
        <v>534</v>
      </c>
      <c r="AR78"/>
      <c r="AS78"/>
      <c r="AT78" s="59">
        <f>VLOOKUP($BR78,Tables!$D$14:$I$27,2,FALSE)*W78</f>
        <v>160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160</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
      </c>
      <c r="BL78" s="55" t="str">
        <f t="shared" si="25"/>
        <v/>
      </c>
      <c r="BM78" s="55" t="str">
        <f t="shared" si="25"/>
        <v/>
      </c>
      <c r="BN78" s="55" t="str">
        <f t="shared" si="25"/>
        <v/>
      </c>
      <c r="BO78" s="55" t="str">
        <f t="shared" si="25"/>
        <v/>
      </c>
      <c r="BP78" s="55" t="str">
        <f t="shared" si="25"/>
        <v/>
      </c>
      <c r="BQ78" s="55" t="str">
        <f t="shared" si="25"/>
        <v/>
      </c>
      <c r="BR78" s="62" t="str">
        <f t="shared" si="16"/>
        <v>Base</v>
      </c>
      <c r="BS78" s="62" t="str">
        <f t="shared" si="17"/>
        <v/>
      </c>
      <c r="BT78" s="63">
        <f t="shared" si="18"/>
        <v>116</v>
      </c>
      <c r="BU78" s="64">
        <f t="shared" si="19"/>
        <v>5.96</v>
      </c>
      <c r="BV78" s="64">
        <f t="shared" si="20"/>
        <v>12.92</v>
      </c>
      <c r="BW78" s="64">
        <f t="shared" si="21"/>
        <v>96.6</v>
      </c>
      <c r="BX78" s="65">
        <f t="shared" si="22"/>
        <v>45893.96</v>
      </c>
      <c r="BY78" s="65">
        <f t="shared" si="23"/>
        <v>45900.92</v>
      </c>
      <c r="BZ78" s="65">
        <f t="shared" si="24"/>
        <v>45985.599999999999</v>
      </c>
    </row>
    <row r="79" spans="1:78" ht="15.5" x14ac:dyDescent="0.35">
      <c r="A79">
        <v>69321</v>
      </c>
      <c r="B79" t="s">
        <v>532</v>
      </c>
      <c r="C79" t="s">
        <v>3</v>
      </c>
      <c r="D79">
        <v>105</v>
      </c>
      <c r="E79">
        <v>3002</v>
      </c>
      <c r="F79" t="s">
        <v>9</v>
      </c>
      <c r="G79" t="s">
        <v>246</v>
      </c>
      <c r="H79" t="s">
        <v>3</v>
      </c>
      <c r="I79" s="13">
        <v>45888</v>
      </c>
      <c r="J79" s="13">
        <v>46003</v>
      </c>
      <c r="K79" s="13">
        <v>45945</v>
      </c>
      <c r="L79" t="s">
        <v>298</v>
      </c>
      <c r="M79" t="s">
        <v>194</v>
      </c>
      <c r="N79">
        <v>24</v>
      </c>
      <c r="O79">
        <v>0</v>
      </c>
      <c r="P79">
        <v>0</v>
      </c>
      <c r="Q79">
        <v>0</v>
      </c>
      <c r="R79">
        <v>0</v>
      </c>
      <c r="S79" t="s">
        <v>199</v>
      </c>
      <c r="T79" t="s">
        <v>199</v>
      </c>
      <c r="U79">
        <v>0</v>
      </c>
      <c r="V79"/>
      <c r="W79">
        <v>1</v>
      </c>
      <c r="X79">
        <v>2</v>
      </c>
      <c r="Y79" t="s">
        <v>195</v>
      </c>
      <c r="Z79"/>
      <c r="AA79"/>
      <c r="AB79" t="s">
        <v>20</v>
      </c>
      <c r="AC79">
        <v>2214</v>
      </c>
      <c r="AD79" t="s">
        <v>207</v>
      </c>
      <c r="AE79" t="s">
        <v>570</v>
      </c>
      <c r="AF79" t="s">
        <v>611</v>
      </c>
      <c r="AG79" s="13">
        <v>45888</v>
      </c>
      <c r="AH79" s="13">
        <v>46003</v>
      </c>
      <c r="AI79" t="s">
        <v>542</v>
      </c>
      <c r="AJ79">
        <v>11</v>
      </c>
      <c r="AK79">
        <v>26.010100000000001</v>
      </c>
      <c r="AL79" t="s">
        <v>529</v>
      </c>
      <c r="AM79" t="s">
        <v>530</v>
      </c>
      <c r="AN79">
        <v>1</v>
      </c>
      <c r="AO79">
        <v>1</v>
      </c>
      <c r="AP79" s="13">
        <v>45639</v>
      </c>
      <c r="AQ79" t="s">
        <v>534</v>
      </c>
      <c r="AR79"/>
      <c r="AS79"/>
      <c r="AT79" s="59">
        <f>VLOOKUP($BR79,Tables!$D$14:$I$27,2,FALSE)*W79</f>
        <v>160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160</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116</v>
      </c>
      <c r="BU79" s="64">
        <f t="shared" si="19"/>
        <v>5.96</v>
      </c>
      <c r="BV79" s="64">
        <f t="shared" si="20"/>
        <v>12.92</v>
      </c>
      <c r="BW79" s="64">
        <f t="shared" si="21"/>
        <v>96.6</v>
      </c>
      <c r="BX79" s="65">
        <f t="shared" si="22"/>
        <v>45893.96</v>
      </c>
      <c r="BY79" s="65">
        <f t="shared" si="23"/>
        <v>45900.92</v>
      </c>
      <c r="BZ79" s="65">
        <f t="shared" si="24"/>
        <v>45985.599999999999</v>
      </c>
    </row>
    <row r="80" spans="1:78" ht="15.5" x14ac:dyDescent="0.35">
      <c r="A80">
        <v>69322</v>
      </c>
      <c r="B80" t="s">
        <v>532</v>
      </c>
      <c r="C80" t="s">
        <v>3</v>
      </c>
      <c r="D80">
        <v>105</v>
      </c>
      <c r="E80">
        <v>3003</v>
      </c>
      <c r="F80" t="s">
        <v>9</v>
      </c>
      <c r="G80" t="s">
        <v>246</v>
      </c>
      <c r="H80" t="s">
        <v>3</v>
      </c>
      <c r="I80" s="13">
        <v>45888</v>
      </c>
      <c r="J80" s="13">
        <v>46003</v>
      </c>
      <c r="K80" s="13">
        <v>45945</v>
      </c>
      <c r="L80" t="s">
        <v>356</v>
      </c>
      <c r="M80" t="s">
        <v>194</v>
      </c>
      <c r="N80">
        <v>24</v>
      </c>
      <c r="O80">
        <v>0</v>
      </c>
      <c r="P80">
        <v>0</v>
      </c>
      <c r="Q80">
        <v>0</v>
      </c>
      <c r="R80">
        <v>0</v>
      </c>
      <c r="S80" t="s">
        <v>199</v>
      </c>
      <c r="T80" t="s">
        <v>199</v>
      </c>
      <c r="U80">
        <v>0</v>
      </c>
      <c r="V80"/>
      <c r="W80">
        <v>1</v>
      </c>
      <c r="X80">
        <v>2</v>
      </c>
      <c r="Y80" t="s">
        <v>20</v>
      </c>
      <c r="Z80"/>
      <c r="AA80"/>
      <c r="AB80" t="s">
        <v>20</v>
      </c>
      <c r="AC80">
        <v>2218</v>
      </c>
      <c r="AD80" t="s">
        <v>210</v>
      </c>
      <c r="AE80" t="s">
        <v>291</v>
      </c>
      <c r="AF80" t="s">
        <v>611</v>
      </c>
      <c r="AG80" s="13">
        <v>45888</v>
      </c>
      <c r="AH80" s="13">
        <v>46003</v>
      </c>
      <c r="AI80" t="s">
        <v>542</v>
      </c>
      <c r="AJ80">
        <v>11</v>
      </c>
      <c r="AK80">
        <v>26.010100000000001</v>
      </c>
      <c r="AL80" t="s">
        <v>529</v>
      </c>
      <c r="AM80" t="s">
        <v>530</v>
      </c>
      <c r="AN80">
        <v>1</v>
      </c>
      <c r="AO80">
        <v>1</v>
      </c>
      <c r="AP80" s="13">
        <v>45721</v>
      </c>
      <c r="AQ80" t="s">
        <v>534</v>
      </c>
      <c r="AR80"/>
      <c r="AS80"/>
      <c r="AT80" s="59">
        <f>VLOOKUP($BR80,Tables!$D$14:$I$27,2,FALSE)*W80</f>
        <v>160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160</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116</v>
      </c>
      <c r="BU80" s="64">
        <f t="shared" si="19"/>
        <v>5.96</v>
      </c>
      <c r="BV80" s="64">
        <f t="shared" si="20"/>
        <v>12.92</v>
      </c>
      <c r="BW80" s="64">
        <f t="shared" si="21"/>
        <v>96.6</v>
      </c>
      <c r="BX80" s="65">
        <f t="shared" si="22"/>
        <v>45893.96</v>
      </c>
      <c r="BY80" s="65">
        <f t="shared" si="23"/>
        <v>45900.92</v>
      </c>
      <c r="BZ80" s="65">
        <f t="shared" si="24"/>
        <v>45985.599999999999</v>
      </c>
    </row>
    <row r="81" spans="1:78" ht="15.5" x14ac:dyDescent="0.35">
      <c r="A81">
        <v>69057</v>
      </c>
      <c r="B81" t="s">
        <v>532</v>
      </c>
      <c r="C81" t="s">
        <v>3</v>
      </c>
      <c r="D81">
        <v>105</v>
      </c>
      <c r="E81">
        <v>3004</v>
      </c>
      <c r="F81" t="s">
        <v>9</v>
      </c>
      <c r="G81" t="s">
        <v>246</v>
      </c>
      <c r="H81" t="s">
        <v>3</v>
      </c>
      <c r="I81" s="13">
        <v>45887</v>
      </c>
      <c r="J81" s="13">
        <v>46003</v>
      </c>
      <c r="K81" s="13">
        <v>45945</v>
      </c>
      <c r="L81" t="s">
        <v>356</v>
      </c>
      <c r="M81" t="s">
        <v>194</v>
      </c>
      <c r="N81">
        <v>24</v>
      </c>
      <c r="O81">
        <v>0</v>
      </c>
      <c r="P81">
        <v>0</v>
      </c>
      <c r="Q81">
        <v>0</v>
      </c>
      <c r="R81">
        <v>0</v>
      </c>
      <c r="S81" t="s">
        <v>199</v>
      </c>
      <c r="T81" t="s">
        <v>199</v>
      </c>
      <c r="U81">
        <v>0</v>
      </c>
      <c r="V81"/>
      <c r="W81">
        <v>1</v>
      </c>
      <c r="X81">
        <v>2</v>
      </c>
      <c r="Y81" t="s">
        <v>20</v>
      </c>
      <c r="Z81"/>
      <c r="AA81"/>
      <c r="AB81" t="s">
        <v>20</v>
      </c>
      <c r="AC81">
        <v>2218</v>
      </c>
      <c r="AD81" t="s">
        <v>210</v>
      </c>
      <c r="AE81" t="s">
        <v>291</v>
      </c>
      <c r="AF81" t="s">
        <v>536</v>
      </c>
      <c r="AG81" s="13">
        <v>45887</v>
      </c>
      <c r="AH81" s="13">
        <v>46003</v>
      </c>
      <c r="AI81" t="s">
        <v>542</v>
      </c>
      <c r="AJ81">
        <v>11</v>
      </c>
      <c r="AK81">
        <v>26.010100000000001</v>
      </c>
      <c r="AL81" t="s">
        <v>529</v>
      </c>
      <c r="AM81" t="s">
        <v>530</v>
      </c>
      <c r="AN81">
        <v>1</v>
      </c>
      <c r="AO81">
        <v>1</v>
      </c>
      <c r="AP81" s="13">
        <v>45721</v>
      </c>
      <c r="AQ81" t="s">
        <v>534</v>
      </c>
      <c r="AR81"/>
      <c r="AS81"/>
      <c r="AT81" s="59">
        <f>VLOOKUP($BR81,Tables!$D$14:$I$27,2,FALSE)*W81</f>
        <v>160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160</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117</v>
      </c>
      <c r="BU81" s="64">
        <f t="shared" si="19"/>
        <v>6.02</v>
      </c>
      <c r="BV81" s="64">
        <f t="shared" si="20"/>
        <v>13.04</v>
      </c>
      <c r="BW81" s="64">
        <f t="shared" si="21"/>
        <v>97.44</v>
      </c>
      <c r="BX81" s="65">
        <f t="shared" si="22"/>
        <v>45893.02</v>
      </c>
      <c r="BY81" s="65">
        <f t="shared" si="23"/>
        <v>45900.04</v>
      </c>
      <c r="BZ81" s="65">
        <f t="shared" si="24"/>
        <v>45985.440000000002</v>
      </c>
    </row>
    <row r="82" spans="1:78" ht="15.5" x14ac:dyDescent="0.35">
      <c r="A82">
        <v>69502</v>
      </c>
      <c r="B82" t="s">
        <v>532</v>
      </c>
      <c r="C82" t="s">
        <v>3</v>
      </c>
      <c r="D82">
        <v>105</v>
      </c>
      <c r="E82">
        <v>3090</v>
      </c>
      <c r="F82" t="s">
        <v>9</v>
      </c>
      <c r="G82" t="s">
        <v>246</v>
      </c>
      <c r="H82" t="s">
        <v>3</v>
      </c>
      <c r="I82" s="13">
        <v>45887</v>
      </c>
      <c r="J82" s="13">
        <v>46003</v>
      </c>
      <c r="K82" s="13">
        <v>45945</v>
      </c>
      <c r="L82" t="s">
        <v>356</v>
      </c>
      <c r="M82" t="s">
        <v>603</v>
      </c>
      <c r="N82">
        <v>56</v>
      </c>
      <c r="O82">
        <v>0</v>
      </c>
      <c r="P82">
        <v>0</v>
      </c>
      <c r="Q82">
        <v>0</v>
      </c>
      <c r="R82">
        <v>0</v>
      </c>
      <c r="S82" t="s">
        <v>199</v>
      </c>
      <c r="T82" t="s">
        <v>199</v>
      </c>
      <c r="U82">
        <v>0</v>
      </c>
      <c r="V82"/>
      <c r="W82">
        <v>1</v>
      </c>
      <c r="X82">
        <v>2</v>
      </c>
      <c r="Y82" t="s">
        <v>198</v>
      </c>
      <c r="Z82"/>
      <c r="AA82" t="s">
        <v>604</v>
      </c>
      <c r="AB82" t="s">
        <v>605</v>
      </c>
      <c r="AC82" t="s">
        <v>201</v>
      </c>
      <c r="AD82"/>
      <c r="AE82"/>
      <c r="AF82" t="s">
        <v>547</v>
      </c>
      <c r="AG82" s="13">
        <v>45887</v>
      </c>
      <c r="AH82" s="13">
        <v>46003</v>
      </c>
      <c r="AI82" t="s">
        <v>542</v>
      </c>
      <c r="AJ82">
        <v>11</v>
      </c>
      <c r="AK82">
        <v>26.010100000000001</v>
      </c>
      <c r="AL82" t="s">
        <v>529</v>
      </c>
      <c r="AM82" t="s">
        <v>530</v>
      </c>
      <c r="AN82">
        <v>1</v>
      </c>
      <c r="AO82">
        <v>1</v>
      </c>
      <c r="AP82" s="13">
        <v>45660</v>
      </c>
      <c r="AQ82" t="s">
        <v>335</v>
      </c>
      <c r="AR82"/>
      <c r="AS82"/>
      <c r="AT82" s="59">
        <f>VLOOKUP($BR82,Tables!$D$14:$I$27,2,FALSE)*W82</f>
        <v>160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160</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117</v>
      </c>
      <c r="BU82" s="64">
        <f t="shared" si="19"/>
        <v>6.02</v>
      </c>
      <c r="BV82" s="64">
        <f t="shared" si="20"/>
        <v>13.04</v>
      </c>
      <c r="BW82" s="64">
        <f t="shared" si="21"/>
        <v>97.44</v>
      </c>
      <c r="BX82" s="65">
        <f t="shared" si="22"/>
        <v>45893.02</v>
      </c>
      <c r="BY82" s="65">
        <f t="shared" si="23"/>
        <v>45900.04</v>
      </c>
      <c r="BZ82" s="65">
        <f t="shared" si="24"/>
        <v>45985.440000000002</v>
      </c>
    </row>
    <row r="83" spans="1:78" ht="15.5" x14ac:dyDescent="0.35">
      <c r="A83">
        <v>68948</v>
      </c>
      <c r="B83" t="s">
        <v>532</v>
      </c>
      <c r="C83" t="s">
        <v>3</v>
      </c>
      <c r="D83">
        <v>105</v>
      </c>
      <c r="E83" t="s">
        <v>533</v>
      </c>
      <c r="F83" t="s">
        <v>9</v>
      </c>
      <c r="G83" t="s">
        <v>246</v>
      </c>
      <c r="H83" t="s">
        <v>3</v>
      </c>
      <c r="I83" s="13">
        <v>45944</v>
      </c>
      <c r="J83" s="13">
        <v>46003</v>
      </c>
      <c r="K83" s="13">
        <v>45973</v>
      </c>
      <c r="L83" t="s">
        <v>356</v>
      </c>
      <c r="M83" t="s">
        <v>194</v>
      </c>
      <c r="N83">
        <v>24</v>
      </c>
      <c r="O83">
        <v>0</v>
      </c>
      <c r="P83">
        <v>0</v>
      </c>
      <c r="Q83">
        <v>0</v>
      </c>
      <c r="R83">
        <v>0</v>
      </c>
      <c r="S83" t="s">
        <v>199</v>
      </c>
      <c r="T83" t="s">
        <v>199</v>
      </c>
      <c r="U83">
        <v>0</v>
      </c>
      <c r="V83"/>
      <c r="W83">
        <v>1</v>
      </c>
      <c r="X83">
        <v>2</v>
      </c>
      <c r="Y83" t="s">
        <v>20</v>
      </c>
      <c r="Z83"/>
      <c r="AA83"/>
      <c r="AB83" t="s">
        <v>20</v>
      </c>
      <c r="AC83">
        <v>2218</v>
      </c>
      <c r="AD83" t="s">
        <v>209</v>
      </c>
      <c r="AE83" t="s">
        <v>361</v>
      </c>
      <c r="AF83" t="s">
        <v>565</v>
      </c>
      <c r="AG83" s="13">
        <v>45944</v>
      </c>
      <c r="AH83" s="13">
        <v>46003</v>
      </c>
      <c r="AI83" t="s">
        <v>542</v>
      </c>
      <c r="AJ83">
        <v>11</v>
      </c>
      <c r="AK83">
        <v>26.010100000000001</v>
      </c>
      <c r="AL83" t="s">
        <v>529</v>
      </c>
      <c r="AM83" t="s">
        <v>530</v>
      </c>
      <c r="AN83">
        <v>1</v>
      </c>
      <c r="AO83">
        <v>1</v>
      </c>
      <c r="AP83" s="13">
        <v>45721</v>
      </c>
      <c r="AQ83" t="s">
        <v>534</v>
      </c>
      <c r="AR83"/>
      <c r="AS83"/>
      <c r="AT83" s="59">
        <f>VLOOKUP($BR83,Tables!$D$14:$I$27,2,FALSE)*W83</f>
        <v>160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160</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60</v>
      </c>
      <c r="BU83" s="64">
        <f t="shared" si="19"/>
        <v>2.5999999999999996</v>
      </c>
      <c r="BV83" s="64">
        <f t="shared" si="20"/>
        <v>6.1999999999999993</v>
      </c>
      <c r="BW83" s="64">
        <f t="shared" si="21"/>
        <v>49.559999999999995</v>
      </c>
      <c r="BX83" s="65">
        <f t="shared" si="22"/>
        <v>45946.6</v>
      </c>
      <c r="BY83" s="65">
        <f t="shared" si="23"/>
        <v>45950.2</v>
      </c>
      <c r="BZ83" s="65">
        <f t="shared" si="24"/>
        <v>45993.56</v>
      </c>
    </row>
    <row r="84" spans="1:78" ht="15.5" x14ac:dyDescent="0.35">
      <c r="A84">
        <v>69058</v>
      </c>
      <c r="B84" t="s">
        <v>532</v>
      </c>
      <c r="C84" t="s">
        <v>3</v>
      </c>
      <c r="D84">
        <v>105</v>
      </c>
      <c r="E84" t="s">
        <v>612</v>
      </c>
      <c r="F84" t="s">
        <v>9</v>
      </c>
      <c r="G84" t="s">
        <v>246</v>
      </c>
      <c r="H84" t="s">
        <v>3</v>
      </c>
      <c r="I84" s="13">
        <v>45887</v>
      </c>
      <c r="J84" s="13">
        <v>46003</v>
      </c>
      <c r="K84" s="13">
        <v>45945</v>
      </c>
      <c r="L84" t="s">
        <v>356</v>
      </c>
      <c r="M84" t="s">
        <v>162</v>
      </c>
      <c r="N84">
        <v>24</v>
      </c>
      <c r="O84">
        <v>0</v>
      </c>
      <c r="P84">
        <v>0</v>
      </c>
      <c r="Q84">
        <v>0</v>
      </c>
      <c r="R84">
        <v>0</v>
      </c>
      <c r="S84" t="s">
        <v>199</v>
      </c>
      <c r="T84" t="s">
        <v>199</v>
      </c>
      <c r="U84">
        <v>0</v>
      </c>
      <c r="V84"/>
      <c r="W84">
        <v>1</v>
      </c>
      <c r="X84">
        <v>2</v>
      </c>
      <c r="Y84" t="s">
        <v>20</v>
      </c>
      <c r="Z84"/>
      <c r="AA84" t="s">
        <v>293</v>
      </c>
      <c r="AB84" t="s">
        <v>162</v>
      </c>
      <c r="AC84" t="s">
        <v>200</v>
      </c>
      <c r="AD84"/>
      <c r="AE84"/>
      <c r="AF84"/>
      <c r="AG84" s="13">
        <v>45887</v>
      </c>
      <c r="AH84" s="13">
        <v>46003</v>
      </c>
      <c r="AI84" t="s">
        <v>542</v>
      </c>
      <c r="AJ84">
        <v>11</v>
      </c>
      <c r="AK84">
        <v>26.010100000000001</v>
      </c>
      <c r="AL84" t="s">
        <v>529</v>
      </c>
      <c r="AM84" t="s">
        <v>530</v>
      </c>
      <c r="AN84">
        <v>5</v>
      </c>
      <c r="AO84">
        <v>1</v>
      </c>
      <c r="AP84" s="13">
        <v>45721</v>
      </c>
      <c r="AQ84" t="s">
        <v>335</v>
      </c>
      <c r="AR84"/>
      <c r="AS84"/>
      <c r="AT84" s="59">
        <f>VLOOKUP($BR84,Tables!$D$14:$I$27,2,FALSE)*W84</f>
        <v>160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160</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117</v>
      </c>
      <c r="BU84" s="64">
        <f t="shared" si="19"/>
        <v>6.02</v>
      </c>
      <c r="BV84" s="64">
        <f t="shared" si="20"/>
        <v>13.04</v>
      </c>
      <c r="BW84" s="64">
        <f t="shared" si="21"/>
        <v>97.44</v>
      </c>
      <c r="BX84" s="65">
        <f t="shared" si="22"/>
        <v>45893.02</v>
      </c>
      <c r="BY84" s="65">
        <f t="shared" si="23"/>
        <v>45900.04</v>
      </c>
      <c r="BZ84" s="65">
        <f t="shared" si="24"/>
        <v>45985.440000000002</v>
      </c>
    </row>
    <row r="85" spans="1:78" ht="15.5" x14ac:dyDescent="0.35">
      <c r="A85">
        <v>69059</v>
      </c>
      <c r="B85" t="s">
        <v>532</v>
      </c>
      <c r="C85" t="s">
        <v>3</v>
      </c>
      <c r="D85">
        <v>105</v>
      </c>
      <c r="E85" t="s">
        <v>606</v>
      </c>
      <c r="F85" t="s">
        <v>9</v>
      </c>
      <c r="G85" t="s">
        <v>246</v>
      </c>
      <c r="H85" t="s">
        <v>3</v>
      </c>
      <c r="I85" s="13">
        <v>45887</v>
      </c>
      <c r="J85" s="13">
        <v>46003</v>
      </c>
      <c r="K85" s="13">
        <v>45945</v>
      </c>
      <c r="L85" t="s">
        <v>356</v>
      </c>
      <c r="M85" t="s">
        <v>194</v>
      </c>
      <c r="N85">
        <v>18</v>
      </c>
      <c r="O85">
        <v>0</v>
      </c>
      <c r="P85">
        <v>0</v>
      </c>
      <c r="Q85">
        <v>0</v>
      </c>
      <c r="R85">
        <v>0</v>
      </c>
      <c r="S85" t="s">
        <v>199</v>
      </c>
      <c r="T85" t="s">
        <v>199</v>
      </c>
      <c r="U85">
        <v>0</v>
      </c>
      <c r="V85"/>
      <c r="W85">
        <v>1</v>
      </c>
      <c r="X85">
        <v>2</v>
      </c>
      <c r="Y85" t="s">
        <v>20</v>
      </c>
      <c r="Z85" t="s">
        <v>613</v>
      </c>
      <c r="AA85"/>
      <c r="AB85" t="s">
        <v>20</v>
      </c>
      <c r="AC85">
        <v>2218</v>
      </c>
      <c r="AD85" t="s">
        <v>8</v>
      </c>
      <c r="AE85" t="s">
        <v>31</v>
      </c>
      <c r="AF85" t="s">
        <v>550</v>
      </c>
      <c r="AG85" s="13">
        <v>45887</v>
      </c>
      <c r="AH85" s="13">
        <v>46003</v>
      </c>
      <c r="AI85" t="s">
        <v>542</v>
      </c>
      <c r="AJ85">
        <v>11</v>
      </c>
      <c r="AK85">
        <v>26.010100000000001</v>
      </c>
      <c r="AL85" t="s">
        <v>529</v>
      </c>
      <c r="AM85" t="s">
        <v>530</v>
      </c>
      <c r="AN85">
        <v>1</v>
      </c>
      <c r="AO85">
        <v>1</v>
      </c>
      <c r="AP85" s="13">
        <v>45721</v>
      </c>
      <c r="AQ85" t="s">
        <v>534</v>
      </c>
      <c r="AR85"/>
      <c r="AS85"/>
      <c r="AT85" s="59">
        <f>VLOOKUP($BR85,Tables!$D$14:$I$27,2,FALSE)*W85</f>
        <v>160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160</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
      </c>
      <c r="BL85" s="55" t="str">
        <f t="shared" si="25"/>
        <v/>
      </c>
      <c r="BM85" s="55" t="str">
        <f t="shared" si="25"/>
        <v/>
      </c>
      <c r="BN85" s="55" t="str">
        <f t="shared" si="25"/>
        <v/>
      </c>
      <c r="BO85" s="55" t="str">
        <f t="shared" si="25"/>
        <v/>
      </c>
      <c r="BP85" s="55" t="str">
        <f t="shared" si="25"/>
        <v/>
      </c>
      <c r="BQ85" s="55" t="str">
        <f t="shared" si="25"/>
        <v/>
      </c>
      <c r="BR85" s="62" t="str">
        <f t="shared" si="16"/>
        <v>Base</v>
      </c>
      <c r="BS85" s="62" t="str">
        <f t="shared" si="17"/>
        <v/>
      </c>
      <c r="BT85" s="63">
        <f t="shared" si="18"/>
        <v>117</v>
      </c>
      <c r="BU85" s="64">
        <f t="shared" si="19"/>
        <v>6.02</v>
      </c>
      <c r="BV85" s="64">
        <f t="shared" si="20"/>
        <v>13.04</v>
      </c>
      <c r="BW85" s="64">
        <f t="shared" si="21"/>
        <v>97.44</v>
      </c>
      <c r="BX85" s="65">
        <f t="shared" si="22"/>
        <v>45893.02</v>
      </c>
      <c r="BY85" s="65">
        <f t="shared" si="23"/>
        <v>45900.04</v>
      </c>
      <c r="BZ85" s="65">
        <f t="shared" si="24"/>
        <v>45985.440000000002</v>
      </c>
    </row>
    <row r="86" spans="1:78" ht="15.5" x14ac:dyDescent="0.35">
      <c r="A86">
        <v>69442</v>
      </c>
      <c r="B86" t="s">
        <v>532</v>
      </c>
      <c r="C86" t="s">
        <v>3</v>
      </c>
      <c r="D86">
        <v>105</v>
      </c>
      <c r="E86" t="s">
        <v>608</v>
      </c>
      <c r="F86" t="s">
        <v>9</v>
      </c>
      <c r="G86" t="s">
        <v>246</v>
      </c>
      <c r="H86" t="s">
        <v>3</v>
      </c>
      <c r="I86" s="13">
        <v>45890</v>
      </c>
      <c r="J86" s="13">
        <v>46003</v>
      </c>
      <c r="K86" s="13">
        <v>45946</v>
      </c>
      <c r="L86" t="s">
        <v>356</v>
      </c>
      <c r="M86" t="s">
        <v>194</v>
      </c>
      <c r="N86">
        <v>24</v>
      </c>
      <c r="O86">
        <v>0</v>
      </c>
      <c r="P86">
        <v>0</v>
      </c>
      <c r="Q86">
        <v>0</v>
      </c>
      <c r="R86">
        <v>0</v>
      </c>
      <c r="S86" t="s">
        <v>199</v>
      </c>
      <c r="T86" t="s">
        <v>199</v>
      </c>
      <c r="U86">
        <v>0</v>
      </c>
      <c r="V86"/>
      <c r="W86">
        <v>1</v>
      </c>
      <c r="X86">
        <v>2</v>
      </c>
      <c r="Y86" t="s">
        <v>20</v>
      </c>
      <c r="Z86"/>
      <c r="AA86"/>
      <c r="AB86" t="s">
        <v>20</v>
      </c>
      <c r="AC86">
        <v>2218</v>
      </c>
      <c r="AD86" t="s">
        <v>210</v>
      </c>
      <c r="AE86" t="s">
        <v>291</v>
      </c>
      <c r="AF86" t="s">
        <v>541</v>
      </c>
      <c r="AG86" s="13">
        <v>45890</v>
      </c>
      <c r="AH86" s="13">
        <v>46003</v>
      </c>
      <c r="AI86" t="s">
        <v>542</v>
      </c>
      <c r="AJ86">
        <v>11</v>
      </c>
      <c r="AK86">
        <v>26.010100000000001</v>
      </c>
      <c r="AL86" t="s">
        <v>529</v>
      </c>
      <c r="AM86" t="s">
        <v>530</v>
      </c>
      <c r="AN86">
        <v>1</v>
      </c>
      <c r="AO86">
        <v>1</v>
      </c>
      <c r="AP86" s="13">
        <v>45721</v>
      </c>
      <c r="AQ86" t="s">
        <v>534</v>
      </c>
      <c r="AR86"/>
      <c r="AS86"/>
      <c r="AT86" s="59">
        <f>VLOOKUP($BR86,Tables!$D$14:$I$27,2,FALSE)*W86</f>
        <v>160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160</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114</v>
      </c>
      <c r="BU86" s="64">
        <f t="shared" si="19"/>
        <v>5.84</v>
      </c>
      <c r="BV86" s="64">
        <f t="shared" si="20"/>
        <v>12.68</v>
      </c>
      <c r="BW86" s="64">
        <f t="shared" si="21"/>
        <v>94.92</v>
      </c>
      <c r="BX86" s="65">
        <f t="shared" si="22"/>
        <v>45895.839999999997</v>
      </c>
      <c r="BY86" s="65">
        <f t="shared" si="23"/>
        <v>45902.68</v>
      </c>
      <c r="BZ86" s="65">
        <f t="shared" si="24"/>
        <v>45985.919999999998</v>
      </c>
    </row>
    <row r="87" spans="1:78" ht="15.5" x14ac:dyDescent="0.35">
      <c r="A87">
        <v>69060</v>
      </c>
      <c r="B87" t="s">
        <v>532</v>
      </c>
      <c r="C87" t="s">
        <v>3</v>
      </c>
      <c r="D87">
        <v>105</v>
      </c>
      <c r="E87" t="s">
        <v>609</v>
      </c>
      <c r="F87" t="s">
        <v>9</v>
      </c>
      <c r="G87" t="s">
        <v>246</v>
      </c>
      <c r="H87" t="s">
        <v>3</v>
      </c>
      <c r="I87" s="13">
        <v>45887</v>
      </c>
      <c r="J87" s="13">
        <v>46003</v>
      </c>
      <c r="K87" s="13">
        <v>45945</v>
      </c>
      <c r="L87" t="s">
        <v>356</v>
      </c>
      <c r="M87" t="s">
        <v>194</v>
      </c>
      <c r="N87">
        <v>6</v>
      </c>
      <c r="O87">
        <v>0</v>
      </c>
      <c r="P87">
        <v>0</v>
      </c>
      <c r="Q87">
        <v>0</v>
      </c>
      <c r="R87">
        <v>0</v>
      </c>
      <c r="S87" t="s">
        <v>199</v>
      </c>
      <c r="T87" t="s">
        <v>199</v>
      </c>
      <c r="U87">
        <v>0</v>
      </c>
      <c r="V87"/>
      <c r="W87">
        <v>1</v>
      </c>
      <c r="X87">
        <v>2</v>
      </c>
      <c r="Y87" t="s">
        <v>20</v>
      </c>
      <c r="Z87" t="s">
        <v>614</v>
      </c>
      <c r="AA87"/>
      <c r="AB87" t="s">
        <v>20</v>
      </c>
      <c r="AC87">
        <v>2218</v>
      </c>
      <c r="AD87" t="s">
        <v>8</v>
      </c>
      <c r="AE87" t="s">
        <v>31</v>
      </c>
      <c r="AF87" t="s">
        <v>550</v>
      </c>
      <c r="AG87" s="13">
        <v>45887</v>
      </c>
      <c r="AH87" s="13">
        <v>46003</v>
      </c>
      <c r="AI87" t="s">
        <v>542</v>
      </c>
      <c r="AJ87">
        <v>11</v>
      </c>
      <c r="AK87">
        <v>26.010100000000001</v>
      </c>
      <c r="AL87" t="s">
        <v>529</v>
      </c>
      <c r="AM87" t="s">
        <v>530</v>
      </c>
      <c r="AN87">
        <v>1</v>
      </c>
      <c r="AO87">
        <v>1</v>
      </c>
      <c r="AP87" s="13">
        <v>45721</v>
      </c>
      <c r="AQ87" t="s">
        <v>534</v>
      </c>
      <c r="AR87"/>
      <c r="AS87"/>
      <c r="AT87" s="59">
        <f>VLOOKUP($BR87,Tables!$D$14:$I$27,2,FALSE)*W87</f>
        <v>160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160</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117</v>
      </c>
      <c r="BU87" s="64">
        <f t="shared" si="19"/>
        <v>6.02</v>
      </c>
      <c r="BV87" s="64">
        <f t="shared" si="20"/>
        <v>13.04</v>
      </c>
      <c r="BW87" s="64">
        <f t="shared" si="21"/>
        <v>97.44</v>
      </c>
      <c r="BX87" s="65">
        <f t="shared" si="22"/>
        <v>45893.02</v>
      </c>
      <c r="BY87" s="65">
        <f t="shared" si="23"/>
        <v>45900.04</v>
      </c>
      <c r="BZ87" s="65">
        <f t="shared" si="24"/>
        <v>45985.440000000002</v>
      </c>
    </row>
    <row r="88" spans="1:78" ht="15.5" x14ac:dyDescent="0.35">
      <c r="A88">
        <v>69323</v>
      </c>
      <c r="B88" t="s">
        <v>532</v>
      </c>
      <c r="C88" t="s">
        <v>3</v>
      </c>
      <c r="D88">
        <v>109</v>
      </c>
      <c r="E88">
        <v>3001</v>
      </c>
      <c r="F88" t="s">
        <v>362</v>
      </c>
      <c r="G88" t="s">
        <v>246</v>
      </c>
      <c r="H88" t="s">
        <v>3</v>
      </c>
      <c r="I88" s="13">
        <v>45888</v>
      </c>
      <c r="J88" s="13">
        <v>46003</v>
      </c>
      <c r="K88" s="13">
        <v>45945</v>
      </c>
      <c r="L88" t="s">
        <v>298</v>
      </c>
      <c r="M88" t="s">
        <v>194</v>
      </c>
      <c r="N88">
        <v>24</v>
      </c>
      <c r="O88">
        <v>0</v>
      </c>
      <c r="P88">
        <v>0</v>
      </c>
      <c r="Q88">
        <v>0</v>
      </c>
      <c r="R88">
        <v>0</v>
      </c>
      <c r="S88" t="s">
        <v>199</v>
      </c>
      <c r="T88" t="s">
        <v>199</v>
      </c>
      <c r="U88">
        <v>0</v>
      </c>
      <c r="V88"/>
      <c r="W88">
        <v>3</v>
      </c>
      <c r="X88">
        <v>3</v>
      </c>
      <c r="Y88" t="s">
        <v>195</v>
      </c>
      <c r="Z88"/>
      <c r="AA88"/>
      <c r="AB88"/>
      <c r="AC88"/>
      <c r="AD88" t="s">
        <v>196</v>
      </c>
      <c r="AE88" t="s">
        <v>337</v>
      </c>
      <c r="AF88" t="s">
        <v>565</v>
      </c>
      <c r="AG88" s="13">
        <v>45888</v>
      </c>
      <c r="AH88" s="13">
        <v>46003</v>
      </c>
      <c r="AI88" t="s">
        <v>537</v>
      </c>
      <c r="AJ88">
        <v>11</v>
      </c>
      <c r="AK88">
        <v>26.040299999999998</v>
      </c>
      <c r="AL88" t="s">
        <v>529</v>
      </c>
      <c r="AM88" t="s">
        <v>530</v>
      </c>
      <c r="AN88">
        <v>1</v>
      </c>
      <c r="AO88">
        <v>1</v>
      </c>
      <c r="AP88" s="13">
        <v>45639</v>
      </c>
      <c r="AQ88" t="s">
        <v>534</v>
      </c>
      <c r="AR88"/>
      <c r="AS88"/>
      <c r="AT88" s="59">
        <f>VLOOKUP($BR88,Tables!$D$14:$I$27,2,FALSE)*W88</f>
        <v>480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480</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116</v>
      </c>
      <c r="BU88" s="64">
        <f t="shared" si="19"/>
        <v>5.96</v>
      </c>
      <c r="BV88" s="64">
        <f t="shared" si="20"/>
        <v>12.92</v>
      </c>
      <c r="BW88" s="64">
        <f t="shared" si="21"/>
        <v>96.6</v>
      </c>
      <c r="BX88" s="65">
        <f t="shared" si="22"/>
        <v>45893.96</v>
      </c>
      <c r="BY88" s="65">
        <f t="shared" si="23"/>
        <v>45900.92</v>
      </c>
      <c r="BZ88" s="65">
        <f t="shared" si="24"/>
        <v>45985.599999999999</v>
      </c>
    </row>
    <row r="89" spans="1:78" ht="15.5" x14ac:dyDescent="0.35">
      <c r="A89">
        <v>69061</v>
      </c>
      <c r="B89" t="s">
        <v>532</v>
      </c>
      <c r="C89" t="s">
        <v>3</v>
      </c>
      <c r="D89">
        <v>109</v>
      </c>
      <c r="E89">
        <v>3002</v>
      </c>
      <c r="F89" t="s">
        <v>362</v>
      </c>
      <c r="G89" t="s">
        <v>246</v>
      </c>
      <c r="H89" t="s">
        <v>3</v>
      </c>
      <c r="I89" s="13">
        <v>45887</v>
      </c>
      <c r="J89" s="13">
        <v>46003</v>
      </c>
      <c r="K89" s="13">
        <v>45945</v>
      </c>
      <c r="L89" t="s">
        <v>266</v>
      </c>
      <c r="M89" t="s">
        <v>162</v>
      </c>
      <c r="N89">
        <v>24</v>
      </c>
      <c r="O89">
        <v>0</v>
      </c>
      <c r="P89">
        <v>0</v>
      </c>
      <c r="Q89">
        <v>0</v>
      </c>
      <c r="R89">
        <v>0</v>
      </c>
      <c r="S89" t="s">
        <v>199</v>
      </c>
      <c r="T89" t="s">
        <v>199</v>
      </c>
      <c r="U89">
        <v>0</v>
      </c>
      <c r="V89"/>
      <c r="W89">
        <v>3</v>
      </c>
      <c r="X89">
        <v>3</v>
      </c>
      <c r="Y89" t="s">
        <v>195</v>
      </c>
      <c r="Z89"/>
      <c r="AA89" t="s">
        <v>293</v>
      </c>
      <c r="AB89"/>
      <c r="AC89"/>
      <c r="AD89"/>
      <c r="AE89"/>
      <c r="AF89"/>
      <c r="AG89" s="13">
        <v>45887</v>
      </c>
      <c r="AH89" s="13">
        <v>46003</v>
      </c>
      <c r="AI89" t="s">
        <v>162</v>
      </c>
      <c r="AJ89">
        <v>11</v>
      </c>
      <c r="AK89">
        <v>26.040299999999998</v>
      </c>
      <c r="AL89" t="s">
        <v>529</v>
      </c>
      <c r="AM89" t="s">
        <v>530</v>
      </c>
      <c r="AN89">
        <v>5</v>
      </c>
      <c r="AO89">
        <v>1</v>
      </c>
      <c r="AP89" s="13">
        <v>45639</v>
      </c>
      <c r="AQ89" t="s">
        <v>335</v>
      </c>
      <c r="AR89"/>
      <c r="AS89"/>
      <c r="AT89" s="59">
        <f>VLOOKUP($BR89,Tables!$D$14:$I$27,2,FALSE)*W89</f>
        <v>480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480</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
      </c>
      <c r="BL89" s="55" t="str">
        <f t="shared" si="25"/>
        <v/>
      </c>
      <c r="BM89" s="55" t="str">
        <f t="shared" si="25"/>
        <v/>
      </c>
      <c r="BN89" s="55" t="str">
        <f t="shared" si="25"/>
        <v/>
      </c>
      <c r="BO89" s="55" t="str">
        <f t="shared" si="25"/>
        <v/>
      </c>
      <c r="BP89" s="55" t="str">
        <f t="shared" si="25"/>
        <v/>
      </c>
      <c r="BQ89" s="55" t="str">
        <f t="shared" si="25"/>
        <v/>
      </c>
      <c r="BR89" s="62" t="str">
        <f t="shared" si="16"/>
        <v>Base</v>
      </c>
      <c r="BS89" s="62" t="str">
        <f t="shared" si="17"/>
        <v/>
      </c>
      <c r="BT89" s="63">
        <f t="shared" si="18"/>
        <v>117</v>
      </c>
      <c r="BU89" s="64">
        <f t="shared" si="19"/>
        <v>6.02</v>
      </c>
      <c r="BV89" s="64">
        <f t="shared" si="20"/>
        <v>13.04</v>
      </c>
      <c r="BW89" s="64">
        <f t="shared" si="21"/>
        <v>97.44</v>
      </c>
      <c r="BX89" s="65">
        <f t="shared" si="22"/>
        <v>45893.02</v>
      </c>
      <c r="BY89" s="65">
        <f t="shared" si="23"/>
        <v>45900.04</v>
      </c>
      <c r="BZ89" s="65">
        <f t="shared" si="24"/>
        <v>45985.440000000002</v>
      </c>
    </row>
    <row r="90" spans="1:78" ht="15.5" x14ac:dyDescent="0.35">
      <c r="A90">
        <v>69324</v>
      </c>
      <c r="B90" t="s">
        <v>532</v>
      </c>
      <c r="C90" t="s">
        <v>3</v>
      </c>
      <c r="D90">
        <v>110</v>
      </c>
      <c r="E90">
        <v>3001</v>
      </c>
      <c r="F90" t="s">
        <v>363</v>
      </c>
      <c r="G90" t="s">
        <v>246</v>
      </c>
      <c r="H90" t="s">
        <v>3</v>
      </c>
      <c r="I90" s="13">
        <v>45888</v>
      </c>
      <c r="J90" s="13">
        <v>46003</v>
      </c>
      <c r="K90" s="13">
        <v>45945</v>
      </c>
      <c r="L90" t="s">
        <v>298</v>
      </c>
      <c r="M90" t="s">
        <v>194</v>
      </c>
      <c r="N90">
        <v>24</v>
      </c>
      <c r="O90">
        <v>0</v>
      </c>
      <c r="P90">
        <v>0</v>
      </c>
      <c r="Q90">
        <v>0</v>
      </c>
      <c r="R90">
        <v>0</v>
      </c>
      <c r="S90" t="s">
        <v>199</v>
      </c>
      <c r="T90" t="s">
        <v>199</v>
      </c>
      <c r="U90">
        <v>0</v>
      </c>
      <c r="V90"/>
      <c r="W90">
        <v>1</v>
      </c>
      <c r="X90">
        <v>2</v>
      </c>
      <c r="Y90" t="s">
        <v>195</v>
      </c>
      <c r="Z90"/>
      <c r="AA90"/>
      <c r="AB90" t="s">
        <v>20</v>
      </c>
      <c r="AC90">
        <v>2215</v>
      </c>
      <c r="AD90" t="s">
        <v>202</v>
      </c>
      <c r="AE90" t="s">
        <v>223</v>
      </c>
      <c r="AF90" t="s">
        <v>611</v>
      </c>
      <c r="AG90" s="13">
        <v>45888</v>
      </c>
      <c r="AH90" s="13">
        <v>46003</v>
      </c>
      <c r="AI90" t="s">
        <v>542</v>
      </c>
      <c r="AJ90">
        <v>11</v>
      </c>
      <c r="AK90">
        <v>26.040299999999998</v>
      </c>
      <c r="AL90" t="s">
        <v>529</v>
      </c>
      <c r="AM90" t="s">
        <v>530</v>
      </c>
      <c r="AN90">
        <v>1</v>
      </c>
      <c r="AO90">
        <v>1</v>
      </c>
      <c r="AP90" s="13">
        <v>45639</v>
      </c>
      <c r="AQ90" t="s">
        <v>534</v>
      </c>
      <c r="AR90"/>
      <c r="AS90"/>
      <c r="AT90" s="59">
        <f>VLOOKUP($BR90,Tables!$D$14:$I$27,2,FALSE)*W90</f>
        <v>160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160</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116</v>
      </c>
      <c r="BU90" s="64">
        <f t="shared" si="19"/>
        <v>5.96</v>
      </c>
      <c r="BV90" s="64">
        <f t="shared" si="20"/>
        <v>12.92</v>
      </c>
      <c r="BW90" s="64">
        <f t="shared" si="21"/>
        <v>96.6</v>
      </c>
      <c r="BX90" s="65">
        <f t="shared" si="22"/>
        <v>45893.96</v>
      </c>
      <c r="BY90" s="65">
        <f t="shared" si="23"/>
        <v>45900.92</v>
      </c>
      <c r="BZ90" s="65">
        <f t="shared" si="24"/>
        <v>45985.599999999999</v>
      </c>
    </row>
    <row r="91" spans="1:78" ht="15.5" x14ac:dyDescent="0.35">
      <c r="A91">
        <v>69661</v>
      </c>
      <c r="B91" t="s">
        <v>532</v>
      </c>
      <c r="C91" t="s">
        <v>3</v>
      </c>
      <c r="D91">
        <v>111</v>
      </c>
      <c r="E91">
        <v>3001</v>
      </c>
      <c r="F91" t="s">
        <v>615</v>
      </c>
      <c r="G91" t="s">
        <v>246</v>
      </c>
      <c r="H91" t="s">
        <v>3</v>
      </c>
      <c r="I91" s="13">
        <v>45887</v>
      </c>
      <c r="J91" s="13">
        <v>46003</v>
      </c>
      <c r="K91" s="13">
        <v>45945</v>
      </c>
      <c r="L91" t="s">
        <v>298</v>
      </c>
      <c r="M91" t="s">
        <v>194</v>
      </c>
      <c r="N91">
        <v>12</v>
      </c>
      <c r="O91">
        <v>0</v>
      </c>
      <c r="P91">
        <v>0</v>
      </c>
      <c r="Q91">
        <v>0</v>
      </c>
      <c r="R91">
        <v>0</v>
      </c>
      <c r="S91" t="s">
        <v>199</v>
      </c>
      <c r="T91" t="s">
        <v>199</v>
      </c>
      <c r="U91">
        <v>0</v>
      </c>
      <c r="V91"/>
      <c r="W91">
        <v>4</v>
      </c>
      <c r="X91">
        <v>5</v>
      </c>
      <c r="Y91" t="s">
        <v>195</v>
      </c>
      <c r="Z91" t="s">
        <v>616</v>
      </c>
      <c r="AA91"/>
      <c r="AB91" t="s">
        <v>20</v>
      </c>
      <c r="AC91">
        <v>2218</v>
      </c>
      <c r="AD91" t="s">
        <v>209</v>
      </c>
      <c r="AE91" t="s">
        <v>337</v>
      </c>
      <c r="AF91" t="s">
        <v>550</v>
      </c>
      <c r="AG91" s="13">
        <v>45887</v>
      </c>
      <c r="AH91" s="13">
        <v>46003</v>
      </c>
      <c r="AI91" t="s">
        <v>542</v>
      </c>
      <c r="AJ91">
        <v>11</v>
      </c>
      <c r="AK91">
        <v>26.010100000000001</v>
      </c>
      <c r="AL91" t="s">
        <v>529</v>
      </c>
      <c r="AM91" t="s">
        <v>530</v>
      </c>
      <c r="AN91">
        <v>1</v>
      </c>
      <c r="AO91"/>
      <c r="AP91" s="13">
        <v>45721</v>
      </c>
      <c r="AQ91" t="s">
        <v>534</v>
      </c>
      <c r="AR91"/>
      <c r="AS91"/>
      <c r="AT91" s="59">
        <f>VLOOKUP($BR91,Tables!$D$14:$I$27,2,FALSE)*W91</f>
        <v>640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640</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117</v>
      </c>
      <c r="BU91" s="64">
        <f t="shared" si="19"/>
        <v>6.02</v>
      </c>
      <c r="BV91" s="64">
        <f t="shared" si="20"/>
        <v>13.04</v>
      </c>
      <c r="BW91" s="64">
        <f t="shared" si="21"/>
        <v>97.44</v>
      </c>
      <c r="BX91" s="65">
        <f t="shared" si="22"/>
        <v>45893.02</v>
      </c>
      <c r="BY91" s="65">
        <f t="shared" si="23"/>
        <v>45900.04</v>
      </c>
      <c r="BZ91" s="65">
        <f t="shared" si="24"/>
        <v>45985.440000000002</v>
      </c>
    </row>
    <row r="92" spans="1:78" ht="15.5" x14ac:dyDescent="0.35">
      <c r="A92">
        <v>69663</v>
      </c>
      <c r="B92" t="s">
        <v>532</v>
      </c>
      <c r="C92" t="s">
        <v>3</v>
      </c>
      <c r="D92">
        <v>111</v>
      </c>
      <c r="E92">
        <v>3002</v>
      </c>
      <c r="F92" t="s">
        <v>615</v>
      </c>
      <c r="G92" t="s">
        <v>246</v>
      </c>
      <c r="H92" t="s">
        <v>3</v>
      </c>
      <c r="I92" s="13">
        <v>45887</v>
      </c>
      <c r="J92" s="13">
        <v>46003</v>
      </c>
      <c r="K92" s="13">
        <v>45945</v>
      </c>
      <c r="L92" t="s">
        <v>298</v>
      </c>
      <c r="M92" t="s">
        <v>194</v>
      </c>
      <c r="N92">
        <v>24</v>
      </c>
      <c r="O92">
        <v>0</v>
      </c>
      <c r="P92">
        <v>0</v>
      </c>
      <c r="Q92">
        <v>0</v>
      </c>
      <c r="R92">
        <v>0</v>
      </c>
      <c r="S92" t="s">
        <v>199</v>
      </c>
      <c r="T92" t="s">
        <v>199</v>
      </c>
      <c r="U92">
        <v>0</v>
      </c>
      <c r="V92"/>
      <c r="W92">
        <v>4</v>
      </c>
      <c r="X92">
        <v>5</v>
      </c>
      <c r="Y92" t="s">
        <v>195</v>
      </c>
      <c r="Z92"/>
      <c r="AA92"/>
      <c r="AB92" t="s">
        <v>20</v>
      </c>
      <c r="AC92">
        <v>2218</v>
      </c>
      <c r="AD92" t="s">
        <v>202</v>
      </c>
      <c r="AE92" t="s">
        <v>351</v>
      </c>
      <c r="AF92" t="s">
        <v>550</v>
      </c>
      <c r="AG92" s="13">
        <v>45887</v>
      </c>
      <c r="AH92" s="13">
        <v>46003</v>
      </c>
      <c r="AI92" t="s">
        <v>542</v>
      </c>
      <c r="AJ92">
        <v>11</v>
      </c>
      <c r="AK92">
        <v>26.010100000000001</v>
      </c>
      <c r="AL92" t="s">
        <v>529</v>
      </c>
      <c r="AM92" t="s">
        <v>530</v>
      </c>
      <c r="AN92">
        <v>1</v>
      </c>
      <c r="AO92"/>
      <c r="AP92" s="13">
        <v>45721</v>
      </c>
      <c r="AQ92" t="s">
        <v>534</v>
      </c>
      <c r="AR92"/>
      <c r="AS92"/>
      <c r="AT92" s="59">
        <f>VLOOKUP($BR92,Tables!$D$14:$I$27,2,FALSE)*W92</f>
        <v>640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640</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
      </c>
      <c r="BL92" s="55" t="str">
        <f t="shared" si="26"/>
        <v/>
      </c>
      <c r="BM92" s="55" t="str">
        <f t="shared" si="26"/>
        <v/>
      </c>
      <c r="BN92" s="55" t="str">
        <f t="shared" si="26"/>
        <v/>
      </c>
      <c r="BO92" s="55" t="str">
        <f t="shared" si="26"/>
        <v/>
      </c>
      <c r="BP92" s="55" t="str">
        <f t="shared" si="26"/>
        <v/>
      </c>
      <c r="BQ92" s="55" t="str">
        <f t="shared" si="26"/>
        <v/>
      </c>
      <c r="BR92" s="62" t="str">
        <f t="shared" si="16"/>
        <v>Base</v>
      </c>
      <c r="BS92" s="62" t="str">
        <f t="shared" si="17"/>
        <v/>
      </c>
      <c r="BT92" s="63">
        <f t="shared" si="18"/>
        <v>117</v>
      </c>
      <c r="BU92" s="64">
        <f t="shared" si="19"/>
        <v>6.02</v>
      </c>
      <c r="BV92" s="64">
        <f t="shared" si="20"/>
        <v>13.04</v>
      </c>
      <c r="BW92" s="64">
        <f t="shared" si="21"/>
        <v>97.44</v>
      </c>
      <c r="BX92" s="65">
        <f t="shared" si="22"/>
        <v>45893.02</v>
      </c>
      <c r="BY92" s="65">
        <f t="shared" si="23"/>
        <v>45900.04</v>
      </c>
      <c r="BZ92" s="65">
        <f t="shared" si="24"/>
        <v>45985.440000000002</v>
      </c>
    </row>
    <row r="93" spans="1:78" ht="15.5" x14ac:dyDescent="0.35">
      <c r="A93">
        <v>69664</v>
      </c>
      <c r="B93" t="s">
        <v>532</v>
      </c>
      <c r="C93" t="s">
        <v>3</v>
      </c>
      <c r="D93">
        <v>111</v>
      </c>
      <c r="E93">
        <v>3003</v>
      </c>
      <c r="F93" t="s">
        <v>615</v>
      </c>
      <c r="G93" t="s">
        <v>246</v>
      </c>
      <c r="H93" t="s">
        <v>3</v>
      </c>
      <c r="I93" s="13">
        <v>45887</v>
      </c>
      <c r="J93" s="13">
        <v>46003</v>
      </c>
      <c r="K93" s="13">
        <v>45945</v>
      </c>
      <c r="L93" t="s">
        <v>298</v>
      </c>
      <c r="M93" t="s">
        <v>194</v>
      </c>
      <c r="N93">
        <v>24</v>
      </c>
      <c r="O93">
        <v>0</v>
      </c>
      <c r="P93">
        <v>0</v>
      </c>
      <c r="Q93">
        <v>0</v>
      </c>
      <c r="R93">
        <v>0</v>
      </c>
      <c r="S93" t="s">
        <v>199</v>
      </c>
      <c r="T93" t="s">
        <v>199</v>
      </c>
      <c r="U93">
        <v>0</v>
      </c>
      <c r="V93"/>
      <c r="W93">
        <v>4</v>
      </c>
      <c r="X93">
        <v>5</v>
      </c>
      <c r="Y93" t="s">
        <v>313</v>
      </c>
      <c r="Z93"/>
      <c r="AA93"/>
      <c r="AB93" t="s">
        <v>20</v>
      </c>
      <c r="AC93">
        <v>2218</v>
      </c>
      <c r="AD93" t="s">
        <v>2</v>
      </c>
      <c r="AE93" t="s">
        <v>490</v>
      </c>
      <c r="AF93" t="s">
        <v>550</v>
      </c>
      <c r="AG93" s="13">
        <v>45887</v>
      </c>
      <c r="AH93" s="13">
        <v>46003</v>
      </c>
      <c r="AI93" t="s">
        <v>542</v>
      </c>
      <c r="AJ93">
        <v>11</v>
      </c>
      <c r="AK93">
        <v>26.010100000000001</v>
      </c>
      <c r="AL93" t="s">
        <v>529</v>
      </c>
      <c r="AM93" t="s">
        <v>530</v>
      </c>
      <c r="AN93">
        <v>1</v>
      </c>
      <c r="AO93"/>
      <c r="AP93" s="13">
        <v>45723</v>
      </c>
      <c r="AQ93" t="s">
        <v>534</v>
      </c>
      <c r="AR93"/>
      <c r="AS93"/>
      <c r="AT93" s="59">
        <f>VLOOKUP($BR93,Tables!$D$14:$I$27,2,FALSE)*W93</f>
        <v>640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640</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117</v>
      </c>
      <c r="BU93" s="64">
        <f t="shared" si="19"/>
        <v>6.02</v>
      </c>
      <c r="BV93" s="64">
        <f t="shared" si="20"/>
        <v>13.04</v>
      </c>
      <c r="BW93" s="64">
        <f t="shared" si="21"/>
        <v>97.44</v>
      </c>
      <c r="BX93" s="65">
        <f t="shared" si="22"/>
        <v>45893.02</v>
      </c>
      <c r="BY93" s="65">
        <f t="shared" si="23"/>
        <v>45900.04</v>
      </c>
      <c r="BZ93" s="65">
        <f t="shared" si="24"/>
        <v>45985.440000000002</v>
      </c>
    </row>
    <row r="94" spans="1:78" ht="15.5" x14ac:dyDescent="0.35">
      <c r="A94">
        <v>69665</v>
      </c>
      <c r="B94" t="s">
        <v>532</v>
      </c>
      <c r="C94" t="s">
        <v>3</v>
      </c>
      <c r="D94">
        <v>111</v>
      </c>
      <c r="E94">
        <v>3004</v>
      </c>
      <c r="F94" t="s">
        <v>615</v>
      </c>
      <c r="G94" t="s">
        <v>246</v>
      </c>
      <c r="H94" t="s">
        <v>3</v>
      </c>
      <c r="I94" s="13">
        <v>45888</v>
      </c>
      <c r="J94" s="13">
        <v>46003</v>
      </c>
      <c r="K94" s="13">
        <v>45945</v>
      </c>
      <c r="L94" t="s">
        <v>298</v>
      </c>
      <c r="M94" t="s">
        <v>194</v>
      </c>
      <c r="N94">
        <v>24</v>
      </c>
      <c r="O94">
        <v>0</v>
      </c>
      <c r="P94">
        <v>0</v>
      </c>
      <c r="Q94">
        <v>0</v>
      </c>
      <c r="R94">
        <v>0</v>
      </c>
      <c r="S94" t="s">
        <v>199</v>
      </c>
      <c r="T94" t="s">
        <v>199</v>
      </c>
      <c r="U94">
        <v>0</v>
      </c>
      <c r="V94"/>
      <c r="W94">
        <v>4</v>
      </c>
      <c r="X94">
        <v>5</v>
      </c>
      <c r="Y94" t="s">
        <v>195</v>
      </c>
      <c r="Z94"/>
      <c r="AA94"/>
      <c r="AB94" t="s">
        <v>20</v>
      </c>
      <c r="AC94">
        <v>2218</v>
      </c>
      <c r="AD94" t="s">
        <v>8</v>
      </c>
      <c r="AE94" t="s">
        <v>551</v>
      </c>
      <c r="AF94" t="s">
        <v>565</v>
      </c>
      <c r="AG94" s="13">
        <v>45888</v>
      </c>
      <c r="AH94" s="13">
        <v>46003</v>
      </c>
      <c r="AI94" t="s">
        <v>542</v>
      </c>
      <c r="AJ94">
        <v>11</v>
      </c>
      <c r="AK94">
        <v>26.010100000000001</v>
      </c>
      <c r="AL94" t="s">
        <v>529</v>
      </c>
      <c r="AM94" t="s">
        <v>530</v>
      </c>
      <c r="AN94">
        <v>1</v>
      </c>
      <c r="AO94"/>
      <c r="AP94" s="13">
        <v>45721</v>
      </c>
      <c r="AQ94" t="s">
        <v>534</v>
      </c>
      <c r="AR94"/>
      <c r="AS94"/>
      <c r="AT94" s="59">
        <f>VLOOKUP($BR94,Tables!$D$14:$I$27,2,FALSE)*W94</f>
        <v>640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640</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116</v>
      </c>
      <c r="BU94" s="64">
        <f t="shared" si="19"/>
        <v>5.96</v>
      </c>
      <c r="BV94" s="64">
        <f t="shared" si="20"/>
        <v>12.92</v>
      </c>
      <c r="BW94" s="64">
        <f t="shared" si="21"/>
        <v>96.6</v>
      </c>
      <c r="BX94" s="65">
        <f t="shared" si="22"/>
        <v>45893.96</v>
      </c>
      <c r="BY94" s="65">
        <f t="shared" si="23"/>
        <v>45900.92</v>
      </c>
      <c r="BZ94" s="65">
        <f t="shared" si="24"/>
        <v>45985.599999999999</v>
      </c>
    </row>
    <row r="95" spans="1:78" ht="15.5" x14ac:dyDescent="0.35">
      <c r="A95">
        <v>69666</v>
      </c>
      <c r="B95" t="s">
        <v>532</v>
      </c>
      <c r="C95" t="s">
        <v>3</v>
      </c>
      <c r="D95">
        <v>111</v>
      </c>
      <c r="E95">
        <v>3005</v>
      </c>
      <c r="F95" t="s">
        <v>615</v>
      </c>
      <c r="G95" t="s">
        <v>246</v>
      </c>
      <c r="H95" t="s">
        <v>3</v>
      </c>
      <c r="I95" s="13">
        <v>45887</v>
      </c>
      <c r="J95" s="13">
        <v>46003</v>
      </c>
      <c r="K95" s="13">
        <v>45945</v>
      </c>
      <c r="L95" t="s">
        <v>322</v>
      </c>
      <c r="M95" t="s">
        <v>162</v>
      </c>
      <c r="N95">
        <v>24</v>
      </c>
      <c r="O95">
        <v>0</v>
      </c>
      <c r="P95">
        <v>0</v>
      </c>
      <c r="Q95">
        <v>0</v>
      </c>
      <c r="R95">
        <v>0</v>
      </c>
      <c r="S95" t="s">
        <v>199</v>
      </c>
      <c r="T95" t="s">
        <v>199</v>
      </c>
      <c r="U95">
        <v>0</v>
      </c>
      <c r="V95"/>
      <c r="W95">
        <v>4</v>
      </c>
      <c r="X95">
        <v>5</v>
      </c>
      <c r="Y95" t="s">
        <v>195</v>
      </c>
      <c r="Z95"/>
      <c r="AA95" t="s">
        <v>617</v>
      </c>
      <c r="AB95" t="s">
        <v>161</v>
      </c>
      <c r="AC95" t="s">
        <v>200</v>
      </c>
      <c r="AD95"/>
      <c r="AE95"/>
      <c r="AF95"/>
      <c r="AG95" s="13">
        <v>45887</v>
      </c>
      <c r="AH95" s="13">
        <v>46003</v>
      </c>
      <c r="AI95" t="s">
        <v>618</v>
      </c>
      <c r="AJ95">
        <v>11</v>
      </c>
      <c r="AK95">
        <v>26.010100000000001</v>
      </c>
      <c r="AL95" t="s">
        <v>529</v>
      </c>
      <c r="AM95" t="s">
        <v>530</v>
      </c>
      <c r="AN95">
        <v>5</v>
      </c>
      <c r="AO95"/>
      <c r="AP95" s="13">
        <v>45721</v>
      </c>
      <c r="AQ95" t="s">
        <v>335</v>
      </c>
      <c r="AR95"/>
      <c r="AS95"/>
      <c r="AT95" s="59">
        <f>VLOOKUP($BR95,Tables!$D$14:$I$27,2,FALSE)*W95</f>
        <v>640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640</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HYB</v>
      </c>
      <c r="BL95" s="55" t="str">
        <f t="shared" si="26"/>
        <v/>
      </c>
      <c r="BM95" s="55" t="str">
        <f t="shared" si="26"/>
        <v/>
      </c>
      <c r="BN95" s="55" t="str">
        <f t="shared" si="26"/>
        <v/>
      </c>
      <c r="BO95" s="55" t="str">
        <f t="shared" si="26"/>
        <v/>
      </c>
      <c r="BP95" s="55" t="str">
        <f t="shared" si="26"/>
        <v/>
      </c>
      <c r="BQ95" s="55" t="str">
        <f t="shared" si="26"/>
        <v/>
      </c>
      <c r="BR95" s="62" t="str">
        <f t="shared" si="16"/>
        <v>HYB</v>
      </c>
      <c r="BS95" s="62" t="str">
        <f t="shared" si="17"/>
        <v/>
      </c>
      <c r="BT95" s="63">
        <f t="shared" si="18"/>
        <v>117</v>
      </c>
      <c r="BU95" s="64">
        <f t="shared" si="19"/>
        <v>6.02</v>
      </c>
      <c r="BV95" s="64">
        <f t="shared" si="20"/>
        <v>13.04</v>
      </c>
      <c r="BW95" s="64">
        <f t="shared" si="21"/>
        <v>97.44</v>
      </c>
      <c r="BX95" s="65">
        <f t="shared" si="22"/>
        <v>45893.02</v>
      </c>
      <c r="BY95" s="65">
        <f t="shared" si="23"/>
        <v>45900.04</v>
      </c>
      <c r="BZ95" s="65">
        <f t="shared" si="24"/>
        <v>45985.440000000002</v>
      </c>
    </row>
    <row r="96" spans="1:78" ht="15.5" x14ac:dyDescent="0.35">
      <c r="A96">
        <v>69667</v>
      </c>
      <c r="B96" t="s">
        <v>532</v>
      </c>
      <c r="C96" t="s">
        <v>3</v>
      </c>
      <c r="D96">
        <v>111</v>
      </c>
      <c r="E96">
        <v>3006</v>
      </c>
      <c r="F96" t="s">
        <v>615</v>
      </c>
      <c r="G96" t="s">
        <v>246</v>
      </c>
      <c r="H96" t="s">
        <v>3</v>
      </c>
      <c r="I96" s="13">
        <v>45887</v>
      </c>
      <c r="J96" s="13">
        <v>46003</v>
      </c>
      <c r="K96" s="13">
        <v>45945</v>
      </c>
      <c r="L96" t="s">
        <v>322</v>
      </c>
      <c r="M96" t="s">
        <v>162</v>
      </c>
      <c r="N96">
        <v>24</v>
      </c>
      <c r="O96">
        <v>0</v>
      </c>
      <c r="P96">
        <v>0</v>
      </c>
      <c r="Q96">
        <v>0</v>
      </c>
      <c r="R96">
        <v>0</v>
      </c>
      <c r="S96" t="s">
        <v>199</v>
      </c>
      <c r="T96" t="s">
        <v>199</v>
      </c>
      <c r="U96">
        <v>0</v>
      </c>
      <c r="V96"/>
      <c r="W96">
        <v>4</v>
      </c>
      <c r="X96">
        <v>5</v>
      </c>
      <c r="Y96" t="s">
        <v>195</v>
      </c>
      <c r="Z96"/>
      <c r="AA96" t="s">
        <v>617</v>
      </c>
      <c r="AB96" t="s">
        <v>161</v>
      </c>
      <c r="AC96" t="s">
        <v>200</v>
      </c>
      <c r="AD96"/>
      <c r="AE96"/>
      <c r="AF96"/>
      <c r="AG96" s="13">
        <v>45887</v>
      </c>
      <c r="AH96" s="13">
        <v>46003</v>
      </c>
      <c r="AI96" t="s">
        <v>618</v>
      </c>
      <c r="AJ96">
        <v>11</v>
      </c>
      <c r="AK96">
        <v>26.010100000000001</v>
      </c>
      <c r="AL96" t="s">
        <v>529</v>
      </c>
      <c r="AM96" t="s">
        <v>530</v>
      </c>
      <c r="AN96">
        <v>5</v>
      </c>
      <c r="AO96"/>
      <c r="AP96" s="13">
        <v>45721</v>
      </c>
      <c r="AQ96" t="s">
        <v>335</v>
      </c>
      <c r="AR96"/>
      <c r="AS96"/>
      <c r="AT96" s="59">
        <f>VLOOKUP($BR96,Tables!$D$14:$I$27,2,FALSE)*W96</f>
        <v>640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640</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HYB</v>
      </c>
      <c r="BL96" s="55" t="str">
        <f t="shared" si="26"/>
        <v/>
      </c>
      <c r="BM96" s="55" t="str">
        <f t="shared" si="26"/>
        <v/>
      </c>
      <c r="BN96" s="55" t="str">
        <f t="shared" si="26"/>
        <v/>
      </c>
      <c r="BO96" s="55" t="str">
        <f t="shared" si="26"/>
        <v/>
      </c>
      <c r="BP96" s="55" t="str">
        <f t="shared" si="26"/>
        <v/>
      </c>
      <c r="BQ96" s="55" t="str">
        <f t="shared" si="26"/>
        <v/>
      </c>
      <c r="BR96" s="62" t="str">
        <f t="shared" si="16"/>
        <v>HYB</v>
      </c>
      <c r="BS96" s="62" t="str">
        <f t="shared" si="17"/>
        <v/>
      </c>
      <c r="BT96" s="63">
        <f t="shared" si="18"/>
        <v>117</v>
      </c>
      <c r="BU96" s="64">
        <f t="shared" si="19"/>
        <v>6.02</v>
      </c>
      <c r="BV96" s="64">
        <f t="shared" si="20"/>
        <v>13.04</v>
      </c>
      <c r="BW96" s="64">
        <f t="shared" si="21"/>
        <v>97.44</v>
      </c>
      <c r="BX96" s="65">
        <f t="shared" si="22"/>
        <v>45893.02</v>
      </c>
      <c r="BY96" s="65">
        <f t="shared" si="23"/>
        <v>45900.04</v>
      </c>
      <c r="BZ96" s="65">
        <f t="shared" si="24"/>
        <v>45985.440000000002</v>
      </c>
    </row>
    <row r="97" spans="1:78" ht="15.5" x14ac:dyDescent="0.35">
      <c r="A97">
        <v>69668</v>
      </c>
      <c r="B97" t="s">
        <v>532</v>
      </c>
      <c r="C97" t="s">
        <v>3</v>
      </c>
      <c r="D97">
        <v>111</v>
      </c>
      <c r="E97">
        <v>3007</v>
      </c>
      <c r="F97" t="s">
        <v>615</v>
      </c>
      <c r="G97" t="s">
        <v>246</v>
      </c>
      <c r="H97" t="s">
        <v>3</v>
      </c>
      <c r="I97" s="13">
        <v>45887</v>
      </c>
      <c r="J97" s="13">
        <v>46003</v>
      </c>
      <c r="K97" s="13">
        <v>45945</v>
      </c>
      <c r="L97" t="s">
        <v>266</v>
      </c>
      <c r="M97" t="s">
        <v>162</v>
      </c>
      <c r="N97">
        <v>24</v>
      </c>
      <c r="O97">
        <v>0</v>
      </c>
      <c r="P97">
        <v>0</v>
      </c>
      <c r="Q97">
        <v>0</v>
      </c>
      <c r="R97">
        <v>0</v>
      </c>
      <c r="S97" t="s">
        <v>199</v>
      </c>
      <c r="T97" t="s">
        <v>199</v>
      </c>
      <c r="U97">
        <v>0</v>
      </c>
      <c r="V97"/>
      <c r="W97">
        <v>4</v>
      </c>
      <c r="X97">
        <v>5</v>
      </c>
      <c r="Y97" t="s">
        <v>195</v>
      </c>
      <c r="Z97"/>
      <c r="AA97" t="s">
        <v>293</v>
      </c>
      <c r="AB97" t="s">
        <v>162</v>
      </c>
      <c r="AC97" t="s">
        <v>200</v>
      </c>
      <c r="AD97"/>
      <c r="AE97"/>
      <c r="AF97"/>
      <c r="AG97" s="13">
        <v>45887</v>
      </c>
      <c r="AH97" s="13">
        <v>46003</v>
      </c>
      <c r="AI97" t="s">
        <v>542</v>
      </c>
      <c r="AJ97">
        <v>11</v>
      </c>
      <c r="AK97">
        <v>26.010100000000001</v>
      </c>
      <c r="AL97" t="s">
        <v>529</v>
      </c>
      <c r="AM97" t="s">
        <v>530</v>
      </c>
      <c r="AN97">
        <v>5</v>
      </c>
      <c r="AO97"/>
      <c r="AP97" s="13">
        <v>45721</v>
      </c>
      <c r="AQ97" t="s">
        <v>335</v>
      </c>
      <c r="AR97"/>
      <c r="AS97"/>
      <c r="AT97" s="59">
        <f>VLOOKUP($BR97,Tables!$D$14:$I$27,2,FALSE)*W97</f>
        <v>640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640</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
      </c>
      <c r="BL97" s="55" t="str">
        <f t="shared" si="26"/>
        <v/>
      </c>
      <c r="BM97" s="55" t="str">
        <f t="shared" si="26"/>
        <v/>
      </c>
      <c r="BN97" s="55" t="str">
        <f t="shared" si="26"/>
        <v/>
      </c>
      <c r="BO97" s="55" t="str">
        <f t="shared" si="26"/>
        <v/>
      </c>
      <c r="BP97" s="55" t="str">
        <f t="shared" si="26"/>
        <v/>
      </c>
      <c r="BQ97" s="55" t="str">
        <f t="shared" si="26"/>
        <v/>
      </c>
      <c r="BR97" s="62" t="str">
        <f t="shared" si="16"/>
        <v>Base</v>
      </c>
      <c r="BS97" s="62" t="str">
        <f t="shared" si="17"/>
        <v/>
      </c>
      <c r="BT97" s="63">
        <f t="shared" si="18"/>
        <v>117</v>
      </c>
      <c r="BU97" s="64">
        <f t="shared" si="19"/>
        <v>6.02</v>
      </c>
      <c r="BV97" s="64">
        <f t="shared" si="20"/>
        <v>13.04</v>
      </c>
      <c r="BW97" s="64">
        <f t="shared" si="21"/>
        <v>97.44</v>
      </c>
      <c r="BX97" s="65">
        <f t="shared" si="22"/>
        <v>45893.02</v>
      </c>
      <c r="BY97" s="65">
        <f t="shared" si="23"/>
        <v>45900.04</v>
      </c>
      <c r="BZ97" s="65">
        <f t="shared" si="24"/>
        <v>45985.440000000002</v>
      </c>
    </row>
    <row r="98" spans="1:78" ht="15.5" x14ac:dyDescent="0.35">
      <c r="A98">
        <v>69662</v>
      </c>
      <c r="B98" t="s">
        <v>532</v>
      </c>
      <c r="C98" t="s">
        <v>3</v>
      </c>
      <c r="D98">
        <v>111</v>
      </c>
      <c r="E98">
        <v>3081</v>
      </c>
      <c r="F98" t="s">
        <v>615</v>
      </c>
      <c r="G98" t="s">
        <v>246</v>
      </c>
      <c r="H98" t="s">
        <v>3</v>
      </c>
      <c r="I98" s="13">
        <v>45887</v>
      </c>
      <c r="J98" s="13">
        <v>46003</v>
      </c>
      <c r="K98" s="13">
        <v>45945</v>
      </c>
      <c r="L98" t="s">
        <v>619</v>
      </c>
      <c r="M98" t="s">
        <v>194</v>
      </c>
      <c r="N98">
        <v>12</v>
      </c>
      <c r="O98">
        <v>0</v>
      </c>
      <c r="P98">
        <v>0</v>
      </c>
      <c r="Q98">
        <v>0</v>
      </c>
      <c r="R98">
        <v>0</v>
      </c>
      <c r="S98" t="s">
        <v>199</v>
      </c>
      <c r="T98" t="s">
        <v>199</v>
      </c>
      <c r="U98">
        <v>0</v>
      </c>
      <c r="V98"/>
      <c r="W98">
        <v>4</v>
      </c>
      <c r="X98">
        <v>5</v>
      </c>
      <c r="Y98" t="s">
        <v>195</v>
      </c>
      <c r="Z98" t="s">
        <v>620</v>
      </c>
      <c r="AA98"/>
      <c r="AB98" t="s">
        <v>20</v>
      </c>
      <c r="AC98">
        <v>2218</v>
      </c>
      <c r="AD98" t="s">
        <v>209</v>
      </c>
      <c r="AE98" t="s">
        <v>337</v>
      </c>
      <c r="AF98" t="s">
        <v>550</v>
      </c>
      <c r="AG98" s="13">
        <v>45887</v>
      </c>
      <c r="AH98" s="13">
        <v>46003</v>
      </c>
      <c r="AI98" t="s">
        <v>542</v>
      </c>
      <c r="AJ98">
        <v>11</v>
      </c>
      <c r="AK98">
        <v>26.010100000000001</v>
      </c>
      <c r="AL98" t="s">
        <v>529</v>
      </c>
      <c r="AM98" t="s">
        <v>530</v>
      </c>
      <c r="AN98">
        <v>1</v>
      </c>
      <c r="AO98"/>
      <c r="AP98" s="13">
        <v>45721</v>
      </c>
      <c r="AQ98" t="s">
        <v>534</v>
      </c>
      <c r="AR98"/>
      <c r="AS98"/>
      <c r="AT98" s="59">
        <f>VLOOKUP($BR98,Tables!$D$14:$I$27,2,FALSE)*W98</f>
        <v>640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640</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117</v>
      </c>
      <c r="BU98" s="64">
        <f t="shared" si="19"/>
        <v>6.02</v>
      </c>
      <c r="BV98" s="64">
        <f t="shared" si="20"/>
        <v>13.04</v>
      </c>
      <c r="BW98" s="64">
        <f t="shared" si="21"/>
        <v>97.44</v>
      </c>
      <c r="BX98" s="65">
        <f t="shared" si="22"/>
        <v>45893.02</v>
      </c>
      <c r="BY98" s="65">
        <f t="shared" si="23"/>
        <v>45900.04</v>
      </c>
      <c r="BZ98" s="65">
        <f t="shared" si="24"/>
        <v>45985.440000000002</v>
      </c>
    </row>
    <row r="99" spans="1:78" ht="15.5" x14ac:dyDescent="0.35">
      <c r="A99">
        <v>69062</v>
      </c>
      <c r="B99" t="s">
        <v>532</v>
      </c>
      <c r="C99" t="s">
        <v>3</v>
      </c>
      <c r="D99">
        <v>201</v>
      </c>
      <c r="E99">
        <v>3001</v>
      </c>
      <c r="F99" t="s">
        <v>621</v>
      </c>
      <c r="G99" t="s">
        <v>246</v>
      </c>
      <c r="H99" t="s">
        <v>3</v>
      </c>
      <c r="I99" s="13">
        <v>45887</v>
      </c>
      <c r="J99" s="13">
        <v>46003</v>
      </c>
      <c r="K99" s="13">
        <v>45945</v>
      </c>
      <c r="L99" t="s">
        <v>622</v>
      </c>
      <c r="M99" t="s">
        <v>194</v>
      </c>
      <c r="N99">
        <v>3</v>
      </c>
      <c r="O99">
        <v>0</v>
      </c>
      <c r="P99">
        <v>0</v>
      </c>
      <c r="Q99">
        <v>0</v>
      </c>
      <c r="R99">
        <v>0</v>
      </c>
      <c r="S99" t="s">
        <v>199</v>
      </c>
      <c r="T99" t="s">
        <v>199</v>
      </c>
      <c r="U99">
        <v>0</v>
      </c>
      <c r="V99"/>
      <c r="W99">
        <v>4</v>
      </c>
      <c r="X99">
        <v>6</v>
      </c>
      <c r="Y99" t="s">
        <v>195</v>
      </c>
      <c r="Z99" t="s">
        <v>623</v>
      </c>
      <c r="AA99"/>
      <c r="AB99" t="s">
        <v>20</v>
      </c>
      <c r="AC99">
        <v>2261</v>
      </c>
      <c r="AD99" t="s">
        <v>209</v>
      </c>
      <c r="AE99" t="s">
        <v>217</v>
      </c>
      <c r="AF99" t="s">
        <v>550</v>
      </c>
      <c r="AG99" s="13">
        <v>45887</v>
      </c>
      <c r="AH99" s="13">
        <v>46003</v>
      </c>
      <c r="AI99" t="s">
        <v>537</v>
      </c>
      <c r="AJ99">
        <v>11</v>
      </c>
      <c r="AK99">
        <v>26.040600000000001</v>
      </c>
      <c r="AL99" t="s">
        <v>529</v>
      </c>
      <c r="AM99" t="s">
        <v>530</v>
      </c>
      <c r="AN99">
        <v>1</v>
      </c>
      <c r="AO99">
        <v>1</v>
      </c>
      <c r="AP99" s="13">
        <v>45639</v>
      </c>
      <c r="AQ99" t="s">
        <v>534</v>
      </c>
      <c r="AR99"/>
      <c r="AS99"/>
      <c r="AT99" s="59">
        <f>VLOOKUP($BR99,Tables!$D$14:$I$27,2,FALSE)*W99</f>
        <v>640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640</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117</v>
      </c>
      <c r="BU99" s="64">
        <f t="shared" si="19"/>
        <v>6.02</v>
      </c>
      <c r="BV99" s="64">
        <f t="shared" si="20"/>
        <v>13.04</v>
      </c>
      <c r="BW99" s="64">
        <f t="shared" si="21"/>
        <v>97.44</v>
      </c>
      <c r="BX99" s="65">
        <f t="shared" si="22"/>
        <v>45893.02</v>
      </c>
      <c r="BY99" s="65">
        <f t="shared" si="23"/>
        <v>45900.04</v>
      </c>
      <c r="BZ99" s="65">
        <f t="shared" si="24"/>
        <v>45985.440000000002</v>
      </c>
    </row>
    <row r="100" spans="1:78" ht="15.5" x14ac:dyDescent="0.35">
      <c r="A100">
        <v>69063</v>
      </c>
      <c r="B100" t="s">
        <v>532</v>
      </c>
      <c r="C100" t="s">
        <v>3</v>
      </c>
      <c r="D100">
        <v>201</v>
      </c>
      <c r="E100">
        <v>3002</v>
      </c>
      <c r="F100" t="s">
        <v>621</v>
      </c>
      <c r="G100" t="s">
        <v>246</v>
      </c>
      <c r="H100" t="s">
        <v>3</v>
      </c>
      <c r="I100" s="13">
        <v>45887</v>
      </c>
      <c r="J100" s="13">
        <v>46003</v>
      </c>
      <c r="K100" s="13">
        <v>45945</v>
      </c>
      <c r="L100" t="s">
        <v>624</v>
      </c>
      <c r="M100" t="s">
        <v>194</v>
      </c>
      <c r="N100">
        <v>21</v>
      </c>
      <c r="O100">
        <v>0</v>
      </c>
      <c r="P100">
        <v>0</v>
      </c>
      <c r="Q100">
        <v>0</v>
      </c>
      <c r="R100">
        <v>0</v>
      </c>
      <c r="S100" t="s">
        <v>199</v>
      </c>
      <c r="T100" t="s">
        <v>199</v>
      </c>
      <c r="U100">
        <v>0</v>
      </c>
      <c r="V100"/>
      <c r="W100">
        <v>4</v>
      </c>
      <c r="X100">
        <v>6</v>
      </c>
      <c r="Y100" t="s">
        <v>195</v>
      </c>
      <c r="Z100" t="s">
        <v>625</v>
      </c>
      <c r="AA100"/>
      <c r="AB100" t="s">
        <v>20</v>
      </c>
      <c r="AC100">
        <v>2261</v>
      </c>
      <c r="AD100" t="s">
        <v>209</v>
      </c>
      <c r="AE100" t="s">
        <v>217</v>
      </c>
      <c r="AF100" t="s">
        <v>550</v>
      </c>
      <c r="AG100" s="13">
        <v>45887</v>
      </c>
      <c r="AH100" s="13">
        <v>46003</v>
      </c>
      <c r="AI100" t="s">
        <v>537</v>
      </c>
      <c r="AJ100">
        <v>11</v>
      </c>
      <c r="AK100">
        <v>26.040600000000001</v>
      </c>
      <c r="AL100" t="s">
        <v>529</v>
      </c>
      <c r="AM100" t="s">
        <v>530</v>
      </c>
      <c r="AN100">
        <v>1</v>
      </c>
      <c r="AO100">
        <v>1</v>
      </c>
      <c r="AP100" s="13">
        <v>45639</v>
      </c>
      <c r="AQ100" t="s">
        <v>534</v>
      </c>
      <c r="AR100"/>
      <c r="AS100"/>
      <c r="AT100" s="59">
        <f>VLOOKUP($BR100,Tables!$D$14:$I$27,2,FALSE)*W100</f>
        <v>640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640</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117</v>
      </c>
      <c r="BU100" s="64">
        <f t="shared" si="19"/>
        <v>6.02</v>
      </c>
      <c r="BV100" s="64">
        <f t="shared" si="20"/>
        <v>13.04</v>
      </c>
      <c r="BW100" s="64">
        <f t="shared" si="21"/>
        <v>97.44</v>
      </c>
      <c r="BX100" s="65">
        <f t="shared" si="22"/>
        <v>45893.02</v>
      </c>
      <c r="BY100" s="65">
        <f t="shared" si="23"/>
        <v>45900.04</v>
      </c>
      <c r="BZ100" s="65">
        <f t="shared" si="24"/>
        <v>45985.440000000002</v>
      </c>
    </row>
    <row r="101" spans="1:78" ht="15.5" x14ac:dyDescent="0.35">
      <c r="A101">
        <v>69325</v>
      </c>
      <c r="B101" t="s">
        <v>532</v>
      </c>
      <c r="C101" t="s">
        <v>3</v>
      </c>
      <c r="D101">
        <v>201</v>
      </c>
      <c r="E101">
        <v>3003</v>
      </c>
      <c r="F101" t="s">
        <v>621</v>
      </c>
      <c r="G101" t="s">
        <v>246</v>
      </c>
      <c r="H101" t="s">
        <v>3</v>
      </c>
      <c r="I101" s="13">
        <v>45888</v>
      </c>
      <c r="J101" s="13">
        <v>46003</v>
      </c>
      <c r="K101" s="13">
        <v>45945</v>
      </c>
      <c r="L101" t="s">
        <v>624</v>
      </c>
      <c r="M101" t="s">
        <v>194</v>
      </c>
      <c r="N101">
        <v>24</v>
      </c>
      <c r="O101">
        <v>0</v>
      </c>
      <c r="P101">
        <v>0</v>
      </c>
      <c r="Q101">
        <v>0</v>
      </c>
      <c r="R101">
        <v>0</v>
      </c>
      <c r="S101" t="s">
        <v>199</v>
      </c>
      <c r="T101" t="s">
        <v>199</v>
      </c>
      <c r="U101">
        <v>0</v>
      </c>
      <c r="V101"/>
      <c r="W101">
        <v>4</v>
      </c>
      <c r="X101">
        <v>6</v>
      </c>
      <c r="Y101" t="s">
        <v>313</v>
      </c>
      <c r="Z101"/>
      <c r="AA101"/>
      <c r="AB101" t="s">
        <v>20</v>
      </c>
      <c r="AC101">
        <v>2261</v>
      </c>
      <c r="AD101" t="s">
        <v>202</v>
      </c>
      <c r="AE101" t="s">
        <v>216</v>
      </c>
      <c r="AF101" t="s">
        <v>565</v>
      </c>
      <c r="AG101" s="13">
        <v>45888</v>
      </c>
      <c r="AH101" s="13">
        <v>46003</v>
      </c>
      <c r="AI101" t="s">
        <v>537</v>
      </c>
      <c r="AJ101">
        <v>11</v>
      </c>
      <c r="AK101">
        <v>26.040600000000001</v>
      </c>
      <c r="AL101" t="s">
        <v>529</v>
      </c>
      <c r="AM101" t="s">
        <v>530</v>
      </c>
      <c r="AN101">
        <v>1</v>
      </c>
      <c r="AO101">
        <v>1</v>
      </c>
      <c r="AP101" s="13">
        <v>45723</v>
      </c>
      <c r="AQ101" t="s">
        <v>534</v>
      </c>
      <c r="AR101"/>
      <c r="AS101"/>
      <c r="AT101" s="59">
        <f>VLOOKUP($BR101,Tables!$D$14:$I$27,2,FALSE)*W101</f>
        <v>640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640</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116</v>
      </c>
      <c r="BU101" s="64">
        <f t="shared" si="19"/>
        <v>5.96</v>
      </c>
      <c r="BV101" s="64">
        <f t="shared" si="20"/>
        <v>12.92</v>
      </c>
      <c r="BW101" s="64">
        <f t="shared" si="21"/>
        <v>96.6</v>
      </c>
      <c r="BX101" s="65">
        <f t="shared" si="22"/>
        <v>45893.96</v>
      </c>
      <c r="BY101" s="65">
        <f t="shared" si="23"/>
        <v>45900.92</v>
      </c>
      <c r="BZ101" s="65">
        <f t="shared" si="24"/>
        <v>45985.599999999999</v>
      </c>
    </row>
    <row r="102" spans="1:78" ht="15.5" x14ac:dyDescent="0.35">
      <c r="A102">
        <v>68380</v>
      </c>
      <c r="B102" t="s">
        <v>526</v>
      </c>
      <c r="C102" t="s">
        <v>3</v>
      </c>
      <c r="D102">
        <v>213</v>
      </c>
      <c r="E102" t="s">
        <v>589</v>
      </c>
      <c r="F102" t="s">
        <v>11</v>
      </c>
      <c r="G102" t="s">
        <v>246</v>
      </c>
      <c r="H102" t="s">
        <v>3</v>
      </c>
      <c r="I102" s="13">
        <v>45803</v>
      </c>
      <c r="J102" s="13">
        <v>45855</v>
      </c>
      <c r="K102" s="13">
        <v>45829</v>
      </c>
      <c r="L102" t="s">
        <v>265</v>
      </c>
      <c r="M102" t="s">
        <v>162</v>
      </c>
      <c r="N102">
        <v>24</v>
      </c>
      <c r="O102">
        <v>0</v>
      </c>
      <c r="P102">
        <v>0</v>
      </c>
      <c r="Q102">
        <v>0</v>
      </c>
      <c r="R102">
        <v>0</v>
      </c>
      <c r="S102">
        <v>407</v>
      </c>
      <c r="T102" t="s">
        <v>241</v>
      </c>
      <c r="U102">
        <v>0</v>
      </c>
      <c r="V102"/>
      <c r="W102">
        <v>4</v>
      </c>
      <c r="X102">
        <v>6</v>
      </c>
      <c r="Y102" t="s">
        <v>195</v>
      </c>
      <c r="Z102"/>
      <c r="AA102" t="s">
        <v>294</v>
      </c>
      <c r="AB102"/>
      <c r="AC102"/>
      <c r="AD102"/>
      <c r="AE102"/>
      <c r="AF102"/>
      <c r="AG102" s="13">
        <v>45803</v>
      </c>
      <c r="AH102" s="13">
        <v>45855</v>
      </c>
      <c r="AI102" t="s">
        <v>542</v>
      </c>
      <c r="AJ102">
        <v>11</v>
      </c>
      <c r="AK102">
        <v>26.0502</v>
      </c>
      <c r="AL102" t="s">
        <v>529</v>
      </c>
      <c r="AM102" t="s">
        <v>530</v>
      </c>
      <c r="AN102">
        <v>5</v>
      </c>
      <c r="AO102">
        <v>1</v>
      </c>
      <c r="AP102" s="13">
        <v>45538</v>
      </c>
      <c r="AQ102" t="s">
        <v>335</v>
      </c>
      <c r="AR102" t="s">
        <v>538</v>
      </c>
      <c r="AS102"/>
      <c r="AT102" s="59">
        <f>VLOOKUP($BR102,Tables!$D$14:$I$27,2,FALSE)*W102</f>
        <v>640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640</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HYB</v>
      </c>
      <c r="BL102" s="55" t="str">
        <f t="shared" si="26"/>
        <v/>
      </c>
      <c r="BM102" s="55" t="str">
        <f t="shared" si="26"/>
        <v/>
      </c>
      <c r="BN102" s="55" t="str">
        <f t="shared" si="26"/>
        <v/>
      </c>
      <c r="BO102" s="55" t="str">
        <f t="shared" si="26"/>
        <v/>
      </c>
      <c r="BP102" s="55" t="str">
        <f t="shared" si="26"/>
        <v/>
      </c>
      <c r="BQ102" s="55" t="str">
        <f t="shared" si="26"/>
        <v/>
      </c>
      <c r="BR102" s="62" t="str">
        <f t="shared" si="16"/>
        <v>HYB</v>
      </c>
      <c r="BS102" s="62" t="str">
        <f t="shared" si="17"/>
        <v/>
      </c>
      <c r="BT102" s="63">
        <f t="shared" si="18"/>
        <v>53</v>
      </c>
      <c r="BU102" s="64">
        <f t="shared" si="19"/>
        <v>2.1799999999999997</v>
      </c>
      <c r="BV102" s="64">
        <f t="shared" si="20"/>
        <v>5.3599999999999994</v>
      </c>
      <c r="BW102" s="64">
        <f t="shared" si="21"/>
        <v>43.68</v>
      </c>
      <c r="BX102" s="65">
        <f t="shared" si="22"/>
        <v>45805.18</v>
      </c>
      <c r="BY102" s="65">
        <f t="shared" si="23"/>
        <v>45808.36</v>
      </c>
      <c r="BZ102" s="65">
        <f t="shared" si="24"/>
        <v>45846.68</v>
      </c>
    </row>
    <row r="103" spans="1:78" ht="15.5" x14ac:dyDescent="0.35">
      <c r="A103">
        <v>68381</v>
      </c>
      <c r="B103" t="s">
        <v>526</v>
      </c>
      <c r="C103" t="s">
        <v>3</v>
      </c>
      <c r="D103">
        <v>213</v>
      </c>
      <c r="E103" t="s">
        <v>601</v>
      </c>
      <c r="F103" t="s">
        <v>11</v>
      </c>
      <c r="G103" t="s">
        <v>246</v>
      </c>
      <c r="H103" t="s">
        <v>3</v>
      </c>
      <c r="I103" s="13">
        <v>45803</v>
      </c>
      <c r="J103" s="13">
        <v>45855</v>
      </c>
      <c r="K103" s="13">
        <v>45829</v>
      </c>
      <c r="L103" t="s">
        <v>265</v>
      </c>
      <c r="M103" t="s">
        <v>162</v>
      </c>
      <c r="N103">
        <v>24</v>
      </c>
      <c r="O103">
        <v>0</v>
      </c>
      <c r="P103">
        <v>0</v>
      </c>
      <c r="Q103">
        <v>0</v>
      </c>
      <c r="R103">
        <v>0</v>
      </c>
      <c r="S103">
        <v>407</v>
      </c>
      <c r="T103" t="s">
        <v>241</v>
      </c>
      <c r="U103">
        <v>0</v>
      </c>
      <c r="V103"/>
      <c r="W103">
        <v>4</v>
      </c>
      <c r="X103">
        <v>6</v>
      </c>
      <c r="Y103" t="s">
        <v>195</v>
      </c>
      <c r="Z103"/>
      <c r="AA103" t="s">
        <v>294</v>
      </c>
      <c r="AB103"/>
      <c r="AC103"/>
      <c r="AD103"/>
      <c r="AE103"/>
      <c r="AF103"/>
      <c r="AG103" s="13">
        <v>45803</v>
      </c>
      <c r="AH103" s="13">
        <v>45855</v>
      </c>
      <c r="AI103" t="s">
        <v>542</v>
      </c>
      <c r="AJ103">
        <v>11</v>
      </c>
      <c r="AK103">
        <v>26.0502</v>
      </c>
      <c r="AL103" t="s">
        <v>529</v>
      </c>
      <c r="AM103" t="s">
        <v>530</v>
      </c>
      <c r="AN103">
        <v>5</v>
      </c>
      <c r="AO103">
        <v>1</v>
      </c>
      <c r="AP103" s="13">
        <v>45538</v>
      </c>
      <c r="AQ103" t="s">
        <v>335</v>
      </c>
      <c r="AR103" t="s">
        <v>538</v>
      </c>
      <c r="AS103"/>
      <c r="AT103" s="59">
        <f>VLOOKUP($BR103,Tables!$D$14:$I$27,2,FALSE)*W103</f>
        <v>640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640</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HYB</v>
      </c>
      <c r="BL103" s="55" t="str">
        <f t="shared" si="26"/>
        <v/>
      </c>
      <c r="BM103" s="55" t="str">
        <f t="shared" si="26"/>
        <v/>
      </c>
      <c r="BN103" s="55" t="str">
        <f t="shared" si="26"/>
        <v/>
      </c>
      <c r="BO103" s="55" t="str">
        <f t="shared" si="26"/>
        <v/>
      </c>
      <c r="BP103" s="55" t="str">
        <f t="shared" si="26"/>
        <v/>
      </c>
      <c r="BQ103" s="55" t="str">
        <f t="shared" si="26"/>
        <v/>
      </c>
      <c r="BR103" s="62" t="str">
        <f t="shared" si="16"/>
        <v>HYB</v>
      </c>
      <c r="BS103" s="62" t="str">
        <f t="shared" si="17"/>
        <v/>
      </c>
      <c r="BT103" s="63">
        <f t="shared" si="18"/>
        <v>53</v>
      </c>
      <c r="BU103" s="64">
        <f t="shared" si="19"/>
        <v>2.1799999999999997</v>
      </c>
      <c r="BV103" s="64">
        <f t="shared" si="20"/>
        <v>5.3599999999999994</v>
      </c>
      <c r="BW103" s="64">
        <f t="shared" si="21"/>
        <v>43.68</v>
      </c>
      <c r="BX103" s="65">
        <f t="shared" si="22"/>
        <v>45805.18</v>
      </c>
      <c r="BY103" s="65">
        <f t="shared" si="23"/>
        <v>45808.36</v>
      </c>
      <c r="BZ103" s="65">
        <f t="shared" si="24"/>
        <v>45846.68</v>
      </c>
    </row>
    <row r="104" spans="1:78" ht="15.5" x14ac:dyDescent="0.35">
      <c r="A104">
        <v>69326</v>
      </c>
      <c r="B104" t="s">
        <v>532</v>
      </c>
      <c r="C104" t="s">
        <v>3</v>
      </c>
      <c r="D104">
        <v>213</v>
      </c>
      <c r="E104">
        <v>3001</v>
      </c>
      <c r="F104" t="s">
        <v>11</v>
      </c>
      <c r="G104" t="s">
        <v>246</v>
      </c>
      <c r="H104" t="s">
        <v>3</v>
      </c>
      <c r="I104" s="13">
        <v>45888</v>
      </c>
      <c r="J104" s="13">
        <v>46003</v>
      </c>
      <c r="K104" s="13">
        <v>45945</v>
      </c>
      <c r="L104" t="s">
        <v>300</v>
      </c>
      <c r="M104" t="s">
        <v>194</v>
      </c>
      <c r="N104">
        <v>24</v>
      </c>
      <c r="O104">
        <v>0</v>
      </c>
      <c r="P104">
        <v>0</v>
      </c>
      <c r="Q104">
        <v>0</v>
      </c>
      <c r="R104">
        <v>0</v>
      </c>
      <c r="S104" t="s">
        <v>199</v>
      </c>
      <c r="T104" t="s">
        <v>199</v>
      </c>
      <c r="U104">
        <v>0</v>
      </c>
      <c r="V104"/>
      <c r="W104">
        <v>4</v>
      </c>
      <c r="X104">
        <v>6</v>
      </c>
      <c r="Y104" t="s">
        <v>195</v>
      </c>
      <c r="Z104"/>
      <c r="AA104"/>
      <c r="AB104" t="s">
        <v>20</v>
      </c>
      <c r="AC104">
        <v>2265</v>
      </c>
      <c r="AD104" t="s">
        <v>209</v>
      </c>
      <c r="AE104" t="s">
        <v>217</v>
      </c>
      <c r="AF104" t="s">
        <v>565</v>
      </c>
      <c r="AG104" s="13">
        <v>45888</v>
      </c>
      <c r="AH104" s="13">
        <v>46003</v>
      </c>
      <c r="AI104" t="s">
        <v>542</v>
      </c>
      <c r="AJ104">
        <v>11</v>
      </c>
      <c r="AK104">
        <v>26.0502</v>
      </c>
      <c r="AL104" t="s">
        <v>529</v>
      </c>
      <c r="AM104" t="s">
        <v>530</v>
      </c>
      <c r="AN104">
        <v>1</v>
      </c>
      <c r="AO104">
        <v>1</v>
      </c>
      <c r="AP104" s="13">
        <v>45639</v>
      </c>
      <c r="AQ104" t="s">
        <v>534</v>
      </c>
      <c r="AR104"/>
      <c r="AS104"/>
      <c r="AT104" s="59">
        <f>VLOOKUP($BR104,Tables!$D$14:$I$27,2,FALSE)*W104</f>
        <v>640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640</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116</v>
      </c>
      <c r="BU104" s="64">
        <f t="shared" si="19"/>
        <v>5.96</v>
      </c>
      <c r="BV104" s="64">
        <f t="shared" si="20"/>
        <v>12.92</v>
      </c>
      <c r="BW104" s="64">
        <f t="shared" si="21"/>
        <v>96.6</v>
      </c>
      <c r="BX104" s="65">
        <f t="shared" si="22"/>
        <v>45893.96</v>
      </c>
      <c r="BY104" s="65">
        <f t="shared" si="23"/>
        <v>45900.92</v>
      </c>
      <c r="BZ104" s="65">
        <f t="shared" si="24"/>
        <v>45985.599999999999</v>
      </c>
    </row>
    <row r="105" spans="1:78" ht="15.5" x14ac:dyDescent="0.35">
      <c r="A105">
        <v>69064</v>
      </c>
      <c r="B105" t="s">
        <v>532</v>
      </c>
      <c r="C105" t="s">
        <v>3</v>
      </c>
      <c r="D105">
        <v>213</v>
      </c>
      <c r="E105">
        <v>3002</v>
      </c>
      <c r="F105" t="s">
        <v>11</v>
      </c>
      <c r="G105" t="s">
        <v>246</v>
      </c>
      <c r="H105" t="s">
        <v>3</v>
      </c>
      <c r="I105" s="13">
        <v>45887</v>
      </c>
      <c r="J105" s="13">
        <v>46003</v>
      </c>
      <c r="K105" s="13">
        <v>45945</v>
      </c>
      <c r="L105" t="s">
        <v>300</v>
      </c>
      <c r="M105" t="s">
        <v>194</v>
      </c>
      <c r="N105">
        <v>24</v>
      </c>
      <c r="O105">
        <v>0</v>
      </c>
      <c r="P105">
        <v>0</v>
      </c>
      <c r="Q105">
        <v>0</v>
      </c>
      <c r="R105">
        <v>0</v>
      </c>
      <c r="S105" t="s">
        <v>199</v>
      </c>
      <c r="T105" t="s">
        <v>199</v>
      </c>
      <c r="U105">
        <v>0</v>
      </c>
      <c r="V105"/>
      <c r="W105">
        <v>4</v>
      </c>
      <c r="X105">
        <v>6</v>
      </c>
      <c r="Y105" t="s">
        <v>195</v>
      </c>
      <c r="Z105"/>
      <c r="AA105"/>
      <c r="AB105" t="s">
        <v>20</v>
      </c>
      <c r="AC105">
        <v>2265</v>
      </c>
      <c r="AD105" t="s">
        <v>202</v>
      </c>
      <c r="AE105" t="s">
        <v>216</v>
      </c>
      <c r="AF105" t="s">
        <v>550</v>
      </c>
      <c r="AG105" s="13">
        <v>45887</v>
      </c>
      <c r="AH105" s="13">
        <v>46003</v>
      </c>
      <c r="AI105" t="s">
        <v>542</v>
      </c>
      <c r="AJ105">
        <v>11</v>
      </c>
      <c r="AK105">
        <v>26.0502</v>
      </c>
      <c r="AL105" t="s">
        <v>529</v>
      </c>
      <c r="AM105" t="s">
        <v>530</v>
      </c>
      <c r="AN105">
        <v>1</v>
      </c>
      <c r="AO105">
        <v>1</v>
      </c>
      <c r="AP105" s="13">
        <v>45639</v>
      </c>
      <c r="AQ105" t="s">
        <v>534</v>
      </c>
      <c r="AR105"/>
      <c r="AS105"/>
      <c r="AT105" s="59">
        <f>VLOOKUP($BR105,Tables!$D$14:$I$27,2,FALSE)*W105</f>
        <v>640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640</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117</v>
      </c>
      <c r="BU105" s="64">
        <f t="shared" si="19"/>
        <v>6.02</v>
      </c>
      <c r="BV105" s="64">
        <f t="shared" si="20"/>
        <v>13.04</v>
      </c>
      <c r="BW105" s="64">
        <f t="shared" si="21"/>
        <v>97.44</v>
      </c>
      <c r="BX105" s="65">
        <f t="shared" si="22"/>
        <v>45893.02</v>
      </c>
      <c r="BY105" s="65">
        <f t="shared" si="23"/>
        <v>45900.04</v>
      </c>
      <c r="BZ105" s="65">
        <f t="shared" si="24"/>
        <v>45985.440000000002</v>
      </c>
    </row>
    <row r="106" spans="1:78" ht="15.5" x14ac:dyDescent="0.35">
      <c r="A106">
        <v>68382</v>
      </c>
      <c r="B106" t="s">
        <v>526</v>
      </c>
      <c r="C106" t="s">
        <v>3</v>
      </c>
      <c r="D106">
        <v>258</v>
      </c>
      <c r="E106" t="s">
        <v>589</v>
      </c>
      <c r="F106" t="s">
        <v>12</v>
      </c>
      <c r="G106" t="s">
        <v>246</v>
      </c>
      <c r="H106" t="s">
        <v>3</v>
      </c>
      <c r="I106" s="13">
        <v>45805</v>
      </c>
      <c r="J106" s="13">
        <v>45855</v>
      </c>
      <c r="K106" s="13">
        <v>45829</v>
      </c>
      <c r="L106" t="s">
        <v>265</v>
      </c>
      <c r="M106" t="s">
        <v>162</v>
      </c>
      <c r="N106">
        <v>24</v>
      </c>
      <c r="O106">
        <v>0</v>
      </c>
      <c r="P106">
        <v>0</v>
      </c>
      <c r="Q106">
        <v>0</v>
      </c>
      <c r="R106">
        <v>0</v>
      </c>
      <c r="S106">
        <v>270024</v>
      </c>
      <c r="T106" t="s">
        <v>245</v>
      </c>
      <c r="U106">
        <v>0</v>
      </c>
      <c r="V106"/>
      <c r="W106">
        <v>4</v>
      </c>
      <c r="X106">
        <v>6</v>
      </c>
      <c r="Y106" t="s">
        <v>195</v>
      </c>
      <c r="Z106"/>
      <c r="AA106" t="s">
        <v>294</v>
      </c>
      <c r="AB106"/>
      <c r="AC106"/>
      <c r="AD106"/>
      <c r="AE106"/>
      <c r="AF106"/>
      <c r="AG106" s="13">
        <v>45805</v>
      </c>
      <c r="AH106" s="13">
        <v>45855</v>
      </c>
      <c r="AI106" t="s">
        <v>574</v>
      </c>
      <c r="AJ106">
        <v>11</v>
      </c>
      <c r="AK106">
        <v>26.040299999999998</v>
      </c>
      <c r="AL106" t="s">
        <v>529</v>
      </c>
      <c r="AM106" t="s">
        <v>530</v>
      </c>
      <c r="AN106">
        <v>5</v>
      </c>
      <c r="AO106">
        <v>1</v>
      </c>
      <c r="AP106" s="13">
        <v>45538</v>
      </c>
      <c r="AQ106" t="s">
        <v>335</v>
      </c>
      <c r="AR106" t="s">
        <v>538</v>
      </c>
      <c r="AS106"/>
      <c r="AT106" s="59">
        <f>VLOOKUP($BR106,Tables!$D$14:$I$27,2,FALSE)*W106</f>
        <v>640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640</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HYB</v>
      </c>
      <c r="BL106" s="55" t="str">
        <f t="shared" si="26"/>
        <v/>
      </c>
      <c r="BM106" s="55" t="str">
        <f t="shared" si="26"/>
        <v/>
      </c>
      <c r="BN106" s="55" t="str">
        <f t="shared" si="26"/>
        <v/>
      </c>
      <c r="BO106" s="55" t="str">
        <f t="shared" si="26"/>
        <v/>
      </c>
      <c r="BP106" s="55" t="str">
        <f t="shared" si="26"/>
        <v/>
      </c>
      <c r="BQ106" s="55" t="str">
        <f t="shared" si="26"/>
        <v/>
      </c>
      <c r="BR106" s="62" t="str">
        <f t="shared" si="16"/>
        <v>HYB</v>
      </c>
      <c r="BS106" s="62" t="str">
        <f t="shared" si="17"/>
        <v/>
      </c>
      <c r="BT106" s="63">
        <f t="shared" si="18"/>
        <v>51</v>
      </c>
      <c r="BU106" s="64">
        <f t="shared" si="19"/>
        <v>2.06</v>
      </c>
      <c r="BV106" s="64">
        <f t="shared" si="20"/>
        <v>5.12</v>
      </c>
      <c r="BW106" s="64">
        <f t="shared" si="21"/>
        <v>42</v>
      </c>
      <c r="BX106" s="65">
        <f t="shared" si="22"/>
        <v>45807.06</v>
      </c>
      <c r="BY106" s="65">
        <f t="shared" si="23"/>
        <v>45810.12</v>
      </c>
      <c r="BZ106" s="65">
        <f t="shared" si="24"/>
        <v>45847</v>
      </c>
    </row>
    <row r="107" spans="1:78" ht="15.5" x14ac:dyDescent="0.35">
      <c r="A107">
        <v>68383</v>
      </c>
      <c r="B107" t="s">
        <v>526</v>
      </c>
      <c r="C107" t="s">
        <v>3</v>
      </c>
      <c r="D107">
        <v>258</v>
      </c>
      <c r="E107" t="s">
        <v>601</v>
      </c>
      <c r="F107" t="s">
        <v>12</v>
      </c>
      <c r="G107" t="s">
        <v>246</v>
      </c>
      <c r="H107" t="s">
        <v>3</v>
      </c>
      <c r="I107" s="13">
        <v>45804</v>
      </c>
      <c r="J107" s="13">
        <v>45855</v>
      </c>
      <c r="K107" s="13">
        <v>45829</v>
      </c>
      <c r="L107" t="s">
        <v>265</v>
      </c>
      <c r="M107" t="s">
        <v>162</v>
      </c>
      <c r="N107">
        <v>24</v>
      </c>
      <c r="O107">
        <v>0</v>
      </c>
      <c r="P107">
        <v>0</v>
      </c>
      <c r="Q107">
        <v>0</v>
      </c>
      <c r="R107">
        <v>0</v>
      </c>
      <c r="S107" t="s">
        <v>199</v>
      </c>
      <c r="T107" t="s">
        <v>199</v>
      </c>
      <c r="U107">
        <v>0</v>
      </c>
      <c r="V107"/>
      <c r="W107">
        <v>4</v>
      </c>
      <c r="X107">
        <v>6</v>
      </c>
      <c r="Y107" t="s">
        <v>195</v>
      </c>
      <c r="Z107"/>
      <c r="AA107" t="s">
        <v>626</v>
      </c>
      <c r="AB107"/>
      <c r="AC107"/>
      <c r="AD107"/>
      <c r="AE107"/>
      <c r="AF107"/>
      <c r="AG107" s="13">
        <v>45804</v>
      </c>
      <c r="AH107" s="13">
        <v>45855</v>
      </c>
      <c r="AI107" t="s">
        <v>574</v>
      </c>
      <c r="AJ107">
        <v>11</v>
      </c>
      <c r="AK107">
        <v>26.040299999999998</v>
      </c>
      <c r="AL107" t="s">
        <v>529</v>
      </c>
      <c r="AM107" t="s">
        <v>530</v>
      </c>
      <c r="AN107">
        <v>5</v>
      </c>
      <c r="AO107">
        <v>1</v>
      </c>
      <c r="AP107" s="13">
        <v>45538</v>
      </c>
      <c r="AQ107" t="s">
        <v>335</v>
      </c>
      <c r="AR107"/>
      <c r="AS107"/>
      <c r="AT107" s="59">
        <f>VLOOKUP($BR107,Tables!$D$14:$I$27,2,FALSE)*W107</f>
        <v>640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640</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HYB</v>
      </c>
      <c r="BL107" s="55" t="str">
        <f t="shared" si="26"/>
        <v/>
      </c>
      <c r="BM107" s="55" t="str">
        <f t="shared" si="26"/>
        <v/>
      </c>
      <c r="BN107" s="55" t="str">
        <f t="shared" si="26"/>
        <v/>
      </c>
      <c r="BO107" s="55" t="str">
        <f t="shared" si="26"/>
        <v/>
      </c>
      <c r="BP107" s="55" t="str">
        <f t="shared" si="26"/>
        <v/>
      </c>
      <c r="BQ107" s="55" t="str">
        <f t="shared" si="26"/>
        <v/>
      </c>
      <c r="BR107" s="62" t="str">
        <f t="shared" si="16"/>
        <v>HYB</v>
      </c>
      <c r="BS107" s="62" t="str">
        <f t="shared" si="17"/>
        <v/>
      </c>
      <c r="BT107" s="63">
        <f t="shared" si="18"/>
        <v>52</v>
      </c>
      <c r="BU107" s="64">
        <f t="shared" si="19"/>
        <v>2.12</v>
      </c>
      <c r="BV107" s="64">
        <f t="shared" si="20"/>
        <v>5.24</v>
      </c>
      <c r="BW107" s="64">
        <f t="shared" si="21"/>
        <v>42.839999999999996</v>
      </c>
      <c r="BX107" s="65">
        <f t="shared" si="22"/>
        <v>45806.12</v>
      </c>
      <c r="BY107" s="65">
        <f t="shared" si="23"/>
        <v>45809.24</v>
      </c>
      <c r="BZ107" s="65">
        <f t="shared" si="24"/>
        <v>45846.84</v>
      </c>
    </row>
    <row r="108" spans="1:78" ht="15.5" x14ac:dyDescent="0.35">
      <c r="A108">
        <v>69065</v>
      </c>
      <c r="B108" t="s">
        <v>532</v>
      </c>
      <c r="C108" t="s">
        <v>3</v>
      </c>
      <c r="D108">
        <v>258</v>
      </c>
      <c r="E108">
        <v>3001</v>
      </c>
      <c r="F108" t="s">
        <v>12</v>
      </c>
      <c r="G108" t="s">
        <v>246</v>
      </c>
      <c r="H108" t="s">
        <v>3</v>
      </c>
      <c r="I108" s="13">
        <v>45887</v>
      </c>
      <c r="J108" s="13">
        <v>46003</v>
      </c>
      <c r="K108" s="13">
        <v>45945</v>
      </c>
      <c r="L108" t="s">
        <v>300</v>
      </c>
      <c r="M108" t="s">
        <v>194</v>
      </c>
      <c r="N108">
        <v>22</v>
      </c>
      <c r="O108">
        <v>0</v>
      </c>
      <c r="P108">
        <v>0</v>
      </c>
      <c r="Q108">
        <v>0</v>
      </c>
      <c r="R108">
        <v>0</v>
      </c>
      <c r="S108" t="s">
        <v>199</v>
      </c>
      <c r="T108" t="s">
        <v>199</v>
      </c>
      <c r="U108">
        <v>0</v>
      </c>
      <c r="V108"/>
      <c r="W108">
        <v>4</v>
      </c>
      <c r="X108">
        <v>6</v>
      </c>
      <c r="Y108" t="s">
        <v>195</v>
      </c>
      <c r="Z108" t="s">
        <v>627</v>
      </c>
      <c r="AA108"/>
      <c r="AB108" t="s">
        <v>20</v>
      </c>
      <c r="AC108">
        <v>2215</v>
      </c>
      <c r="AD108" t="s">
        <v>209</v>
      </c>
      <c r="AE108" t="s">
        <v>217</v>
      </c>
      <c r="AF108" t="s">
        <v>550</v>
      </c>
      <c r="AG108" s="13">
        <v>45887</v>
      </c>
      <c r="AH108" s="13">
        <v>46003</v>
      </c>
      <c r="AI108" t="s">
        <v>537</v>
      </c>
      <c r="AJ108">
        <v>11</v>
      </c>
      <c r="AK108">
        <v>26.040299999999998</v>
      </c>
      <c r="AL108" t="s">
        <v>529</v>
      </c>
      <c r="AM108" t="s">
        <v>530</v>
      </c>
      <c r="AN108">
        <v>1</v>
      </c>
      <c r="AO108">
        <v>1</v>
      </c>
      <c r="AP108" s="13">
        <v>45721</v>
      </c>
      <c r="AQ108" t="s">
        <v>534</v>
      </c>
      <c r="AR108"/>
      <c r="AS108"/>
      <c r="AT108" s="59">
        <f>VLOOKUP($BR108,Tables!$D$14:$I$27,2,FALSE)*W108</f>
        <v>640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640</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117</v>
      </c>
      <c r="BU108" s="64">
        <f t="shared" si="19"/>
        <v>6.02</v>
      </c>
      <c r="BV108" s="64">
        <f t="shared" si="20"/>
        <v>13.04</v>
      </c>
      <c r="BW108" s="64">
        <f t="shared" si="21"/>
        <v>97.44</v>
      </c>
      <c r="BX108" s="65">
        <f t="shared" si="22"/>
        <v>45893.02</v>
      </c>
      <c r="BY108" s="65">
        <f t="shared" si="23"/>
        <v>45900.04</v>
      </c>
      <c r="BZ108" s="65">
        <f t="shared" si="24"/>
        <v>45985.440000000002</v>
      </c>
    </row>
    <row r="109" spans="1:78" ht="15.5" x14ac:dyDescent="0.35">
      <c r="A109">
        <v>69066</v>
      </c>
      <c r="B109" t="s">
        <v>532</v>
      </c>
      <c r="C109" t="s">
        <v>3</v>
      </c>
      <c r="D109">
        <v>258</v>
      </c>
      <c r="E109">
        <v>3002</v>
      </c>
      <c r="F109" t="s">
        <v>12</v>
      </c>
      <c r="G109" t="s">
        <v>246</v>
      </c>
      <c r="H109" t="s">
        <v>3</v>
      </c>
      <c r="I109" s="13">
        <v>45887</v>
      </c>
      <c r="J109" s="13">
        <v>46003</v>
      </c>
      <c r="K109" s="13">
        <v>45945</v>
      </c>
      <c r="L109" t="s">
        <v>265</v>
      </c>
      <c r="M109" t="s">
        <v>162</v>
      </c>
      <c r="N109">
        <v>24</v>
      </c>
      <c r="O109">
        <v>0</v>
      </c>
      <c r="P109">
        <v>0</v>
      </c>
      <c r="Q109">
        <v>0</v>
      </c>
      <c r="R109">
        <v>0</v>
      </c>
      <c r="S109" t="s">
        <v>199</v>
      </c>
      <c r="T109" t="s">
        <v>199</v>
      </c>
      <c r="U109">
        <v>0</v>
      </c>
      <c r="V109"/>
      <c r="W109">
        <v>4</v>
      </c>
      <c r="X109">
        <v>6</v>
      </c>
      <c r="Y109" t="s">
        <v>195</v>
      </c>
      <c r="Z109"/>
      <c r="AA109" t="s">
        <v>294</v>
      </c>
      <c r="AB109"/>
      <c r="AC109"/>
      <c r="AD109"/>
      <c r="AE109"/>
      <c r="AF109"/>
      <c r="AG109" s="13">
        <v>45887</v>
      </c>
      <c r="AH109" s="13">
        <v>46003</v>
      </c>
      <c r="AI109" t="s">
        <v>574</v>
      </c>
      <c r="AJ109">
        <v>11</v>
      </c>
      <c r="AK109">
        <v>26.040299999999998</v>
      </c>
      <c r="AL109" t="s">
        <v>529</v>
      </c>
      <c r="AM109" t="s">
        <v>530</v>
      </c>
      <c r="AN109">
        <v>5</v>
      </c>
      <c r="AO109">
        <v>1</v>
      </c>
      <c r="AP109" s="13">
        <v>45639</v>
      </c>
      <c r="AQ109" t="s">
        <v>335</v>
      </c>
      <c r="AR109"/>
      <c r="AS109"/>
      <c r="AT109" s="59">
        <f>VLOOKUP($BR109,Tables!$D$14:$I$27,2,FALSE)*W109</f>
        <v>640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640</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HYB</v>
      </c>
      <c r="BL109" s="55" t="str">
        <f t="shared" si="27"/>
        <v/>
      </c>
      <c r="BM109" s="55" t="str">
        <f t="shared" si="27"/>
        <v/>
      </c>
      <c r="BN109" s="55" t="str">
        <f t="shared" si="27"/>
        <v/>
      </c>
      <c r="BO109" s="55" t="str">
        <f t="shared" si="27"/>
        <v/>
      </c>
      <c r="BP109" s="55" t="str">
        <f t="shared" si="27"/>
        <v/>
      </c>
      <c r="BQ109" s="55" t="str">
        <f t="shared" si="27"/>
        <v/>
      </c>
      <c r="BR109" s="62" t="str">
        <f t="shared" si="16"/>
        <v>HYB</v>
      </c>
      <c r="BS109" s="62" t="str">
        <f t="shared" si="17"/>
        <v/>
      </c>
      <c r="BT109" s="63">
        <f t="shared" si="18"/>
        <v>117</v>
      </c>
      <c r="BU109" s="64">
        <f t="shared" si="19"/>
        <v>6.02</v>
      </c>
      <c r="BV109" s="64">
        <f t="shared" si="20"/>
        <v>13.04</v>
      </c>
      <c r="BW109" s="64">
        <f t="shared" si="21"/>
        <v>97.44</v>
      </c>
      <c r="BX109" s="65">
        <f t="shared" si="22"/>
        <v>45893.02</v>
      </c>
      <c r="BY109" s="65">
        <f t="shared" si="23"/>
        <v>45900.04</v>
      </c>
      <c r="BZ109" s="65">
        <f t="shared" si="24"/>
        <v>45985.440000000002</v>
      </c>
    </row>
    <row r="110" spans="1:78" ht="15.5" x14ac:dyDescent="0.35">
      <c r="A110">
        <v>69067</v>
      </c>
      <c r="B110" t="s">
        <v>532</v>
      </c>
      <c r="C110" t="s">
        <v>3</v>
      </c>
      <c r="D110">
        <v>258</v>
      </c>
      <c r="E110">
        <v>3003</v>
      </c>
      <c r="F110" t="s">
        <v>12</v>
      </c>
      <c r="G110" t="s">
        <v>246</v>
      </c>
      <c r="H110" t="s">
        <v>3</v>
      </c>
      <c r="I110" s="13">
        <v>45887</v>
      </c>
      <c r="J110" s="13">
        <v>46003</v>
      </c>
      <c r="K110" s="13">
        <v>45945</v>
      </c>
      <c r="L110" t="s">
        <v>265</v>
      </c>
      <c r="M110" t="s">
        <v>162</v>
      </c>
      <c r="N110">
        <v>24</v>
      </c>
      <c r="O110">
        <v>0</v>
      </c>
      <c r="P110">
        <v>0</v>
      </c>
      <c r="Q110">
        <v>0</v>
      </c>
      <c r="R110">
        <v>0</v>
      </c>
      <c r="S110" t="s">
        <v>199</v>
      </c>
      <c r="T110" t="s">
        <v>199</v>
      </c>
      <c r="U110">
        <v>0</v>
      </c>
      <c r="V110"/>
      <c r="W110">
        <v>4</v>
      </c>
      <c r="X110">
        <v>6</v>
      </c>
      <c r="Y110" t="s">
        <v>195</v>
      </c>
      <c r="Z110"/>
      <c r="AA110" t="s">
        <v>294</v>
      </c>
      <c r="AB110"/>
      <c r="AC110"/>
      <c r="AD110"/>
      <c r="AE110"/>
      <c r="AF110"/>
      <c r="AG110" s="13">
        <v>45887</v>
      </c>
      <c r="AH110" s="13">
        <v>46003</v>
      </c>
      <c r="AI110" t="s">
        <v>574</v>
      </c>
      <c r="AJ110">
        <v>11</v>
      </c>
      <c r="AK110">
        <v>26.040299999999998</v>
      </c>
      <c r="AL110" t="s">
        <v>529</v>
      </c>
      <c r="AM110" t="s">
        <v>530</v>
      </c>
      <c r="AN110">
        <v>5</v>
      </c>
      <c r="AO110">
        <v>1</v>
      </c>
      <c r="AP110" s="13">
        <v>45639</v>
      </c>
      <c r="AQ110" t="s">
        <v>335</v>
      </c>
      <c r="AR110"/>
      <c r="AS110"/>
      <c r="AT110" s="59">
        <f>VLOOKUP($BR110,Tables!$D$14:$I$27,2,FALSE)*W110</f>
        <v>640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640</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HYB</v>
      </c>
      <c r="BL110" s="55" t="str">
        <f t="shared" si="27"/>
        <v/>
      </c>
      <c r="BM110" s="55" t="str">
        <f t="shared" si="27"/>
        <v/>
      </c>
      <c r="BN110" s="55" t="str">
        <f t="shared" si="27"/>
        <v/>
      </c>
      <c r="BO110" s="55" t="str">
        <f t="shared" si="27"/>
        <v/>
      </c>
      <c r="BP110" s="55" t="str">
        <f t="shared" si="27"/>
        <v/>
      </c>
      <c r="BQ110" s="55" t="str">
        <f t="shared" si="27"/>
        <v/>
      </c>
      <c r="BR110" s="62" t="str">
        <f t="shared" si="16"/>
        <v>HYB</v>
      </c>
      <c r="BS110" s="62" t="str">
        <f t="shared" si="17"/>
        <v/>
      </c>
      <c r="BT110" s="63">
        <f t="shared" si="18"/>
        <v>117</v>
      </c>
      <c r="BU110" s="64">
        <f t="shared" si="19"/>
        <v>6.02</v>
      </c>
      <c r="BV110" s="64">
        <f t="shared" si="20"/>
        <v>13.04</v>
      </c>
      <c r="BW110" s="64">
        <f t="shared" si="21"/>
        <v>97.44</v>
      </c>
      <c r="BX110" s="65">
        <f t="shared" si="22"/>
        <v>45893.02</v>
      </c>
      <c r="BY110" s="65">
        <f t="shared" si="23"/>
        <v>45900.04</v>
      </c>
      <c r="BZ110" s="65">
        <f t="shared" si="24"/>
        <v>45985.440000000002</v>
      </c>
    </row>
    <row r="111" spans="1:78" ht="15.5" x14ac:dyDescent="0.35">
      <c r="A111">
        <v>69660</v>
      </c>
      <c r="B111" t="s">
        <v>532</v>
      </c>
      <c r="C111" t="s">
        <v>3</v>
      </c>
      <c r="D111">
        <v>258</v>
      </c>
      <c r="E111">
        <v>3081</v>
      </c>
      <c r="F111" t="s">
        <v>12</v>
      </c>
      <c r="G111" t="s">
        <v>246</v>
      </c>
      <c r="H111" t="s">
        <v>3</v>
      </c>
      <c r="I111" s="13">
        <v>45887</v>
      </c>
      <c r="J111" s="13">
        <v>46003</v>
      </c>
      <c r="K111"/>
      <c r="L111" t="s">
        <v>628</v>
      </c>
      <c r="M111" t="s">
        <v>194</v>
      </c>
      <c r="N111">
        <v>2</v>
      </c>
      <c r="O111">
        <v>0</v>
      </c>
      <c r="P111">
        <v>0</v>
      </c>
      <c r="Q111">
        <v>0</v>
      </c>
      <c r="R111">
        <v>0</v>
      </c>
      <c r="S111" t="s">
        <v>199</v>
      </c>
      <c r="T111" t="s">
        <v>199</v>
      </c>
      <c r="U111">
        <v>0</v>
      </c>
      <c r="V111"/>
      <c r="W111">
        <v>4</v>
      </c>
      <c r="X111">
        <v>6</v>
      </c>
      <c r="Y111" t="s">
        <v>195</v>
      </c>
      <c r="Z111" t="s">
        <v>629</v>
      </c>
      <c r="AA111"/>
      <c r="AB111" t="s">
        <v>20</v>
      </c>
      <c r="AC111">
        <v>2215</v>
      </c>
      <c r="AD111" t="s">
        <v>209</v>
      </c>
      <c r="AE111" t="s">
        <v>217</v>
      </c>
      <c r="AF111" t="s">
        <v>550</v>
      </c>
      <c r="AG111" s="13">
        <v>45887</v>
      </c>
      <c r="AH111" s="13">
        <v>46003</v>
      </c>
      <c r="AI111" t="s">
        <v>537</v>
      </c>
      <c r="AJ111">
        <v>11</v>
      </c>
      <c r="AK111">
        <v>26.040299999999998</v>
      </c>
      <c r="AL111" t="s">
        <v>529</v>
      </c>
      <c r="AM111" t="s">
        <v>530</v>
      </c>
      <c r="AN111">
        <v>1</v>
      </c>
      <c r="AO111">
        <v>1</v>
      </c>
      <c r="AP111" s="13">
        <v>45721</v>
      </c>
      <c r="AQ111" t="s">
        <v>534</v>
      </c>
      <c r="AR111"/>
      <c r="AS111"/>
      <c r="AT111" s="59">
        <f>VLOOKUP($BR111,Tables!$D$14:$I$27,2,FALSE)*W111</f>
        <v>640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640</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117</v>
      </c>
      <c r="BU111" s="64">
        <f t="shared" si="19"/>
        <v>6.02</v>
      </c>
      <c r="BV111" s="64">
        <f t="shared" si="20"/>
        <v>13.04</v>
      </c>
      <c r="BW111" s="64">
        <f t="shared" si="21"/>
        <v>97.44</v>
      </c>
      <c r="BX111" s="65">
        <f t="shared" si="22"/>
        <v>45893.02</v>
      </c>
      <c r="BY111" s="65">
        <f t="shared" si="23"/>
        <v>45900.04</v>
      </c>
      <c r="BZ111" s="65">
        <f t="shared" si="24"/>
        <v>45985.440000000002</v>
      </c>
    </row>
    <row r="112" spans="1:78" ht="15.5" x14ac:dyDescent="0.35">
      <c r="A112">
        <v>68384</v>
      </c>
      <c r="B112" t="s">
        <v>526</v>
      </c>
      <c r="C112" t="s">
        <v>3</v>
      </c>
      <c r="D112">
        <v>259</v>
      </c>
      <c r="E112" t="s">
        <v>589</v>
      </c>
      <c r="F112" t="s">
        <v>14</v>
      </c>
      <c r="G112" t="s">
        <v>246</v>
      </c>
      <c r="H112" t="s">
        <v>3</v>
      </c>
      <c r="I112" s="13">
        <v>45804</v>
      </c>
      <c r="J112" s="13">
        <v>45855</v>
      </c>
      <c r="K112" s="13">
        <v>45829</v>
      </c>
      <c r="L112" t="s">
        <v>262</v>
      </c>
      <c r="M112" t="s">
        <v>162</v>
      </c>
      <c r="N112">
        <v>24</v>
      </c>
      <c r="O112">
        <v>0</v>
      </c>
      <c r="P112">
        <v>0</v>
      </c>
      <c r="Q112">
        <v>0</v>
      </c>
      <c r="R112">
        <v>0</v>
      </c>
      <c r="S112">
        <v>413</v>
      </c>
      <c r="T112" t="s">
        <v>13</v>
      </c>
      <c r="U112">
        <v>0</v>
      </c>
      <c r="V112"/>
      <c r="W112">
        <v>4</v>
      </c>
      <c r="X112">
        <v>6</v>
      </c>
      <c r="Y112" t="s">
        <v>195</v>
      </c>
      <c r="Z112"/>
      <c r="AA112" t="s">
        <v>293</v>
      </c>
      <c r="AB112"/>
      <c r="AC112"/>
      <c r="AD112"/>
      <c r="AE112"/>
      <c r="AF112"/>
      <c r="AG112" s="13">
        <v>45804</v>
      </c>
      <c r="AH112" s="13">
        <v>45855</v>
      </c>
      <c r="AI112" t="s">
        <v>162</v>
      </c>
      <c r="AJ112">
        <v>11</v>
      </c>
      <c r="AK112">
        <v>26.040299999999998</v>
      </c>
      <c r="AL112" t="s">
        <v>529</v>
      </c>
      <c r="AM112" t="s">
        <v>530</v>
      </c>
      <c r="AN112">
        <v>5</v>
      </c>
      <c r="AO112">
        <v>1</v>
      </c>
      <c r="AP112" s="13">
        <v>45538</v>
      </c>
      <c r="AQ112" t="s">
        <v>335</v>
      </c>
      <c r="AR112" t="s">
        <v>538</v>
      </c>
      <c r="AS112"/>
      <c r="AT112" s="59">
        <f>VLOOKUP($BR112,Tables!$D$14:$I$27,2,FALSE)*W112</f>
        <v>640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640</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52</v>
      </c>
      <c r="BU112" s="64">
        <f t="shared" si="19"/>
        <v>2.12</v>
      </c>
      <c r="BV112" s="64">
        <f t="shared" si="20"/>
        <v>5.24</v>
      </c>
      <c r="BW112" s="64">
        <f t="shared" si="21"/>
        <v>42.839999999999996</v>
      </c>
      <c r="BX112" s="65">
        <f t="shared" si="22"/>
        <v>45806.12</v>
      </c>
      <c r="BY112" s="65">
        <f t="shared" si="23"/>
        <v>45809.24</v>
      </c>
      <c r="BZ112" s="65">
        <f t="shared" si="24"/>
        <v>45846.84</v>
      </c>
    </row>
    <row r="113" spans="1:78" ht="15.5" x14ac:dyDescent="0.35">
      <c r="A113">
        <v>68385</v>
      </c>
      <c r="B113" t="s">
        <v>526</v>
      </c>
      <c r="C113" t="s">
        <v>3</v>
      </c>
      <c r="D113">
        <v>259</v>
      </c>
      <c r="E113" t="s">
        <v>601</v>
      </c>
      <c r="F113" t="s">
        <v>14</v>
      </c>
      <c r="G113" t="s">
        <v>246</v>
      </c>
      <c r="H113" t="s">
        <v>3</v>
      </c>
      <c r="I113" s="13">
        <v>45804</v>
      </c>
      <c r="J113" s="13">
        <v>45855</v>
      </c>
      <c r="K113" s="13">
        <v>45829</v>
      </c>
      <c r="L113" t="s">
        <v>262</v>
      </c>
      <c r="M113" t="s">
        <v>162</v>
      </c>
      <c r="N113">
        <v>24</v>
      </c>
      <c r="O113">
        <v>0</v>
      </c>
      <c r="P113">
        <v>0</v>
      </c>
      <c r="Q113">
        <v>0</v>
      </c>
      <c r="R113">
        <v>0</v>
      </c>
      <c r="S113">
        <v>270024</v>
      </c>
      <c r="T113" t="s">
        <v>245</v>
      </c>
      <c r="U113">
        <v>0</v>
      </c>
      <c r="V113"/>
      <c r="W113">
        <v>4</v>
      </c>
      <c r="X113">
        <v>6</v>
      </c>
      <c r="Y113" t="s">
        <v>195</v>
      </c>
      <c r="Z113"/>
      <c r="AA113" t="s">
        <v>293</v>
      </c>
      <c r="AB113"/>
      <c r="AC113"/>
      <c r="AD113"/>
      <c r="AE113"/>
      <c r="AF113"/>
      <c r="AG113" s="13">
        <v>45804</v>
      </c>
      <c r="AH113" s="13">
        <v>45855</v>
      </c>
      <c r="AI113" t="s">
        <v>162</v>
      </c>
      <c r="AJ113">
        <v>11</v>
      </c>
      <c r="AK113">
        <v>26.040299999999998</v>
      </c>
      <c r="AL113" t="s">
        <v>529</v>
      </c>
      <c r="AM113" t="s">
        <v>530</v>
      </c>
      <c r="AN113">
        <v>5</v>
      </c>
      <c r="AO113">
        <v>1</v>
      </c>
      <c r="AP113" s="13">
        <v>45538</v>
      </c>
      <c r="AQ113" t="s">
        <v>335</v>
      </c>
      <c r="AR113" t="s">
        <v>538</v>
      </c>
      <c r="AS113"/>
      <c r="AT113" s="59">
        <f>VLOOKUP($BR113,Tables!$D$14:$I$27,2,FALSE)*W113</f>
        <v>640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640</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52</v>
      </c>
      <c r="BU113" s="64">
        <f t="shared" si="19"/>
        <v>2.12</v>
      </c>
      <c r="BV113" s="64">
        <f t="shared" si="20"/>
        <v>5.24</v>
      </c>
      <c r="BW113" s="64">
        <f t="shared" si="21"/>
        <v>42.839999999999996</v>
      </c>
      <c r="BX113" s="65">
        <f t="shared" si="22"/>
        <v>45806.12</v>
      </c>
      <c r="BY113" s="65">
        <f t="shared" si="23"/>
        <v>45809.24</v>
      </c>
      <c r="BZ113" s="65">
        <f t="shared" si="24"/>
        <v>45846.84</v>
      </c>
    </row>
    <row r="114" spans="1:78" ht="15.5" x14ac:dyDescent="0.35">
      <c r="A114">
        <v>69068</v>
      </c>
      <c r="B114" t="s">
        <v>532</v>
      </c>
      <c r="C114" t="s">
        <v>3</v>
      </c>
      <c r="D114">
        <v>259</v>
      </c>
      <c r="E114">
        <v>3001</v>
      </c>
      <c r="F114" t="s">
        <v>14</v>
      </c>
      <c r="G114" t="s">
        <v>246</v>
      </c>
      <c r="H114" t="s">
        <v>3</v>
      </c>
      <c r="I114" s="13">
        <v>45887</v>
      </c>
      <c r="J114" s="13">
        <v>46003</v>
      </c>
      <c r="K114" s="13">
        <v>45945</v>
      </c>
      <c r="L114" t="s">
        <v>265</v>
      </c>
      <c r="M114" t="s">
        <v>162</v>
      </c>
      <c r="N114">
        <v>24</v>
      </c>
      <c r="O114">
        <v>0</v>
      </c>
      <c r="P114">
        <v>0</v>
      </c>
      <c r="Q114">
        <v>0</v>
      </c>
      <c r="R114">
        <v>0</v>
      </c>
      <c r="S114" t="s">
        <v>199</v>
      </c>
      <c r="T114" t="s">
        <v>199</v>
      </c>
      <c r="U114">
        <v>0</v>
      </c>
      <c r="V114"/>
      <c r="W114">
        <v>4</v>
      </c>
      <c r="X114">
        <v>6</v>
      </c>
      <c r="Y114" t="s">
        <v>195</v>
      </c>
      <c r="Z114"/>
      <c r="AA114" t="s">
        <v>294</v>
      </c>
      <c r="AB114"/>
      <c r="AC114"/>
      <c r="AD114"/>
      <c r="AE114"/>
      <c r="AF114"/>
      <c r="AG114" s="13">
        <v>45887</v>
      </c>
      <c r="AH114" s="13">
        <v>46003</v>
      </c>
      <c r="AI114" t="s">
        <v>574</v>
      </c>
      <c r="AJ114">
        <v>11</v>
      </c>
      <c r="AK114">
        <v>26.040299999999998</v>
      </c>
      <c r="AL114" t="s">
        <v>529</v>
      </c>
      <c r="AM114" t="s">
        <v>530</v>
      </c>
      <c r="AN114">
        <v>5</v>
      </c>
      <c r="AO114">
        <v>1</v>
      </c>
      <c r="AP114" s="13">
        <v>45639</v>
      </c>
      <c r="AQ114" t="s">
        <v>335</v>
      </c>
      <c r="AR114"/>
      <c r="AS114"/>
      <c r="AT114" s="59">
        <f>VLOOKUP($BR114,Tables!$D$14:$I$27,2,FALSE)*W114</f>
        <v>640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640</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HYB</v>
      </c>
      <c r="BL114" s="55" t="str">
        <f t="shared" si="27"/>
        <v/>
      </c>
      <c r="BM114" s="55" t="str">
        <f t="shared" si="27"/>
        <v/>
      </c>
      <c r="BN114" s="55" t="str">
        <f t="shared" si="27"/>
        <v/>
      </c>
      <c r="BO114" s="55" t="str">
        <f t="shared" si="27"/>
        <v/>
      </c>
      <c r="BP114" s="55" t="str">
        <f t="shared" si="27"/>
        <v/>
      </c>
      <c r="BQ114" s="55" t="str">
        <f t="shared" si="27"/>
        <v/>
      </c>
      <c r="BR114" s="62" t="str">
        <f t="shared" si="16"/>
        <v>HYB</v>
      </c>
      <c r="BS114" s="62" t="str">
        <f t="shared" si="17"/>
        <v/>
      </c>
      <c r="BT114" s="63">
        <f t="shared" si="18"/>
        <v>117</v>
      </c>
      <c r="BU114" s="64">
        <f t="shared" si="19"/>
        <v>6.02</v>
      </c>
      <c r="BV114" s="64">
        <f t="shared" si="20"/>
        <v>13.04</v>
      </c>
      <c r="BW114" s="64">
        <f t="shared" si="21"/>
        <v>97.44</v>
      </c>
      <c r="BX114" s="65">
        <f t="shared" si="22"/>
        <v>45893.02</v>
      </c>
      <c r="BY114" s="65">
        <f t="shared" si="23"/>
        <v>45900.04</v>
      </c>
      <c r="BZ114" s="65">
        <f t="shared" si="24"/>
        <v>45985.440000000002</v>
      </c>
    </row>
    <row r="115" spans="1:78" ht="15.5" x14ac:dyDescent="0.35">
      <c r="A115">
        <v>69069</v>
      </c>
      <c r="B115" t="s">
        <v>532</v>
      </c>
      <c r="C115" t="s">
        <v>3</v>
      </c>
      <c r="D115">
        <v>259</v>
      </c>
      <c r="E115">
        <v>3002</v>
      </c>
      <c r="F115" t="s">
        <v>14</v>
      </c>
      <c r="G115" t="s">
        <v>246</v>
      </c>
      <c r="H115" t="s">
        <v>3</v>
      </c>
      <c r="I115" s="13">
        <v>45887</v>
      </c>
      <c r="J115" s="13">
        <v>46003</v>
      </c>
      <c r="K115" s="13">
        <v>45945</v>
      </c>
      <c r="L115" t="s">
        <v>265</v>
      </c>
      <c r="M115" t="s">
        <v>162</v>
      </c>
      <c r="N115">
        <v>24</v>
      </c>
      <c r="O115">
        <v>0</v>
      </c>
      <c r="P115">
        <v>0</v>
      </c>
      <c r="Q115">
        <v>0</v>
      </c>
      <c r="R115">
        <v>0</v>
      </c>
      <c r="S115" t="s">
        <v>199</v>
      </c>
      <c r="T115" t="s">
        <v>199</v>
      </c>
      <c r="U115">
        <v>0</v>
      </c>
      <c r="V115"/>
      <c r="W115">
        <v>4</v>
      </c>
      <c r="X115">
        <v>6</v>
      </c>
      <c r="Y115" t="s">
        <v>195</v>
      </c>
      <c r="Z115"/>
      <c r="AA115" t="s">
        <v>294</v>
      </c>
      <c r="AB115"/>
      <c r="AC115"/>
      <c r="AD115"/>
      <c r="AE115"/>
      <c r="AF115"/>
      <c r="AG115" s="13">
        <v>45887</v>
      </c>
      <c r="AH115" s="13">
        <v>46003</v>
      </c>
      <c r="AI115" t="s">
        <v>574</v>
      </c>
      <c r="AJ115">
        <v>11</v>
      </c>
      <c r="AK115">
        <v>26.040299999999998</v>
      </c>
      <c r="AL115" t="s">
        <v>529</v>
      </c>
      <c r="AM115" t="s">
        <v>530</v>
      </c>
      <c r="AN115">
        <v>5</v>
      </c>
      <c r="AO115">
        <v>1</v>
      </c>
      <c r="AP115" s="13">
        <v>45639</v>
      </c>
      <c r="AQ115" t="s">
        <v>335</v>
      </c>
      <c r="AR115"/>
      <c r="AS115"/>
      <c r="AT115" s="59">
        <f>VLOOKUP($BR115,Tables!$D$14:$I$27,2,FALSE)*W115</f>
        <v>640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640</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HYB</v>
      </c>
      <c r="BL115" s="55" t="str">
        <f t="shared" si="27"/>
        <v/>
      </c>
      <c r="BM115" s="55" t="str">
        <f t="shared" si="27"/>
        <v/>
      </c>
      <c r="BN115" s="55" t="str">
        <f t="shared" si="27"/>
        <v/>
      </c>
      <c r="BO115" s="55" t="str">
        <f t="shared" si="27"/>
        <v/>
      </c>
      <c r="BP115" s="55" t="str">
        <f t="shared" si="27"/>
        <v/>
      </c>
      <c r="BQ115" s="55" t="str">
        <f t="shared" si="27"/>
        <v/>
      </c>
      <c r="BR115" s="62" t="str">
        <f t="shared" si="16"/>
        <v>HYB</v>
      </c>
      <c r="BS115" s="62" t="str">
        <f t="shared" si="17"/>
        <v/>
      </c>
      <c r="BT115" s="63">
        <f t="shared" si="18"/>
        <v>117</v>
      </c>
      <c r="BU115" s="64">
        <f t="shared" si="19"/>
        <v>6.02</v>
      </c>
      <c r="BV115" s="64">
        <f t="shared" si="20"/>
        <v>13.04</v>
      </c>
      <c r="BW115" s="64">
        <f t="shared" si="21"/>
        <v>97.44</v>
      </c>
      <c r="BX115" s="65">
        <f t="shared" si="22"/>
        <v>45893.02</v>
      </c>
      <c r="BY115" s="65">
        <f t="shared" si="23"/>
        <v>45900.04</v>
      </c>
      <c r="BZ115" s="65">
        <f t="shared" si="24"/>
        <v>45985.440000000002</v>
      </c>
    </row>
    <row r="116" spans="1:78" ht="15.5" x14ac:dyDescent="0.35">
      <c r="A116">
        <v>69327</v>
      </c>
      <c r="B116" t="s">
        <v>532</v>
      </c>
      <c r="C116" t="s">
        <v>3</v>
      </c>
      <c r="D116">
        <v>259</v>
      </c>
      <c r="E116">
        <v>3003</v>
      </c>
      <c r="F116" t="s">
        <v>14</v>
      </c>
      <c r="G116" t="s">
        <v>246</v>
      </c>
      <c r="H116" t="s">
        <v>3</v>
      </c>
      <c r="I116" s="13">
        <v>45887</v>
      </c>
      <c r="J116" s="13">
        <v>46003</v>
      </c>
      <c r="K116" s="13">
        <v>45945</v>
      </c>
      <c r="L116" t="s">
        <v>265</v>
      </c>
      <c r="M116" t="s">
        <v>162</v>
      </c>
      <c r="N116">
        <v>24</v>
      </c>
      <c r="O116">
        <v>0</v>
      </c>
      <c r="P116">
        <v>0</v>
      </c>
      <c r="Q116">
        <v>0</v>
      </c>
      <c r="R116">
        <v>0</v>
      </c>
      <c r="S116" t="s">
        <v>199</v>
      </c>
      <c r="T116" t="s">
        <v>199</v>
      </c>
      <c r="U116">
        <v>0</v>
      </c>
      <c r="V116"/>
      <c r="W116">
        <v>4</v>
      </c>
      <c r="X116">
        <v>6</v>
      </c>
      <c r="Y116" t="s">
        <v>195</v>
      </c>
      <c r="Z116"/>
      <c r="AA116" t="s">
        <v>294</v>
      </c>
      <c r="AB116"/>
      <c r="AC116"/>
      <c r="AD116"/>
      <c r="AE116"/>
      <c r="AF116"/>
      <c r="AG116" s="13">
        <v>45887</v>
      </c>
      <c r="AH116" s="13">
        <v>46003</v>
      </c>
      <c r="AI116" t="s">
        <v>574</v>
      </c>
      <c r="AJ116">
        <v>11</v>
      </c>
      <c r="AK116">
        <v>26.040299999999998</v>
      </c>
      <c r="AL116" t="s">
        <v>529</v>
      </c>
      <c r="AM116" t="s">
        <v>530</v>
      </c>
      <c r="AN116">
        <v>5</v>
      </c>
      <c r="AO116">
        <v>1</v>
      </c>
      <c r="AP116" s="13">
        <v>45639</v>
      </c>
      <c r="AQ116" t="s">
        <v>335</v>
      </c>
      <c r="AR116"/>
      <c r="AS116"/>
      <c r="AT116" s="59">
        <f>VLOOKUP($BR116,Tables!$D$14:$I$27,2,FALSE)*W116</f>
        <v>640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640</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HYB</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HYB</v>
      </c>
      <c r="BS116" s="62" t="str">
        <f t="shared" si="17"/>
        <v/>
      </c>
      <c r="BT116" s="63">
        <f t="shared" si="18"/>
        <v>117</v>
      </c>
      <c r="BU116" s="64">
        <f t="shared" si="19"/>
        <v>6.02</v>
      </c>
      <c r="BV116" s="64">
        <f t="shared" si="20"/>
        <v>13.04</v>
      </c>
      <c r="BW116" s="64">
        <f t="shared" si="21"/>
        <v>97.44</v>
      </c>
      <c r="BX116" s="65">
        <f t="shared" si="22"/>
        <v>45893.02</v>
      </c>
      <c r="BY116" s="65">
        <f t="shared" si="23"/>
        <v>45900.04</v>
      </c>
      <c r="BZ116" s="65">
        <f t="shared" si="24"/>
        <v>45985.440000000002</v>
      </c>
    </row>
    <row r="117" spans="1:78" ht="15.5" x14ac:dyDescent="0.35">
      <c r="A117">
        <v>68533</v>
      </c>
      <c r="B117" t="s">
        <v>526</v>
      </c>
      <c r="C117" t="s">
        <v>15</v>
      </c>
      <c r="D117">
        <v>101</v>
      </c>
      <c r="E117" t="s">
        <v>589</v>
      </c>
      <c r="F117" t="s">
        <v>16</v>
      </c>
      <c r="G117" t="s">
        <v>285</v>
      </c>
      <c r="H117" t="s">
        <v>15</v>
      </c>
      <c r="I117" s="13">
        <v>45804</v>
      </c>
      <c r="J117" s="13">
        <v>45841</v>
      </c>
      <c r="K117" s="13">
        <v>45836</v>
      </c>
      <c r="L117" t="s">
        <v>262</v>
      </c>
      <c r="M117" t="s">
        <v>162</v>
      </c>
      <c r="N117">
        <v>24</v>
      </c>
      <c r="O117">
        <v>0</v>
      </c>
      <c r="P117">
        <v>0</v>
      </c>
      <c r="Q117">
        <v>0</v>
      </c>
      <c r="R117">
        <v>0</v>
      </c>
      <c r="S117">
        <v>541</v>
      </c>
      <c r="T117" t="s">
        <v>316</v>
      </c>
      <c r="U117">
        <v>0</v>
      </c>
      <c r="V117"/>
      <c r="W117">
        <v>3</v>
      </c>
      <c r="X117">
        <v>3</v>
      </c>
      <c r="Y117" t="s">
        <v>195</v>
      </c>
      <c r="Z117"/>
      <c r="AA117" t="s">
        <v>293</v>
      </c>
      <c r="AB117"/>
      <c r="AC117"/>
      <c r="AD117"/>
      <c r="AE117"/>
      <c r="AF117"/>
      <c r="AG117" s="13">
        <v>45804</v>
      </c>
      <c r="AH117" s="13">
        <v>45841</v>
      </c>
      <c r="AI117" t="s">
        <v>162</v>
      </c>
      <c r="AJ117">
        <v>11</v>
      </c>
      <c r="AK117">
        <v>52.010100000000001</v>
      </c>
      <c r="AL117" t="s">
        <v>529</v>
      </c>
      <c r="AM117" t="s">
        <v>530</v>
      </c>
      <c r="AN117">
        <v>5</v>
      </c>
      <c r="AO117">
        <v>1</v>
      </c>
      <c r="AP117" s="13">
        <v>45538</v>
      </c>
      <c r="AQ117" t="s">
        <v>335</v>
      </c>
      <c r="AR117" t="s">
        <v>538</v>
      </c>
      <c r="AS117"/>
      <c r="AT117" s="59">
        <f>VLOOKUP($BR117,Tables!$D$14:$I$27,2,FALSE)*W117</f>
        <v>480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480</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
      </c>
      <c r="BL117" s="55" t="str">
        <f t="shared" si="27"/>
        <v/>
      </c>
      <c r="BM117" s="55" t="str">
        <f t="shared" si="27"/>
        <v/>
      </c>
      <c r="BN117" s="55" t="str">
        <f t="shared" si="27"/>
        <v/>
      </c>
      <c r="BO117" s="55" t="str">
        <f t="shared" si="27"/>
        <v/>
      </c>
      <c r="BP117" s="55" t="str">
        <f t="shared" si="27"/>
        <v/>
      </c>
      <c r="BQ117" s="55" t="str">
        <f t="shared" si="27"/>
        <v/>
      </c>
      <c r="BR117" s="62" t="str">
        <f t="shared" si="16"/>
        <v>Base</v>
      </c>
      <c r="BS117" s="62" t="str">
        <f t="shared" si="17"/>
        <v/>
      </c>
      <c r="BT117" s="63">
        <f t="shared" si="18"/>
        <v>38</v>
      </c>
      <c r="BU117" s="64">
        <f t="shared" si="19"/>
        <v>1.2799999999999998</v>
      </c>
      <c r="BV117" s="64">
        <f t="shared" si="20"/>
        <v>3.5599999999999996</v>
      </c>
      <c r="BW117" s="64">
        <f t="shared" si="21"/>
        <v>31.08</v>
      </c>
      <c r="BX117" s="65">
        <f t="shared" si="22"/>
        <v>45805.279999999999</v>
      </c>
      <c r="BY117" s="65">
        <f t="shared" si="23"/>
        <v>45807.56</v>
      </c>
      <c r="BZ117" s="65">
        <f t="shared" si="24"/>
        <v>45835.08</v>
      </c>
    </row>
    <row r="118" spans="1:78" ht="15.5" x14ac:dyDescent="0.35">
      <c r="A118">
        <v>69070</v>
      </c>
      <c r="B118" t="s">
        <v>532</v>
      </c>
      <c r="C118" t="s">
        <v>15</v>
      </c>
      <c r="D118">
        <v>101</v>
      </c>
      <c r="E118">
        <v>3001</v>
      </c>
      <c r="F118" t="s">
        <v>16</v>
      </c>
      <c r="G118" t="s">
        <v>285</v>
      </c>
      <c r="H118" t="s">
        <v>15</v>
      </c>
      <c r="I118" s="13">
        <v>45887</v>
      </c>
      <c r="J118" s="13">
        <v>46003</v>
      </c>
      <c r="K118" s="13">
        <v>45945</v>
      </c>
      <c r="L118" t="s">
        <v>262</v>
      </c>
      <c r="M118" t="s">
        <v>162</v>
      </c>
      <c r="N118">
        <v>24</v>
      </c>
      <c r="O118">
        <v>0</v>
      </c>
      <c r="P118">
        <v>0</v>
      </c>
      <c r="Q118">
        <v>0</v>
      </c>
      <c r="R118">
        <v>0</v>
      </c>
      <c r="S118">
        <v>541</v>
      </c>
      <c r="T118" t="s">
        <v>316</v>
      </c>
      <c r="U118">
        <v>0</v>
      </c>
      <c r="V118"/>
      <c r="W118">
        <v>3</v>
      </c>
      <c r="X118">
        <v>3</v>
      </c>
      <c r="Y118" t="s">
        <v>195</v>
      </c>
      <c r="Z118"/>
      <c r="AA118" t="s">
        <v>293</v>
      </c>
      <c r="AB118"/>
      <c r="AC118"/>
      <c r="AD118"/>
      <c r="AE118"/>
      <c r="AF118"/>
      <c r="AG118" s="13">
        <v>45887</v>
      </c>
      <c r="AH118" s="13">
        <v>46003</v>
      </c>
      <c r="AI118" t="s">
        <v>162</v>
      </c>
      <c r="AJ118">
        <v>11</v>
      </c>
      <c r="AK118">
        <v>52.010100000000001</v>
      </c>
      <c r="AL118" t="s">
        <v>529</v>
      </c>
      <c r="AM118" t="s">
        <v>530</v>
      </c>
      <c r="AN118">
        <v>5</v>
      </c>
      <c r="AO118">
        <v>1</v>
      </c>
      <c r="AP118" s="13">
        <v>45639</v>
      </c>
      <c r="AQ118" t="s">
        <v>335</v>
      </c>
      <c r="AR118" t="s">
        <v>538</v>
      </c>
      <c r="AS118"/>
      <c r="AT118" s="59">
        <f>VLOOKUP($BR118,Tables!$D$14:$I$27,2,FALSE)*W118</f>
        <v>480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480</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
      </c>
      <c r="BL118" s="55" t="str">
        <f t="shared" si="27"/>
        <v/>
      </c>
      <c r="BM118" s="55" t="str">
        <f t="shared" si="27"/>
        <v/>
      </c>
      <c r="BN118" s="55" t="str">
        <f t="shared" si="27"/>
        <v/>
      </c>
      <c r="BO118" s="55" t="str">
        <f t="shared" si="27"/>
        <v/>
      </c>
      <c r="BP118" s="55" t="str">
        <f t="shared" si="27"/>
        <v/>
      </c>
      <c r="BQ118" s="55" t="str">
        <f t="shared" si="27"/>
        <v/>
      </c>
      <c r="BR118" s="62" t="str">
        <f t="shared" si="16"/>
        <v>Base</v>
      </c>
      <c r="BS118" s="62" t="str">
        <f t="shared" si="17"/>
        <v/>
      </c>
      <c r="BT118" s="63">
        <f t="shared" si="18"/>
        <v>117</v>
      </c>
      <c r="BU118" s="64">
        <f t="shared" si="19"/>
        <v>6.02</v>
      </c>
      <c r="BV118" s="64">
        <f t="shared" si="20"/>
        <v>13.04</v>
      </c>
      <c r="BW118" s="64">
        <f t="shared" si="21"/>
        <v>97.44</v>
      </c>
      <c r="BX118" s="65">
        <f t="shared" si="22"/>
        <v>45893.02</v>
      </c>
      <c r="BY118" s="65">
        <f t="shared" si="23"/>
        <v>45900.04</v>
      </c>
      <c r="BZ118" s="65">
        <f t="shared" si="24"/>
        <v>45985.440000000002</v>
      </c>
    </row>
    <row r="119" spans="1:78" ht="15.5" x14ac:dyDescent="0.35">
      <c r="A119">
        <v>69071</v>
      </c>
      <c r="B119" t="s">
        <v>532</v>
      </c>
      <c r="C119" t="s">
        <v>15</v>
      </c>
      <c r="D119">
        <v>101</v>
      </c>
      <c r="E119">
        <v>3002</v>
      </c>
      <c r="F119" t="s">
        <v>16</v>
      </c>
      <c r="G119" t="s">
        <v>285</v>
      </c>
      <c r="H119" t="s">
        <v>15</v>
      </c>
      <c r="I119" s="13">
        <v>45887</v>
      </c>
      <c r="J119" s="13">
        <v>46003</v>
      </c>
      <c r="K119" s="13">
        <v>45945</v>
      </c>
      <c r="L119" t="s">
        <v>300</v>
      </c>
      <c r="M119" t="s">
        <v>194</v>
      </c>
      <c r="N119">
        <v>24</v>
      </c>
      <c r="O119">
        <v>0</v>
      </c>
      <c r="P119">
        <v>0</v>
      </c>
      <c r="Q119">
        <v>0</v>
      </c>
      <c r="R119">
        <v>0</v>
      </c>
      <c r="S119" t="s">
        <v>199</v>
      </c>
      <c r="T119" t="s">
        <v>199</v>
      </c>
      <c r="U119">
        <v>0</v>
      </c>
      <c r="V119"/>
      <c r="W119">
        <v>3</v>
      </c>
      <c r="X119">
        <v>3</v>
      </c>
      <c r="Y119" t="s">
        <v>195</v>
      </c>
      <c r="Z119"/>
      <c r="AA119"/>
      <c r="AB119" t="s">
        <v>195</v>
      </c>
      <c r="AC119">
        <v>1362</v>
      </c>
      <c r="AD119" t="s">
        <v>8</v>
      </c>
      <c r="AE119" t="s">
        <v>222</v>
      </c>
      <c r="AF119" t="s">
        <v>550</v>
      </c>
      <c r="AG119" s="13">
        <v>45887</v>
      </c>
      <c r="AH119" s="13">
        <v>46003</v>
      </c>
      <c r="AI119" t="s">
        <v>537</v>
      </c>
      <c r="AJ119">
        <v>11</v>
      </c>
      <c r="AK119">
        <v>52.010100000000001</v>
      </c>
      <c r="AL119" t="s">
        <v>529</v>
      </c>
      <c r="AM119" t="s">
        <v>530</v>
      </c>
      <c r="AN119">
        <v>1</v>
      </c>
      <c r="AO119">
        <v>1</v>
      </c>
      <c r="AP119" s="13">
        <v>45639</v>
      </c>
      <c r="AQ119" t="s">
        <v>534</v>
      </c>
      <c r="AR119"/>
      <c r="AS119"/>
      <c r="AT119" s="59">
        <f>VLOOKUP($BR119,Tables!$D$14:$I$27,2,FALSE)*W119</f>
        <v>480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480</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117</v>
      </c>
      <c r="BU119" s="64">
        <f t="shared" si="19"/>
        <v>6.02</v>
      </c>
      <c r="BV119" s="64">
        <f t="shared" si="20"/>
        <v>13.04</v>
      </c>
      <c r="BW119" s="64">
        <f t="shared" si="21"/>
        <v>97.44</v>
      </c>
      <c r="BX119" s="65">
        <f t="shared" si="22"/>
        <v>45893.02</v>
      </c>
      <c r="BY119" s="65">
        <f t="shared" si="23"/>
        <v>45900.04</v>
      </c>
      <c r="BZ119" s="65">
        <f t="shared" si="24"/>
        <v>45985.440000000002</v>
      </c>
    </row>
    <row r="120" spans="1:78" ht="15.5" x14ac:dyDescent="0.35">
      <c r="A120">
        <v>69072</v>
      </c>
      <c r="B120" t="s">
        <v>532</v>
      </c>
      <c r="C120" t="s">
        <v>15</v>
      </c>
      <c r="D120">
        <v>101</v>
      </c>
      <c r="E120">
        <v>3003</v>
      </c>
      <c r="F120" t="s">
        <v>16</v>
      </c>
      <c r="G120" t="s">
        <v>285</v>
      </c>
      <c r="H120" t="s">
        <v>15</v>
      </c>
      <c r="I120" s="13">
        <v>45887</v>
      </c>
      <c r="J120" s="13">
        <v>46003</v>
      </c>
      <c r="K120" s="13">
        <v>45945</v>
      </c>
      <c r="L120" t="s">
        <v>265</v>
      </c>
      <c r="M120" t="s">
        <v>162</v>
      </c>
      <c r="N120">
        <v>24</v>
      </c>
      <c r="O120">
        <v>0</v>
      </c>
      <c r="P120">
        <v>0</v>
      </c>
      <c r="Q120">
        <v>0</v>
      </c>
      <c r="R120">
        <v>0</v>
      </c>
      <c r="S120">
        <v>541</v>
      </c>
      <c r="T120" t="s">
        <v>316</v>
      </c>
      <c r="U120">
        <v>0</v>
      </c>
      <c r="V120"/>
      <c r="W120">
        <v>3</v>
      </c>
      <c r="X120">
        <v>3</v>
      </c>
      <c r="Y120" t="s">
        <v>195</v>
      </c>
      <c r="Z120"/>
      <c r="AA120" t="s">
        <v>294</v>
      </c>
      <c r="AB120"/>
      <c r="AC120"/>
      <c r="AD120"/>
      <c r="AE120"/>
      <c r="AF120"/>
      <c r="AG120" s="13">
        <v>45887</v>
      </c>
      <c r="AH120" s="13">
        <v>46003</v>
      </c>
      <c r="AI120" t="s">
        <v>574</v>
      </c>
      <c r="AJ120">
        <v>11</v>
      </c>
      <c r="AK120">
        <v>52.010100000000001</v>
      </c>
      <c r="AL120" t="s">
        <v>529</v>
      </c>
      <c r="AM120" t="s">
        <v>530</v>
      </c>
      <c r="AN120">
        <v>5</v>
      </c>
      <c r="AO120">
        <v>1</v>
      </c>
      <c r="AP120" s="13">
        <v>45639</v>
      </c>
      <c r="AQ120" t="s">
        <v>335</v>
      </c>
      <c r="AR120" t="s">
        <v>538</v>
      </c>
      <c r="AS120"/>
      <c r="AT120" s="59">
        <f>VLOOKUP($BR120,Tables!$D$14:$I$27,2,FALSE)*W120</f>
        <v>480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480</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HYB</v>
      </c>
      <c r="BL120" s="55" t="str">
        <f t="shared" si="27"/>
        <v/>
      </c>
      <c r="BM120" s="55" t="str">
        <f t="shared" si="27"/>
        <v/>
      </c>
      <c r="BN120" s="55" t="str">
        <f t="shared" si="27"/>
        <v/>
      </c>
      <c r="BO120" s="55" t="str">
        <f t="shared" si="27"/>
        <v/>
      </c>
      <c r="BP120" s="55" t="str">
        <f t="shared" si="27"/>
        <v/>
      </c>
      <c r="BQ120" s="55" t="str">
        <f t="shared" si="27"/>
        <v/>
      </c>
      <c r="BR120" s="62" t="str">
        <f t="shared" si="16"/>
        <v>HYB</v>
      </c>
      <c r="BS120" s="62" t="str">
        <f t="shared" si="17"/>
        <v/>
      </c>
      <c r="BT120" s="63">
        <f t="shared" si="18"/>
        <v>117</v>
      </c>
      <c r="BU120" s="64">
        <f t="shared" si="19"/>
        <v>6.02</v>
      </c>
      <c r="BV120" s="64">
        <f t="shared" si="20"/>
        <v>13.04</v>
      </c>
      <c r="BW120" s="64">
        <f t="shared" si="21"/>
        <v>97.44</v>
      </c>
      <c r="BX120" s="65">
        <f t="shared" si="22"/>
        <v>45893.02</v>
      </c>
      <c r="BY120" s="65">
        <f t="shared" si="23"/>
        <v>45900.04</v>
      </c>
      <c r="BZ120" s="65">
        <f t="shared" si="24"/>
        <v>45985.440000000002</v>
      </c>
    </row>
    <row r="121" spans="1:78" ht="15.5" x14ac:dyDescent="0.35">
      <c r="A121">
        <v>68795</v>
      </c>
      <c r="B121" t="s">
        <v>532</v>
      </c>
      <c r="C121" t="s">
        <v>15</v>
      </c>
      <c r="D121">
        <v>101</v>
      </c>
      <c r="E121" t="s">
        <v>630</v>
      </c>
      <c r="F121" t="s">
        <v>16</v>
      </c>
      <c r="G121" t="s">
        <v>285</v>
      </c>
      <c r="H121" t="s">
        <v>15</v>
      </c>
      <c r="I121" s="13">
        <v>45943</v>
      </c>
      <c r="J121" s="13">
        <v>46003</v>
      </c>
      <c r="K121" s="13">
        <v>45973</v>
      </c>
      <c r="L121" t="s">
        <v>20</v>
      </c>
      <c r="M121" t="s">
        <v>162</v>
      </c>
      <c r="N121">
        <v>24</v>
      </c>
      <c r="O121">
        <v>0</v>
      </c>
      <c r="P121">
        <v>0</v>
      </c>
      <c r="Q121">
        <v>0</v>
      </c>
      <c r="R121">
        <v>0</v>
      </c>
      <c r="S121" t="s">
        <v>199</v>
      </c>
      <c r="T121" t="s">
        <v>199</v>
      </c>
      <c r="U121">
        <v>0</v>
      </c>
      <c r="V121"/>
      <c r="W121">
        <v>3</v>
      </c>
      <c r="X121">
        <v>3</v>
      </c>
      <c r="Y121" t="s">
        <v>313</v>
      </c>
      <c r="Z121"/>
      <c r="AA121" t="s">
        <v>294</v>
      </c>
      <c r="AB121" t="s">
        <v>161</v>
      </c>
      <c r="AC121" t="s">
        <v>200</v>
      </c>
      <c r="AD121"/>
      <c r="AE121"/>
      <c r="AF121"/>
      <c r="AG121" s="13">
        <v>45943</v>
      </c>
      <c r="AH121" s="13">
        <v>46003</v>
      </c>
      <c r="AI121" t="s">
        <v>534</v>
      </c>
      <c r="AJ121">
        <v>11</v>
      </c>
      <c r="AK121">
        <v>52.010100000000001</v>
      </c>
      <c r="AL121" t="s">
        <v>529</v>
      </c>
      <c r="AM121" t="s">
        <v>530</v>
      </c>
      <c r="AN121">
        <v>5</v>
      </c>
      <c r="AO121">
        <v>1</v>
      </c>
      <c r="AP121" s="13">
        <v>45709</v>
      </c>
      <c r="AQ121" t="s">
        <v>335</v>
      </c>
      <c r="AR121"/>
      <c r="AS121"/>
      <c r="AT121" s="59">
        <f>VLOOKUP($BR121,Tables!$D$14:$I$27,2,FALSE)*W121</f>
        <v>480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480</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
      </c>
      <c r="BL121" s="55" t="str">
        <f t="shared" si="27"/>
        <v/>
      </c>
      <c r="BM121" s="55" t="str">
        <f t="shared" si="27"/>
        <v/>
      </c>
      <c r="BN121" s="55" t="str">
        <f t="shared" si="27"/>
        <v/>
      </c>
      <c r="BO121" s="55" t="str">
        <f t="shared" si="27"/>
        <v/>
      </c>
      <c r="BP121" s="55" t="str">
        <f t="shared" si="27"/>
        <v/>
      </c>
      <c r="BQ121" s="55" t="str">
        <f t="shared" si="27"/>
        <v/>
      </c>
      <c r="BR121" s="62" t="str">
        <f t="shared" si="16"/>
        <v>Base</v>
      </c>
      <c r="BS121" s="62" t="str">
        <f t="shared" si="17"/>
        <v/>
      </c>
      <c r="BT121" s="63">
        <f t="shared" si="18"/>
        <v>61</v>
      </c>
      <c r="BU121" s="64">
        <f t="shared" si="19"/>
        <v>2.6599999999999997</v>
      </c>
      <c r="BV121" s="64">
        <f t="shared" si="20"/>
        <v>6.3199999999999994</v>
      </c>
      <c r="BW121" s="64">
        <f t="shared" si="21"/>
        <v>50.4</v>
      </c>
      <c r="BX121" s="65">
        <f t="shared" si="22"/>
        <v>45945.66</v>
      </c>
      <c r="BY121" s="65">
        <f t="shared" si="23"/>
        <v>45949.32</v>
      </c>
      <c r="BZ121" s="65">
        <f t="shared" si="24"/>
        <v>45993.4</v>
      </c>
    </row>
    <row r="122" spans="1:78" ht="15.5" x14ac:dyDescent="0.35">
      <c r="A122">
        <v>69479</v>
      </c>
      <c r="B122" t="s">
        <v>532</v>
      </c>
      <c r="C122" t="s">
        <v>15</v>
      </c>
      <c r="D122">
        <v>107</v>
      </c>
      <c r="E122">
        <v>3090</v>
      </c>
      <c r="F122" t="s">
        <v>631</v>
      </c>
      <c r="G122" t="s">
        <v>285</v>
      </c>
      <c r="H122" t="s">
        <v>15</v>
      </c>
      <c r="I122" s="13">
        <v>45888</v>
      </c>
      <c r="J122" s="13">
        <v>46171</v>
      </c>
      <c r="K122"/>
      <c r="L122" t="s">
        <v>20</v>
      </c>
      <c r="M122" t="s">
        <v>543</v>
      </c>
      <c r="N122">
        <v>16</v>
      </c>
      <c r="O122">
        <v>0</v>
      </c>
      <c r="P122">
        <v>0</v>
      </c>
      <c r="Q122">
        <v>0</v>
      </c>
      <c r="R122">
        <v>0</v>
      </c>
      <c r="S122" t="s">
        <v>199</v>
      </c>
      <c r="T122" t="s">
        <v>199</v>
      </c>
      <c r="U122">
        <v>0</v>
      </c>
      <c r="V122"/>
      <c r="W122">
        <v>3</v>
      </c>
      <c r="X122">
        <v>3</v>
      </c>
      <c r="Y122" t="s">
        <v>198</v>
      </c>
      <c r="Z122"/>
      <c r="AA122" t="s">
        <v>632</v>
      </c>
      <c r="AB122" t="s">
        <v>545</v>
      </c>
      <c r="AC122" t="s">
        <v>201</v>
      </c>
      <c r="AD122"/>
      <c r="AE122"/>
      <c r="AF122" t="s">
        <v>547</v>
      </c>
      <c r="AG122" s="13">
        <v>45888</v>
      </c>
      <c r="AH122" s="13">
        <v>46171</v>
      </c>
      <c r="AI122" t="s">
        <v>534</v>
      </c>
      <c r="AJ122">
        <v>12</v>
      </c>
      <c r="AK122">
        <v>52.020099999999999</v>
      </c>
      <c r="AL122" t="s">
        <v>529</v>
      </c>
      <c r="AM122" t="s">
        <v>530</v>
      </c>
      <c r="AN122">
        <v>1</v>
      </c>
      <c r="AO122">
        <v>2</v>
      </c>
      <c r="AP122" s="13">
        <v>45660</v>
      </c>
      <c r="AQ122" t="s">
        <v>335</v>
      </c>
      <c r="AR122"/>
      <c r="AS122"/>
      <c r="AT122" s="59">
        <f>VLOOKUP($BR122,Tables!$D$14:$I$27,2,FALSE)*W122</f>
        <v>480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480</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284</v>
      </c>
      <c r="BU122" s="64">
        <f t="shared" si="19"/>
        <v>16.04</v>
      </c>
      <c r="BV122" s="64">
        <f t="shared" si="20"/>
        <v>33.08</v>
      </c>
      <c r="BW122" s="64">
        <f t="shared" si="21"/>
        <v>237.72</v>
      </c>
      <c r="BX122" s="65">
        <f t="shared" si="22"/>
        <v>45904.04</v>
      </c>
      <c r="BY122" s="65">
        <f t="shared" si="23"/>
        <v>45921.08</v>
      </c>
      <c r="BZ122" s="65">
        <f t="shared" si="24"/>
        <v>46125.72</v>
      </c>
    </row>
    <row r="123" spans="1:78" ht="15.5" x14ac:dyDescent="0.35">
      <c r="A123">
        <v>69480</v>
      </c>
      <c r="B123" t="s">
        <v>532</v>
      </c>
      <c r="C123" t="s">
        <v>15</v>
      </c>
      <c r="D123">
        <v>107</v>
      </c>
      <c r="E123">
        <v>3091</v>
      </c>
      <c r="F123" t="s">
        <v>631</v>
      </c>
      <c r="G123" t="s">
        <v>285</v>
      </c>
      <c r="H123" t="s">
        <v>15</v>
      </c>
      <c r="I123" s="13">
        <v>45888</v>
      </c>
      <c r="J123" s="13">
        <v>46171</v>
      </c>
      <c r="K123"/>
      <c r="L123" t="s">
        <v>20</v>
      </c>
      <c r="M123" t="s">
        <v>364</v>
      </c>
      <c r="N123">
        <v>16</v>
      </c>
      <c r="O123">
        <v>0</v>
      </c>
      <c r="P123">
        <v>0</v>
      </c>
      <c r="Q123">
        <v>0</v>
      </c>
      <c r="R123">
        <v>0</v>
      </c>
      <c r="S123" t="s">
        <v>199</v>
      </c>
      <c r="T123" t="s">
        <v>199</v>
      </c>
      <c r="U123">
        <v>0</v>
      </c>
      <c r="V123"/>
      <c r="W123">
        <v>3</v>
      </c>
      <c r="X123">
        <v>3</v>
      </c>
      <c r="Y123" t="s">
        <v>198</v>
      </c>
      <c r="Z123"/>
      <c r="AA123" t="s">
        <v>633</v>
      </c>
      <c r="AB123" t="s">
        <v>634</v>
      </c>
      <c r="AC123" t="s">
        <v>201</v>
      </c>
      <c r="AD123"/>
      <c r="AE123"/>
      <c r="AF123" t="s">
        <v>547</v>
      </c>
      <c r="AG123" s="13">
        <v>45888</v>
      </c>
      <c r="AH123" s="13">
        <v>46171</v>
      </c>
      <c r="AI123" t="s">
        <v>534</v>
      </c>
      <c r="AJ123">
        <v>12</v>
      </c>
      <c r="AK123">
        <v>52.020099999999999</v>
      </c>
      <c r="AL123" t="s">
        <v>529</v>
      </c>
      <c r="AM123" t="s">
        <v>530</v>
      </c>
      <c r="AN123">
        <v>1</v>
      </c>
      <c r="AO123">
        <v>2</v>
      </c>
      <c r="AP123" s="13">
        <v>45660</v>
      </c>
      <c r="AQ123" t="s">
        <v>335</v>
      </c>
      <c r="AR123"/>
      <c r="AS123"/>
      <c r="AT123" s="59">
        <f>VLOOKUP($BR123,Tables!$D$14:$I$27,2,FALSE)*W123</f>
        <v>480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480</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
      </c>
      <c r="BL123" s="55" t="str">
        <f t="shared" si="27"/>
        <v/>
      </c>
      <c r="BM123" s="55" t="str">
        <f t="shared" si="27"/>
        <v/>
      </c>
      <c r="BN123" s="55" t="str">
        <f t="shared" si="27"/>
        <v/>
      </c>
      <c r="BO123" s="55" t="str">
        <f t="shared" si="27"/>
        <v/>
      </c>
      <c r="BP123" s="55" t="str">
        <f t="shared" si="27"/>
        <v/>
      </c>
      <c r="BQ123" s="55" t="str">
        <f t="shared" si="27"/>
        <v/>
      </c>
      <c r="BR123" s="62" t="str">
        <f t="shared" si="16"/>
        <v>Base</v>
      </c>
      <c r="BS123" s="62" t="str">
        <f t="shared" si="17"/>
        <v/>
      </c>
      <c r="BT123" s="63">
        <f t="shared" si="18"/>
        <v>284</v>
      </c>
      <c r="BU123" s="64">
        <f t="shared" si="19"/>
        <v>16.04</v>
      </c>
      <c r="BV123" s="64">
        <f t="shared" si="20"/>
        <v>33.08</v>
      </c>
      <c r="BW123" s="64">
        <f t="shared" si="21"/>
        <v>237.72</v>
      </c>
      <c r="BX123" s="65">
        <f t="shared" si="22"/>
        <v>45904.04</v>
      </c>
      <c r="BY123" s="65">
        <f t="shared" si="23"/>
        <v>45921.08</v>
      </c>
      <c r="BZ123" s="65">
        <f t="shared" si="24"/>
        <v>46125.72</v>
      </c>
    </row>
    <row r="124" spans="1:78" ht="15.5" x14ac:dyDescent="0.35">
      <c r="A124">
        <v>69481</v>
      </c>
      <c r="B124" t="s">
        <v>532</v>
      </c>
      <c r="C124" t="s">
        <v>15</v>
      </c>
      <c r="D124">
        <v>107</v>
      </c>
      <c r="E124">
        <v>3092</v>
      </c>
      <c r="F124" t="s">
        <v>631</v>
      </c>
      <c r="G124" t="s">
        <v>285</v>
      </c>
      <c r="H124" t="s">
        <v>15</v>
      </c>
      <c r="I124" s="13">
        <v>45888</v>
      </c>
      <c r="J124" s="13">
        <v>46171</v>
      </c>
      <c r="K124"/>
      <c r="L124" t="s">
        <v>20</v>
      </c>
      <c r="M124" t="s">
        <v>603</v>
      </c>
      <c r="N124">
        <v>16</v>
      </c>
      <c r="O124">
        <v>0</v>
      </c>
      <c r="P124">
        <v>0</v>
      </c>
      <c r="Q124">
        <v>0</v>
      </c>
      <c r="R124">
        <v>0</v>
      </c>
      <c r="S124" t="s">
        <v>199</v>
      </c>
      <c r="T124" t="s">
        <v>199</v>
      </c>
      <c r="U124">
        <v>0</v>
      </c>
      <c r="V124"/>
      <c r="W124">
        <v>3</v>
      </c>
      <c r="X124">
        <v>3</v>
      </c>
      <c r="Y124" t="s">
        <v>198</v>
      </c>
      <c r="Z124"/>
      <c r="AA124" t="s">
        <v>635</v>
      </c>
      <c r="AB124" t="s">
        <v>605</v>
      </c>
      <c r="AC124" t="s">
        <v>201</v>
      </c>
      <c r="AD124"/>
      <c r="AE124"/>
      <c r="AF124" t="s">
        <v>547</v>
      </c>
      <c r="AG124" s="13">
        <v>45888</v>
      </c>
      <c r="AH124" s="13">
        <v>46171</v>
      </c>
      <c r="AI124" t="s">
        <v>534</v>
      </c>
      <c r="AJ124">
        <v>12</v>
      </c>
      <c r="AK124">
        <v>52.020099999999999</v>
      </c>
      <c r="AL124" t="s">
        <v>529</v>
      </c>
      <c r="AM124" t="s">
        <v>530</v>
      </c>
      <c r="AN124">
        <v>1</v>
      </c>
      <c r="AO124">
        <v>2</v>
      </c>
      <c r="AP124" s="13">
        <v>45660</v>
      </c>
      <c r="AQ124" t="s">
        <v>335</v>
      </c>
      <c r="AR124"/>
      <c r="AS124"/>
      <c r="AT124" s="59">
        <f>VLOOKUP($BR124,Tables!$D$14:$I$27,2,FALSE)*W124</f>
        <v>480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480</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
      </c>
      <c r="BL124" s="55" t="str">
        <f t="shared" si="27"/>
        <v/>
      </c>
      <c r="BM124" s="55" t="str">
        <f t="shared" si="27"/>
        <v/>
      </c>
      <c r="BN124" s="55" t="str">
        <f t="shared" si="27"/>
        <v/>
      </c>
      <c r="BO124" s="55" t="str">
        <f t="shared" si="27"/>
        <v/>
      </c>
      <c r="BP124" s="55" t="str">
        <f t="shared" si="27"/>
        <v/>
      </c>
      <c r="BQ124" s="55" t="str">
        <f t="shared" si="27"/>
        <v/>
      </c>
      <c r="BR124" s="62" t="str">
        <f t="shared" si="16"/>
        <v>Base</v>
      </c>
      <c r="BS124" s="62" t="str">
        <f t="shared" si="17"/>
        <v/>
      </c>
      <c r="BT124" s="63">
        <f t="shared" si="18"/>
        <v>284</v>
      </c>
      <c r="BU124" s="64">
        <f t="shared" si="19"/>
        <v>16.04</v>
      </c>
      <c r="BV124" s="64">
        <f t="shared" si="20"/>
        <v>33.08</v>
      </c>
      <c r="BW124" s="64">
        <f t="shared" si="21"/>
        <v>237.72</v>
      </c>
      <c r="BX124" s="65">
        <f t="shared" si="22"/>
        <v>45904.04</v>
      </c>
      <c r="BY124" s="65">
        <f t="shared" si="23"/>
        <v>45921.08</v>
      </c>
      <c r="BZ124" s="65">
        <f t="shared" si="24"/>
        <v>46125.72</v>
      </c>
    </row>
    <row r="125" spans="1:78" ht="15.5" x14ac:dyDescent="0.35">
      <c r="A125">
        <v>69482</v>
      </c>
      <c r="B125" t="s">
        <v>532</v>
      </c>
      <c r="C125" t="s">
        <v>15</v>
      </c>
      <c r="D125">
        <v>107</v>
      </c>
      <c r="E125">
        <v>3093</v>
      </c>
      <c r="F125" t="s">
        <v>631</v>
      </c>
      <c r="G125" t="s">
        <v>285</v>
      </c>
      <c r="H125" t="s">
        <v>15</v>
      </c>
      <c r="I125" s="13">
        <v>45888</v>
      </c>
      <c r="J125" s="13">
        <v>46171</v>
      </c>
      <c r="K125"/>
      <c r="L125" t="s">
        <v>20</v>
      </c>
      <c r="M125" t="s">
        <v>509</v>
      </c>
      <c r="N125">
        <v>16</v>
      </c>
      <c r="O125">
        <v>0</v>
      </c>
      <c r="P125">
        <v>0</v>
      </c>
      <c r="Q125">
        <v>0</v>
      </c>
      <c r="R125">
        <v>0</v>
      </c>
      <c r="S125" t="s">
        <v>199</v>
      </c>
      <c r="T125" t="s">
        <v>199</v>
      </c>
      <c r="U125">
        <v>0</v>
      </c>
      <c r="V125"/>
      <c r="W125">
        <v>3</v>
      </c>
      <c r="X125">
        <v>3</v>
      </c>
      <c r="Y125" t="s">
        <v>198</v>
      </c>
      <c r="Z125"/>
      <c r="AA125" t="s">
        <v>636</v>
      </c>
      <c r="AB125" t="s">
        <v>510</v>
      </c>
      <c r="AC125" t="s">
        <v>201</v>
      </c>
      <c r="AD125"/>
      <c r="AE125"/>
      <c r="AF125" t="s">
        <v>547</v>
      </c>
      <c r="AG125" s="13">
        <v>45888</v>
      </c>
      <c r="AH125" s="13">
        <v>46171</v>
      </c>
      <c r="AI125" t="s">
        <v>534</v>
      </c>
      <c r="AJ125">
        <v>12</v>
      </c>
      <c r="AK125">
        <v>52.020099999999999</v>
      </c>
      <c r="AL125" t="s">
        <v>529</v>
      </c>
      <c r="AM125" t="s">
        <v>530</v>
      </c>
      <c r="AN125">
        <v>1</v>
      </c>
      <c r="AO125">
        <v>2</v>
      </c>
      <c r="AP125" s="13">
        <v>45660</v>
      </c>
      <c r="AQ125" t="s">
        <v>335</v>
      </c>
      <c r="AR125"/>
      <c r="AS125"/>
      <c r="AT125" s="59">
        <f>VLOOKUP($BR125,Tables!$D$14:$I$27,2,FALSE)*W125</f>
        <v>480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480</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284</v>
      </c>
      <c r="BU125" s="64">
        <f t="shared" si="19"/>
        <v>16.04</v>
      </c>
      <c r="BV125" s="64">
        <f t="shared" si="20"/>
        <v>33.08</v>
      </c>
      <c r="BW125" s="64">
        <f t="shared" si="21"/>
        <v>237.72</v>
      </c>
      <c r="BX125" s="65">
        <f t="shared" si="22"/>
        <v>45904.04</v>
      </c>
      <c r="BY125" s="65">
        <f t="shared" si="23"/>
        <v>45921.08</v>
      </c>
      <c r="BZ125" s="65">
        <f t="shared" si="24"/>
        <v>46125.72</v>
      </c>
    </row>
    <row r="126" spans="1:78" ht="15.5" x14ac:dyDescent="0.35">
      <c r="A126">
        <v>69483</v>
      </c>
      <c r="B126" t="s">
        <v>532</v>
      </c>
      <c r="C126" t="s">
        <v>15</v>
      </c>
      <c r="D126">
        <v>107</v>
      </c>
      <c r="E126">
        <v>3094</v>
      </c>
      <c r="F126" t="s">
        <v>631</v>
      </c>
      <c r="G126" t="s">
        <v>285</v>
      </c>
      <c r="H126" t="s">
        <v>15</v>
      </c>
      <c r="I126" s="13">
        <v>45888</v>
      </c>
      <c r="J126" s="13">
        <v>46171</v>
      </c>
      <c r="K126"/>
      <c r="L126" t="s">
        <v>20</v>
      </c>
      <c r="M126" t="s">
        <v>637</v>
      </c>
      <c r="N126">
        <v>16</v>
      </c>
      <c r="O126">
        <v>0</v>
      </c>
      <c r="P126">
        <v>0</v>
      </c>
      <c r="Q126">
        <v>0</v>
      </c>
      <c r="R126">
        <v>0</v>
      </c>
      <c r="S126" t="s">
        <v>199</v>
      </c>
      <c r="T126" t="s">
        <v>199</v>
      </c>
      <c r="U126">
        <v>0</v>
      </c>
      <c r="V126"/>
      <c r="W126">
        <v>3</v>
      </c>
      <c r="X126">
        <v>3</v>
      </c>
      <c r="Y126" t="s">
        <v>198</v>
      </c>
      <c r="Z126"/>
      <c r="AA126" t="s">
        <v>638</v>
      </c>
      <c r="AB126" t="s">
        <v>639</v>
      </c>
      <c r="AC126" t="s">
        <v>201</v>
      </c>
      <c r="AD126"/>
      <c r="AE126"/>
      <c r="AF126" t="s">
        <v>547</v>
      </c>
      <c r="AG126" s="13">
        <v>45888</v>
      </c>
      <c r="AH126" s="13">
        <v>46171</v>
      </c>
      <c r="AI126" t="s">
        <v>534</v>
      </c>
      <c r="AJ126">
        <v>12</v>
      </c>
      <c r="AK126">
        <v>52.020099999999999</v>
      </c>
      <c r="AL126" t="s">
        <v>529</v>
      </c>
      <c r="AM126" t="s">
        <v>530</v>
      </c>
      <c r="AN126">
        <v>1</v>
      </c>
      <c r="AO126">
        <v>2</v>
      </c>
      <c r="AP126" s="13">
        <v>45660</v>
      </c>
      <c r="AQ126" t="s">
        <v>335</v>
      </c>
      <c r="AR126"/>
      <c r="AS126"/>
      <c r="AT126" s="59">
        <f>VLOOKUP($BR126,Tables!$D$14:$I$27,2,FALSE)*W126</f>
        <v>480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480</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
      </c>
      <c r="BL126" s="55" t="str">
        <f t="shared" si="27"/>
        <v/>
      </c>
      <c r="BM126" s="55" t="str">
        <f t="shared" si="27"/>
        <v/>
      </c>
      <c r="BN126" s="55" t="str">
        <f t="shared" si="27"/>
        <v/>
      </c>
      <c r="BO126" s="55" t="str">
        <f t="shared" si="27"/>
        <v/>
      </c>
      <c r="BP126" s="55" t="str">
        <f t="shared" si="27"/>
        <v/>
      </c>
      <c r="BQ126" s="55" t="str">
        <f t="shared" si="27"/>
        <v/>
      </c>
      <c r="BR126" s="62" t="str">
        <f t="shared" si="16"/>
        <v>Base</v>
      </c>
      <c r="BS126" s="62" t="str">
        <f t="shared" si="17"/>
        <v/>
      </c>
      <c r="BT126" s="63">
        <f t="shared" si="18"/>
        <v>284</v>
      </c>
      <c r="BU126" s="64">
        <f t="shared" si="19"/>
        <v>16.04</v>
      </c>
      <c r="BV126" s="64">
        <f t="shared" si="20"/>
        <v>33.08</v>
      </c>
      <c r="BW126" s="64">
        <f t="shared" si="21"/>
        <v>237.72</v>
      </c>
      <c r="BX126" s="65">
        <f t="shared" si="22"/>
        <v>45904.04</v>
      </c>
      <c r="BY126" s="65">
        <f t="shared" si="23"/>
        <v>45921.08</v>
      </c>
      <c r="BZ126" s="65">
        <f t="shared" si="24"/>
        <v>46125.72</v>
      </c>
    </row>
    <row r="127" spans="1:78" ht="15.5" x14ac:dyDescent="0.35">
      <c r="A127">
        <v>69073</v>
      </c>
      <c r="B127" t="s">
        <v>532</v>
      </c>
      <c r="C127" t="s">
        <v>15</v>
      </c>
      <c r="D127">
        <v>120</v>
      </c>
      <c r="E127">
        <v>3001</v>
      </c>
      <c r="F127" t="s">
        <v>640</v>
      </c>
      <c r="G127" t="s">
        <v>285</v>
      </c>
      <c r="H127" t="s">
        <v>15</v>
      </c>
      <c r="I127" s="13">
        <v>45887</v>
      </c>
      <c r="J127" s="13">
        <v>46003</v>
      </c>
      <c r="K127" s="13">
        <v>45945</v>
      </c>
      <c r="L127" t="s">
        <v>300</v>
      </c>
      <c r="M127" t="s">
        <v>194</v>
      </c>
      <c r="N127">
        <v>24</v>
      </c>
      <c r="O127">
        <v>0</v>
      </c>
      <c r="P127">
        <v>0</v>
      </c>
      <c r="Q127">
        <v>0</v>
      </c>
      <c r="R127">
        <v>0</v>
      </c>
      <c r="S127" t="s">
        <v>199</v>
      </c>
      <c r="T127" t="s">
        <v>199</v>
      </c>
      <c r="U127">
        <v>0</v>
      </c>
      <c r="V127"/>
      <c r="W127">
        <v>3</v>
      </c>
      <c r="X127">
        <v>3</v>
      </c>
      <c r="Y127" t="s">
        <v>195</v>
      </c>
      <c r="Z127"/>
      <c r="AA127"/>
      <c r="AB127" t="s">
        <v>195</v>
      </c>
      <c r="AC127">
        <v>1362</v>
      </c>
      <c r="AD127" t="s">
        <v>202</v>
      </c>
      <c r="AE127" t="s">
        <v>351</v>
      </c>
      <c r="AF127" t="s">
        <v>550</v>
      </c>
      <c r="AG127" s="13">
        <v>45887</v>
      </c>
      <c r="AH127" s="13">
        <v>46003</v>
      </c>
      <c r="AI127" t="s">
        <v>537</v>
      </c>
      <c r="AJ127">
        <v>12</v>
      </c>
      <c r="AK127">
        <v>27.030100000000001</v>
      </c>
      <c r="AL127" t="s">
        <v>529</v>
      </c>
      <c r="AM127" t="s">
        <v>530</v>
      </c>
      <c r="AN127">
        <v>1</v>
      </c>
      <c r="AO127">
        <v>1</v>
      </c>
      <c r="AP127" s="13">
        <v>45639</v>
      </c>
      <c r="AQ127" t="s">
        <v>534</v>
      </c>
      <c r="AR127"/>
      <c r="AS127"/>
      <c r="AT127" s="59">
        <f>VLOOKUP($BR127,Tables!$D$14:$I$27,2,FALSE)*W127</f>
        <v>480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480</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
      </c>
      <c r="BL127" s="55" t="str">
        <f t="shared" si="28"/>
        <v/>
      </c>
      <c r="BM127" s="55" t="str">
        <f t="shared" si="28"/>
        <v/>
      </c>
      <c r="BN127" s="55" t="str">
        <f t="shared" si="28"/>
        <v/>
      </c>
      <c r="BO127" s="55" t="str">
        <f t="shared" si="28"/>
        <v/>
      </c>
      <c r="BP127" s="55" t="str">
        <f t="shared" si="28"/>
        <v/>
      </c>
      <c r="BQ127" s="55" t="str">
        <f t="shared" si="28"/>
        <v/>
      </c>
      <c r="BR127" s="62" t="str">
        <f t="shared" si="16"/>
        <v>Base</v>
      </c>
      <c r="BS127" s="62" t="str">
        <f t="shared" si="17"/>
        <v/>
      </c>
      <c r="BT127" s="63">
        <f t="shared" si="18"/>
        <v>117</v>
      </c>
      <c r="BU127" s="64">
        <f t="shared" si="19"/>
        <v>6.02</v>
      </c>
      <c r="BV127" s="64">
        <f t="shared" si="20"/>
        <v>13.04</v>
      </c>
      <c r="BW127" s="64">
        <f t="shared" si="21"/>
        <v>97.44</v>
      </c>
      <c r="BX127" s="65">
        <f t="shared" si="22"/>
        <v>45893.02</v>
      </c>
      <c r="BY127" s="65">
        <f t="shared" si="23"/>
        <v>45900.04</v>
      </c>
      <c r="BZ127" s="65">
        <f t="shared" si="24"/>
        <v>45985.440000000002</v>
      </c>
    </row>
    <row r="128" spans="1:78" ht="15.5" x14ac:dyDescent="0.35">
      <c r="A128">
        <v>69074</v>
      </c>
      <c r="B128" t="s">
        <v>532</v>
      </c>
      <c r="C128" t="s">
        <v>15</v>
      </c>
      <c r="D128">
        <v>130</v>
      </c>
      <c r="E128">
        <v>3001</v>
      </c>
      <c r="F128" t="s">
        <v>365</v>
      </c>
      <c r="G128" t="s">
        <v>285</v>
      </c>
      <c r="H128" t="s">
        <v>15</v>
      </c>
      <c r="I128" s="13">
        <v>45887</v>
      </c>
      <c r="J128" s="13">
        <v>46003</v>
      </c>
      <c r="K128" s="13">
        <v>45945</v>
      </c>
      <c r="L128" t="s">
        <v>262</v>
      </c>
      <c r="M128" t="s">
        <v>162</v>
      </c>
      <c r="N128">
        <v>24</v>
      </c>
      <c r="O128">
        <v>0</v>
      </c>
      <c r="P128">
        <v>0</v>
      </c>
      <c r="Q128">
        <v>0</v>
      </c>
      <c r="R128">
        <v>0</v>
      </c>
      <c r="S128">
        <v>541</v>
      </c>
      <c r="T128" t="s">
        <v>316</v>
      </c>
      <c r="U128">
        <v>0</v>
      </c>
      <c r="V128"/>
      <c r="W128">
        <v>3</v>
      </c>
      <c r="X128">
        <v>3</v>
      </c>
      <c r="Y128" t="s">
        <v>195</v>
      </c>
      <c r="Z128"/>
      <c r="AA128" t="s">
        <v>641</v>
      </c>
      <c r="AB128"/>
      <c r="AC128"/>
      <c r="AD128"/>
      <c r="AE128"/>
      <c r="AF128"/>
      <c r="AG128" s="13">
        <v>45887</v>
      </c>
      <c r="AH128" s="13">
        <v>46003</v>
      </c>
      <c r="AI128" t="s">
        <v>162</v>
      </c>
      <c r="AJ128">
        <v>12</v>
      </c>
      <c r="AK128">
        <v>52.100299999999997</v>
      </c>
      <c r="AL128" t="s">
        <v>529</v>
      </c>
      <c r="AM128" t="s">
        <v>530</v>
      </c>
      <c r="AN128">
        <v>5</v>
      </c>
      <c r="AO128">
        <v>2</v>
      </c>
      <c r="AP128" s="13">
        <v>45639</v>
      </c>
      <c r="AQ128" t="s">
        <v>335</v>
      </c>
      <c r="AR128" t="s">
        <v>538</v>
      </c>
      <c r="AS128"/>
      <c r="AT128" s="59">
        <f>VLOOKUP($BR128,Tables!$D$14:$I$27,2,FALSE)*W128</f>
        <v>480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480</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
      </c>
      <c r="BL128" s="55" t="str">
        <f t="shared" si="28"/>
        <v/>
      </c>
      <c r="BM128" s="55" t="str">
        <f t="shared" si="28"/>
        <v/>
      </c>
      <c r="BN128" s="55" t="str">
        <f t="shared" si="28"/>
        <v/>
      </c>
      <c r="BO128" s="55" t="str">
        <f t="shared" si="28"/>
        <v/>
      </c>
      <c r="BP128" s="55" t="str">
        <f t="shared" si="28"/>
        <v/>
      </c>
      <c r="BQ128" s="55" t="str">
        <f t="shared" si="28"/>
        <v/>
      </c>
      <c r="BR128" s="62" t="str">
        <f t="shared" si="16"/>
        <v>Base</v>
      </c>
      <c r="BS128" s="62" t="str">
        <f t="shared" si="17"/>
        <v/>
      </c>
      <c r="BT128" s="63">
        <f t="shared" si="18"/>
        <v>117</v>
      </c>
      <c r="BU128" s="64">
        <f t="shared" si="19"/>
        <v>6.02</v>
      </c>
      <c r="BV128" s="64">
        <f t="shared" si="20"/>
        <v>13.04</v>
      </c>
      <c r="BW128" s="64">
        <f t="shared" si="21"/>
        <v>97.44</v>
      </c>
      <c r="BX128" s="65">
        <f t="shared" si="22"/>
        <v>45893.02</v>
      </c>
      <c r="BY128" s="65">
        <f t="shared" si="23"/>
        <v>45900.04</v>
      </c>
      <c r="BZ128" s="65">
        <f t="shared" si="24"/>
        <v>45985.440000000002</v>
      </c>
    </row>
    <row r="129" spans="1:78" ht="15.5" x14ac:dyDescent="0.35">
      <c r="A129">
        <v>68464</v>
      </c>
      <c r="B129" t="s">
        <v>526</v>
      </c>
      <c r="C129" t="s">
        <v>15</v>
      </c>
      <c r="D129">
        <v>256</v>
      </c>
      <c r="E129" t="s">
        <v>527</v>
      </c>
      <c r="F129" t="s">
        <v>17</v>
      </c>
      <c r="G129" t="s">
        <v>285</v>
      </c>
      <c r="H129" t="s">
        <v>15</v>
      </c>
      <c r="I129" s="13">
        <v>45817</v>
      </c>
      <c r="J129" s="13">
        <v>45869</v>
      </c>
      <c r="K129" s="13">
        <v>45843</v>
      </c>
      <c r="L129" t="s">
        <v>262</v>
      </c>
      <c r="M129" t="s">
        <v>162</v>
      </c>
      <c r="N129">
        <v>24</v>
      </c>
      <c r="O129">
        <v>0</v>
      </c>
      <c r="P129">
        <v>0</v>
      </c>
      <c r="Q129">
        <v>0</v>
      </c>
      <c r="R129">
        <v>0</v>
      </c>
      <c r="S129">
        <v>281296</v>
      </c>
      <c r="T129" t="s">
        <v>642</v>
      </c>
      <c r="U129">
        <v>0</v>
      </c>
      <c r="V129"/>
      <c r="W129">
        <v>3</v>
      </c>
      <c r="X129">
        <v>3</v>
      </c>
      <c r="Y129" t="s">
        <v>195</v>
      </c>
      <c r="Z129"/>
      <c r="AA129" t="s">
        <v>293</v>
      </c>
      <c r="AB129"/>
      <c r="AC129"/>
      <c r="AD129"/>
      <c r="AE129"/>
      <c r="AF129"/>
      <c r="AG129" s="13">
        <v>45817</v>
      </c>
      <c r="AH129" s="13">
        <v>45869</v>
      </c>
      <c r="AI129" t="s">
        <v>162</v>
      </c>
      <c r="AJ129">
        <v>11</v>
      </c>
      <c r="AK129">
        <v>52.010100000000001</v>
      </c>
      <c r="AL129" t="s">
        <v>529</v>
      </c>
      <c r="AM129" t="s">
        <v>530</v>
      </c>
      <c r="AN129">
        <v>5</v>
      </c>
      <c r="AO129">
        <v>1</v>
      </c>
      <c r="AP129" s="13">
        <v>45538</v>
      </c>
      <c r="AQ129" t="s">
        <v>335</v>
      </c>
      <c r="AR129" t="s">
        <v>531</v>
      </c>
      <c r="AS129"/>
      <c r="AT129" s="59">
        <f>VLOOKUP($BR129,Tables!$D$14:$I$27,2,FALSE)*W129</f>
        <v>480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480</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53</v>
      </c>
      <c r="BU129" s="64">
        <f t="shared" si="19"/>
        <v>2.1799999999999997</v>
      </c>
      <c r="BV129" s="64">
        <f t="shared" si="20"/>
        <v>5.3599999999999994</v>
      </c>
      <c r="BW129" s="64">
        <f t="shared" si="21"/>
        <v>43.68</v>
      </c>
      <c r="BX129" s="65">
        <f t="shared" si="22"/>
        <v>45819.18</v>
      </c>
      <c r="BY129" s="65">
        <f t="shared" si="23"/>
        <v>45822.36</v>
      </c>
      <c r="BZ129" s="65">
        <f t="shared" si="24"/>
        <v>45860.68</v>
      </c>
    </row>
    <row r="130" spans="1:78" ht="15.5" x14ac:dyDescent="0.35">
      <c r="A130">
        <v>69075</v>
      </c>
      <c r="B130" t="s">
        <v>532</v>
      </c>
      <c r="C130" t="s">
        <v>15</v>
      </c>
      <c r="D130">
        <v>256</v>
      </c>
      <c r="E130">
        <v>3001</v>
      </c>
      <c r="F130" t="s">
        <v>17</v>
      </c>
      <c r="G130" t="s">
        <v>285</v>
      </c>
      <c r="H130" t="s">
        <v>15</v>
      </c>
      <c r="I130" s="13">
        <v>45887</v>
      </c>
      <c r="J130" s="13">
        <v>46003</v>
      </c>
      <c r="K130" s="13">
        <v>45945</v>
      </c>
      <c r="L130" t="s">
        <v>262</v>
      </c>
      <c r="M130" t="s">
        <v>162</v>
      </c>
      <c r="N130">
        <v>24</v>
      </c>
      <c r="O130">
        <v>0</v>
      </c>
      <c r="P130">
        <v>0</v>
      </c>
      <c r="Q130">
        <v>0</v>
      </c>
      <c r="R130">
        <v>0</v>
      </c>
      <c r="S130" t="s">
        <v>199</v>
      </c>
      <c r="T130" t="s">
        <v>199</v>
      </c>
      <c r="U130">
        <v>0</v>
      </c>
      <c r="V130"/>
      <c r="W130">
        <v>3</v>
      </c>
      <c r="X130">
        <v>3</v>
      </c>
      <c r="Y130" t="s">
        <v>195</v>
      </c>
      <c r="Z130"/>
      <c r="AA130" t="s">
        <v>641</v>
      </c>
      <c r="AB130"/>
      <c r="AC130"/>
      <c r="AD130"/>
      <c r="AE130"/>
      <c r="AF130"/>
      <c r="AG130" s="13">
        <v>45887</v>
      </c>
      <c r="AH130" s="13">
        <v>46003</v>
      </c>
      <c r="AI130" t="s">
        <v>162</v>
      </c>
      <c r="AJ130">
        <v>11</v>
      </c>
      <c r="AK130">
        <v>52.010100000000001</v>
      </c>
      <c r="AL130" t="s">
        <v>529</v>
      </c>
      <c r="AM130" t="s">
        <v>530</v>
      </c>
      <c r="AN130">
        <v>5</v>
      </c>
      <c r="AO130">
        <v>1</v>
      </c>
      <c r="AP130" s="13">
        <v>45639</v>
      </c>
      <c r="AQ130" t="s">
        <v>335</v>
      </c>
      <c r="AR130"/>
      <c r="AS130"/>
      <c r="AT130" s="59">
        <f>VLOOKUP($BR130,Tables!$D$14:$I$27,2,FALSE)*W130</f>
        <v>480</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0" si="29">SUM(AT130:BB130)</f>
        <v>480</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
      </c>
      <c r="BL130" s="55" t="str">
        <f t="shared" si="28"/>
        <v/>
      </c>
      <c r="BM130" s="55" t="str">
        <f t="shared" si="28"/>
        <v/>
      </c>
      <c r="BN130" s="55" t="str">
        <f t="shared" si="28"/>
        <v/>
      </c>
      <c r="BO130" s="55" t="str">
        <f t="shared" si="28"/>
        <v/>
      </c>
      <c r="BP130" s="55" t="str">
        <f t="shared" si="28"/>
        <v/>
      </c>
      <c r="BQ130" s="55" t="str">
        <f t="shared" si="28"/>
        <v/>
      </c>
      <c r="BR130" s="62" t="str">
        <f t="shared" ref="BR130:BR190" si="30">IF(BD130&amp;BE130&amp;BF130&amp;BG130&amp;BH130&amp;BI130&amp;BJ130&amp;BK130&amp;BP130&amp;BQ130="","Base",BD130&amp;BE130&amp;BF130&amp;BG130&amp;BH130&amp;BI130&amp;BJ130&amp;BK130&amp;BP130&amp;BQ130)</f>
        <v>Base</v>
      </c>
      <c r="BS130" s="62" t="str">
        <f t="shared" ref="BS130:BS190" si="31">IF(BL130&amp;BM130&amp;BN130&amp;BO130="","",BL130&amp;BM130&amp;BN130&amp;BO130)</f>
        <v/>
      </c>
      <c r="BT130" s="63">
        <f t="shared" ref="BT130:BT190" si="32">J130-I130+1</f>
        <v>117</v>
      </c>
      <c r="BU130" s="64">
        <f t="shared" ref="BU130:BU190" si="33">BT130*0.06-1</f>
        <v>6.02</v>
      </c>
      <c r="BV130" s="64">
        <f t="shared" ref="BV130:BV190" si="34">BT130*0.12-1</f>
        <v>13.04</v>
      </c>
      <c r="BW130" s="64">
        <f t="shared" ref="BW130:BW190" si="35">(BT130-1)*0.84</f>
        <v>97.44</v>
      </c>
      <c r="BX130" s="65">
        <f t="shared" ref="BX130:BX190" si="36">BU130+I130</f>
        <v>45893.02</v>
      </c>
      <c r="BY130" s="65">
        <f t="shared" ref="BY130:BY190" si="37">BV130+I130</f>
        <v>45900.04</v>
      </c>
      <c r="BZ130" s="65">
        <f t="shared" ref="BZ130:BZ190" si="38">IF(WEEKDAY(BW130+I130)=1,BW130+I130+1,IF(WEEKDAY(BW130+I130)=7,BW130+I130+2,BW130+I130))</f>
        <v>45985.440000000002</v>
      </c>
    </row>
    <row r="131" spans="1:78" ht="15.5" x14ac:dyDescent="0.35">
      <c r="A131">
        <v>68955</v>
      </c>
      <c r="B131" t="s">
        <v>532</v>
      </c>
      <c r="C131" t="s">
        <v>643</v>
      </c>
      <c r="D131">
        <v>141</v>
      </c>
      <c r="E131">
        <v>3090</v>
      </c>
      <c r="F131" t="s">
        <v>644</v>
      </c>
      <c r="G131" t="s">
        <v>285</v>
      </c>
      <c r="H131" t="s">
        <v>643</v>
      </c>
      <c r="I131" s="13">
        <v>45882</v>
      </c>
      <c r="J131" s="13">
        <v>46010</v>
      </c>
      <c r="K131"/>
      <c r="L131" t="s">
        <v>20</v>
      </c>
      <c r="M131" t="s">
        <v>543</v>
      </c>
      <c r="N131">
        <v>16</v>
      </c>
      <c r="O131">
        <v>0</v>
      </c>
      <c r="P131">
        <v>0</v>
      </c>
      <c r="Q131">
        <v>0</v>
      </c>
      <c r="R131">
        <v>0</v>
      </c>
      <c r="S131" t="s">
        <v>199</v>
      </c>
      <c r="T131" t="s">
        <v>199</v>
      </c>
      <c r="U131">
        <v>0</v>
      </c>
      <c r="V131"/>
      <c r="W131">
        <v>4</v>
      </c>
      <c r="X131">
        <v>6</v>
      </c>
      <c r="Y131" t="s">
        <v>198</v>
      </c>
      <c r="Z131"/>
      <c r="AA131" t="s">
        <v>544</v>
      </c>
      <c r="AB131" t="s">
        <v>545</v>
      </c>
      <c r="AC131" t="s">
        <v>201</v>
      </c>
      <c r="AD131" t="s">
        <v>645</v>
      </c>
      <c r="AE131" t="s">
        <v>646</v>
      </c>
      <c r="AF131" t="s">
        <v>547</v>
      </c>
      <c r="AG131" s="13">
        <v>45882</v>
      </c>
      <c r="AH131" s="13">
        <v>46010</v>
      </c>
      <c r="AI131" t="s">
        <v>542</v>
      </c>
      <c r="AJ131">
        <v>12</v>
      </c>
      <c r="AK131">
        <v>15.130100000000001</v>
      </c>
      <c r="AL131" t="s">
        <v>529</v>
      </c>
      <c r="AM131" t="s">
        <v>530</v>
      </c>
      <c r="AN131">
        <v>1</v>
      </c>
      <c r="AO131">
        <v>3</v>
      </c>
      <c r="AP131" s="13">
        <v>45660</v>
      </c>
      <c r="AQ131" t="s">
        <v>534</v>
      </c>
      <c r="AR131"/>
      <c r="AS131"/>
      <c r="AT131" s="66">
        <f>VLOOKUP($BR131,Tables!$D$14:$I$27,2,FALSE)*W131</f>
        <v>640</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640</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
      </c>
      <c r="BL131" s="55" t="str">
        <f t="shared" si="28"/>
        <v/>
      </c>
      <c r="BM131" s="55" t="str">
        <f t="shared" si="28"/>
        <v/>
      </c>
      <c r="BN131" s="55" t="str">
        <f t="shared" si="28"/>
        <v/>
      </c>
      <c r="BO131" s="55" t="str">
        <f t="shared" si="28"/>
        <v/>
      </c>
      <c r="BP131" s="55" t="str">
        <f t="shared" si="28"/>
        <v/>
      </c>
      <c r="BQ131" s="55" t="str">
        <f t="shared" si="28"/>
        <v/>
      </c>
      <c r="BR131" s="62" t="str">
        <f t="shared" si="30"/>
        <v>Base</v>
      </c>
      <c r="BS131" s="62" t="str">
        <f t="shared" si="31"/>
        <v/>
      </c>
      <c r="BT131" s="67">
        <f t="shared" si="32"/>
        <v>129</v>
      </c>
      <c r="BU131" s="64">
        <f t="shared" si="33"/>
        <v>6.7399999999999993</v>
      </c>
      <c r="BV131" s="64">
        <f t="shared" si="34"/>
        <v>14.479999999999999</v>
      </c>
      <c r="BW131" s="64">
        <f t="shared" si="35"/>
        <v>107.52</v>
      </c>
      <c r="BX131" s="65">
        <f t="shared" si="36"/>
        <v>45888.74</v>
      </c>
      <c r="BY131" s="65">
        <f t="shared" si="37"/>
        <v>45896.480000000003</v>
      </c>
      <c r="BZ131" s="65">
        <f t="shared" si="38"/>
        <v>45989.52</v>
      </c>
    </row>
    <row r="132" spans="1:78" ht="15.5" x14ac:dyDescent="0.35">
      <c r="A132">
        <v>68956</v>
      </c>
      <c r="B132" t="s">
        <v>532</v>
      </c>
      <c r="C132" t="s">
        <v>643</v>
      </c>
      <c r="D132">
        <v>141</v>
      </c>
      <c r="E132">
        <v>3091</v>
      </c>
      <c r="F132" t="s">
        <v>644</v>
      </c>
      <c r="G132" t="s">
        <v>285</v>
      </c>
      <c r="H132" t="s">
        <v>643</v>
      </c>
      <c r="I132" s="13">
        <v>45882</v>
      </c>
      <c r="J132" s="13">
        <v>46010</v>
      </c>
      <c r="K132"/>
      <c r="L132" t="s">
        <v>20</v>
      </c>
      <c r="M132" t="s">
        <v>543</v>
      </c>
      <c r="N132">
        <v>16</v>
      </c>
      <c r="O132">
        <v>0</v>
      </c>
      <c r="P132">
        <v>0</v>
      </c>
      <c r="Q132">
        <v>0</v>
      </c>
      <c r="R132">
        <v>0</v>
      </c>
      <c r="S132" t="s">
        <v>199</v>
      </c>
      <c r="T132" t="s">
        <v>199</v>
      </c>
      <c r="U132">
        <v>0</v>
      </c>
      <c r="V132"/>
      <c r="W132">
        <v>4</v>
      </c>
      <c r="X132">
        <v>6</v>
      </c>
      <c r="Y132" t="s">
        <v>198</v>
      </c>
      <c r="Z132"/>
      <c r="AA132" t="s">
        <v>544</v>
      </c>
      <c r="AB132" t="s">
        <v>545</v>
      </c>
      <c r="AC132" t="s">
        <v>201</v>
      </c>
      <c r="AD132" t="s">
        <v>196</v>
      </c>
      <c r="AE132" t="s">
        <v>197</v>
      </c>
      <c r="AF132" t="s">
        <v>547</v>
      </c>
      <c r="AG132" s="13">
        <v>45882</v>
      </c>
      <c r="AH132" s="13">
        <v>46010</v>
      </c>
      <c r="AI132" t="s">
        <v>542</v>
      </c>
      <c r="AJ132">
        <v>12</v>
      </c>
      <c r="AK132">
        <v>15.130100000000001</v>
      </c>
      <c r="AL132" t="s">
        <v>529</v>
      </c>
      <c r="AM132" t="s">
        <v>530</v>
      </c>
      <c r="AN132">
        <v>1</v>
      </c>
      <c r="AO132">
        <v>3</v>
      </c>
      <c r="AP132" s="13">
        <v>45660</v>
      </c>
      <c r="AQ132" t="s">
        <v>534</v>
      </c>
      <c r="AR132"/>
      <c r="AS132"/>
      <c r="AT132" s="59">
        <f>VLOOKUP($BR132,Tables!$D$14:$I$27,2,FALSE)*W132</f>
        <v>640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640</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129</v>
      </c>
      <c r="BU132" s="64">
        <f t="shared" si="33"/>
        <v>6.7399999999999993</v>
      </c>
      <c r="BV132" s="64">
        <f t="shared" si="34"/>
        <v>14.479999999999999</v>
      </c>
      <c r="BW132" s="64">
        <f t="shared" si="35"/>
        <v>107.52</v>
      </c>
      <c r="BX132" s="65">
        <f t="shared" si="36"/>
        <v>45888.74</v>
      </c>
      <c r="BY132" s="65">
        <f t="shared" si="37"/>
        <v>45896.480000000003</v>
      </c>
      <c r="BZ132" s="65">
        <f t="shared" si="38"/>
        <v>45989.52</v>
      </c>
    </row>
    <row r="133" spans="1:78" ht="15.5" x14ac:dyDescent="0.35">
      <c r="A133">
        <v>68386</v>
      </c>
      <c r="B133" t="s">
        <v>526</v>
      </c>
      <c r="C133" t="s">
        <v>18</v>
      </c>
      <c r="D133">
        <v>110</v>
      </c>
      <c r="E133" t="s">
        <v>589</v>
      </c>
      <c r="F133" t="s">
        <v>19</v>
      </c>
      <c r="G133" t="s">
        <v>246</v>
      </c>
      <c r="H133" t="s">
        <v>18</v>
      </c>
      <c r="I133" s="13">
        <v>45804</v>
      </c>
      <c r="J133" s="13">
        <v>45855</v>
      </c>
      <c r="K133" s="13">
        <v>45829</v>
      </c>
      <c r="L133" t="s">
        <v>266</v>
      </c>
      <c r="M133" t="s">
        <v>162</v>
      </c>
      <c r="N133">
        <v>24</v>
      </c>
      <c r="O133">
        <v>0</v>
      </c>
      <c r="P133">
        <v>0</v>
      </c>
      <c r="Q133">
        <v>0</v>
      </c>
      <c r="R133">
        <v>0</v>
      </c>
      <c r="S133">
        <v>176412</v>
      </c>
      <c r="T133" t="s">
        <v>224</v>
      </c>
      <c r="U133">
        <v>0</v>
      </c>
      <c r="V133"/>
      <c r="W133">
        <v>3</v>
      </c>
      <c r="X133">
        <v>3</v>
      </c>
      <c r="Y133" t="s">
        <v>195</v>
      </c>
      <c r="Z133"/>
      <c r="AA133" t="s">
        <v>293</v>
      </c>
      <c r="AB133"/>
      <c r="AC133"/>
      <c r="AD133"/>
      <c r="AE133"/>
      <c r="AF133"/>
      <c r="AG133" s="13">
        <v>45804</v>
      </c>
      <c r="AH133" s="13">
        <v>45855</v>
      </c>
      <c r="AI133" t="s">
        <v>162</v>
      </c>
      <c r="AJ133">
        <v>11</v>
      </c>
      <c r="AK133">
        <v>40.0501</v>
      </c>
      <c r="AL133" t="s">
        <v>529</v>
      </c>
      <c r="AM133" t="s">
        <v>530</v>
      </c>
      <c r="AN133">
        <v>5</v>
      </c>
      <c r="AO133">
        <v>1</v>
      </c>
      <c r="AP133" s="13">
        <v>45538</v>
      </c>
      <c r="AQ133" t="s">
        <v>335</v>
      </c>
      <c r="AR133" t="s">
        <v>538</v>
      </c>
      <c r="AS133"/>
      <c r="AT133" s="59">
        <f>VLOOKUP($BR133,Tables!$D$14:$I$27,2,FALSE)*W133</f>
        <v>480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480</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52</v>
      </c>
      <c r="BU133" s="64">
        <f t="shared" si="33"/>
        <v>2.12</v>
      </c>
      <c r="BV133" s="64">
        <f t="shared" si="34"/>
        <v>5.24</v>
      </c>
      <c r="BW133" s="64">
        <f t="shared" si="35"/>
        <v>42.839999999999996</v>
      </c>
      <c r="BX133" s="65">
        <f t="shared" si="36"/>
        <v>45806.12</v>
      </c>
      <c r="BY133" s="65">
        <f t="shared" si="37"/>
        <v>45809.24</v>
      </c>
      <c r="BZ133" s="65">
        <f t="shared" si="38"/>
        <v>45846.84</v>
      </c>
    </row>
    <row r="134" spans="1:78" ht="15.5" x14ac:dyDescent="0.35">
      <c r="A134">
        <v>68387</v>
      </c>
      <c r="B134" t="s">
        <v>526</v>
      </c>
      <c r="C134" t="s">
        <v>18</v>
      </c>
      <c r="D134">
        <v>110</v>
      </c>
      <c r="E134" t="s">
        <v>601</v>
      </c>
      <c r="F134" t="s">
        <v>19</v>
      </c>
      <c r="G134" t="s">
        <v>246</v>
      </c>
      <c r="H134" t="s">
        <v>18</v>
      </c>
      <c r="I134" s="13">
        <v>45804</v>
      </c>
      <c r="J134" s="13">
        <v>45855</v>
      </c>
      <c r="K134" s="13">
        <v>45829</v>
      </c>
      <c r="L134" t="s">
        <v>266</v>
      </c>
      <c r="M134" t="s">
        <v>162</v>
      </c>
      <c r="N134">
        <v>24</v>
      </c>
      <c r="O134">
        <v>0</v>
      </c>
      <c r="P134">
        <v>0</v>
      </c>
      <c r="Q134">
        <v>0</v>
      </c>
      <c r="R134">
        <v>0</v>
      </c>
      <c r="S134">
        <v>176412</v>
      </c>
      <c r="T134" t="s">
        <v>224</v>
      </c>
      <c r="U134">
        <v>0</v>
      </c>
      <c r="V134"/>
      <c r="W134">
        <v>3</v>
      </c>
      <c r="X134">
        <v>3</v>
      </c>
      <c r="Y134" t="s">
        <v>195</v>
      </c>
      <c r="Z134"/>
      <c r="AA134" t="s">
        <v>293</v>
      </c>
      <c r="AB134"/>
      <c r="AC134"/>
      <c r="AD134"/>
      <c r="AE134"/>
      <c r="AF134"/>
      <c r="AG134" s="13">
        <v>45804</v>
      </c>
      <c r="AH134" s="13">
        <v>45855</v>
      </c>
      <c r="AI134" t="s">
        <v>162</v>
      </c>
      <c r="AJ134">
        <v>11</v>
      </c>
      <c r="AK134">
        <v>40.0501</v>
      </c>
      <c r="AL134" t="s">
        <v>529</v>
      </c>
      <c r="AM134" t="s">
        <v>530</v>
      </c>
      <c r="AN134">
        <v>5</v>
      </c>
      <c r="AO134">
        <v>1</v>
      </c>
      <c r="AP134" s="13">
        <v>45538</v>
      </c>
      <c r="AQ134" t="s">
        <v>335</v>
      </c>
      <c r="AR134" t="s">
        <v>538</v>
      </c>
      <c r="AS134"/>
      <c r="AT134" s="59">
        <f>VLOOKUP($BR134,Tables!$D$14:$I$27,2,FALSE)*W134</f>
        <v>480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480</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52</v>
      </c>
      <c r="BU134" s="64">
        <f t="shared" si="33"/>
        <v>2.12</v>
      </c>
      <c r="BV134" s="64">
        <f t="shared" si="34"/>
        <v>5.24</v>
      </c>
      <c r="BW134" s="64">
        <f t="shared" si="35"/>
        <v>42.839999999999996</v>
      </c>
      <c r="BX134" s="65">
        <f t="shared" si="36"/>
        <v>45806.12</v>
      </c>
      <c r="BY134" s="65">
        <f t="shared" si="37"/>
        <v>45809.24</v>
      </c>
      <c r="BZ134" s="65">
        <f t="shared" si="38"/>
        <v>45846.84</v>
      </c>
    </row>
    <row r="135" spans="1:78" ht="15.5" x14ac:dyDescent="0.35">
      <c r="A135">
        <v>69328</v>
      </c>
      <c r="B135" t="s">
        <v>532</v>
      </c>
      <c r="C135" t="s">
        <v>18</v>
      </c>
      <c r="D135">
        <v>110</v>
      </c>
      <c r="E135">
        <v>3001</v>
      </c>
      <c r="F135" t="s">
        <v>19</v>
      </c>
      <c r="G135" t="s">
        <v>246</v>
      </c>
      <c r="H135" t="s">
        <v>18</v>
      </c>
      <c r="I135" s="13">
        <v>45888</v>
      </c>
      <c r="J135" s="13">
        <v>46003</v>
      </c>
      <c r="K135" s="13">
        <v>45945</v>
      </c>
      <c r="L135" t="s">
        <v>298</v>
      </c>
      <c r="M135" t="s">
        <v>194</v>
      </c>
      <c r="N135">
        <v>24</v>
      </c>
      <c r="O135">
        <v>0</v>
      </c>
      <c r="P135">
        <v>0</v>
      </c>
      <c r="Q135">
        <v>0</v>
      </c>
      <c r="R135">
        <v>0</v>
      </c>
      <c r="S135" t="s">
        <v>199</v>
      </c>
      <c r="T135" t="s">
        <v>199</v>
      </c>
      <c r="U135">
        <v>0</v>
      </c>
      <c r="V135"/>
      <c r="W135">
        <v>3</v>
      </c>
      <c r="X135">
        <v>3</v>
      </c>
      <c r="Y135" t="s">
        <v>195</v>
      </c>
      <c r="Z135"/>
      <c r="AA135"/>
      <c r="AB135" t="s">
        <v>20</v>
      </c>
      <c r="AC135">
        <v>1257</v>
      </c>
      <c r="AD135" t="s">
        <v>8</v>
      </c>
      <c r="AE135" t="s">
        <v>222</v>
      </c>
      <c r="AF135" t="s">
        <v>565</v>
      </c>
      <c r="AG135" s="13">
        <v>45888</v>
      </c>
      <c r="AH135" s="13">
        <v>46003</v>
      </c>
      <c r="AI135" t="s">
        <v>537</v>
      </c>
      <c r="AJ135">
        <v>11</v>
      </c>
      <c r="AK135">
        <v>40.0501</v>
      </c>
      <c r="AL135" t="s">
        <v>529</v>
      </c>
      <c r="AM135" t="s">
        <v>530</v>
      </c>
      <c r="AN135">
        <v>1</v>
      </c>
      <c r="AO135">
        <v>1</v>
      </c>
      <c r="AP135" s="13">
        <v>45639</v>
      </c>
      <c r="AQ135" t="s">
        <v>534</v>
      </c>
      <c r="AR135"/>
      <c r="AS135"/>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480</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
      </c>
      <c r="BL135" s="55" t="str">
        <f t="shared" si="28"/>
        <v/>
      </c>
      <c r="BM135" s="55" t="str">
        <f t="shared" si="28"/>
        <v/>
      </c>
      <c r="BN135" s="55" t="str">
        <f t="shared" si="28"/>
        <v/>
      </c>
      <c r="BO135" s="55" t="str">
        <f t="shared" si="28"/>
        <v/>
      </c>
      <c r="BP135" s="55" t="str">
        <f t="shared" si="28"/>
        <v/>
      </c>
      <c r="BQ135" s="55" t="str">
        <f t="shared" si="28"/>
        <v/>
      </c>
      <c r="BR135" s="62" t="str">
        <f t="shared" si="30"/>
        <v>Base</v>
      </c>
      <c r="BS135" s="62" t="str">
        <f t="shared" si="31"/>
        <v/>
      </c>
      <c r="BT135" s="63">
        <f t="shared" si="32"/>
        <v>116</v>
      </c>
      <c r="BU135" s="64">
        <f t="shared" si="33"/>
        <v>5.96</v>
      </c>
      <c r="BV135" s="64">
        <f t="shared" si="34"/>
        <v>12.92</v>
      </c>
      <c r="BW135" s="64">
        <f t="shared" si="35"/>
        <v>96.6</v>
      </c>
      <c r="BX135" s="65">
        <f t="shared" si="36"/>
        <v>45893.96</v>
      </c>
      <c r="BY135" s="65">
        <f t="shared" si="37"/>
        <v>45900.92</v>
      </c>
      <c r="BZ135" s="65">
        <f t="shared" si="38"/>
        <v>45985.599999999999</v>
      </c>
    </row>
    <row r="136" spans="1:78" ht="15.5" x14ac:dyDescent="0.35">
      <c r="A136">
        <v>69077</v>
      </c>
      <c r="B136" t="s">
        <v>532</v>
      </c>
      <c r="C136" t="s">
        <v>18</v>
      </c>
      <c r="D136">
        <v>110</v>
      </c>
      <c r="E136">
        <v>3002</v>
      </c>
      <c r="F136" t="s">
        <v>19</v>
      </c>
      <c r="G136" t="s">
        <v>246</v>
      </c>
      <c r="H136" t="s">
        <v>18</v>
      </c>
      <c r="I136" s="13">
        <v>45887</v>
      </c>
      <c r="J136" s="13">
        <v>46003</v>
      </c>
      <c r="K136" s="13">
        <v>45945</v>
      </c>
      <c r="L136" t="s">
        <v>298</v>
      </c>
      <c r="M136" t="s">
        <v>194</v>
      </c>
      <c r="N136">
        <v>24</v>
      </c>
      <c r="O136">
        <v>0</v>
      </c>
      <c r="P136">
        <v>0</v>
      </c>
      <c r="Q136">
        <v>0</v>
      </c>
      <c r="R136">
        <v>0</v>
      </c>
      <c r="S136" t="s">
        <v>199</v>
      </c>
      <c r="T136" t="s">
        <v>199</v>
      </c>
      <c r="U136">
        <v>0</v>
      </c>
      <c r="V136"/>
      <c r="W136">
        <v>3</v>
      </c>
      <c r="X136">
        <v>3</v>
      </c>
      <c r="Y136" t="s">
        <v>195</v>
      </c>
      <c r="Z136"/>
      <c r="AA136"/>
      <c r="AB136" t="s">
        <v>20</v>
      </c>
      <c r="AC136">
        <v>1257</v>
      </c>
      <c r="AD136" t="s">
        <v>8</v>
      </c>
      <c r="AE136" t="s">
        <v>222</v>
      </c>
      <c r="AF136" t="s">
        <v>550</v>
      </c>
      <c r="AG136" s="13">
        <v>45887</v>
      </c>
      <c r="AH136" s="13">
        <v>46003</v>
      </c>
      <c r="AI136" t="s">
        <v>537</v>
      </c>
      <c r="AJ136">
        <v>11</v>
      </c>
      <c r="AK136">
        <v>40.0501</v>
      </c>
      <c r="AL136" t="s">
        <v>529</v>
      </c>
      <c r="AM136" t="s">
        <v>530</v>
      </c>
      <c r="AN136">
        <v>1</v>
      </c>
      <c r="AO136">
        <v>1</v>
      </c>
      <c r="AP136" s="13">
        <v>45639</v>
      </c>
      <c r="AQ136" t="s">
        <v>534</v>
      </c>
      <c r="AR136"/>
      <c r="AS136"/>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480</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
      </c>
      <c r="BL136" s="55" t="str">
        <f t="shared" si="28"/>
        <v/>
      </c>
      <c r="BM136" s="55" t="str">
        <f t="shared" si="28"/>
        <v/>
      </c>
      <c r="BN136" s="55" t="str">
        <f t="shared" si="28"/>
        <v/>
      </c>
      <c r="BO136" s="55" t="str">
        <f t="shared" si="28"/>
        <v/>
      </c>
      <c r="BP136" s="55" t="str">
        <f t="shared" si="28"/>
        <v/>
      </c>
      <c r="BQ136" s="55" t="str">
        <f t="shared" si="28"/>
        <v/>
      </c>
      <c r="BR136" s="62" t="str">
        <f t="shared" si="30"/>
        <v>Base</v>
      </c>
      <c r="BS136" s="62" t="str">
        <f t="shared" si="31"/>
        <v/>
      </c>
      <c r="BT136" s="63">
        <f t="shared" si="32"/>
        <v>117</v>
      </c>
      <c r="BU136" s="64">
        <f t="shared" si="33"/>
        <v>6.02</v>
      </c>
      <c r="BV136" s="64">
        <f t="shared" si="34"/>
        <v>13.04</v>
      </c>
      <c r="BW136" s="64">
        <f t="shared" si="35"/>
        <v>97.44</v>
      </c>
      <c r="BX136" s="65">
        <f t="shared" si="36"/>
        <v>45893.02</v>
      </c>
      <c r="BY136" s="65">
        <f t="shared" si="37"/>
        <v>45900.04</v>
      </c>
      <c r="BZ136" s="65">
        <f t="shared" si="38"/>
        <v>45985.440000000002</v>
      </c>
    </row>
    <row r="137" spans="1:78" ht="15.5" x14ac:dyDescent="0.35">
      <c r="A137">
        <v>69078</v>
      </c>
      <c r="B137" t="s">
        <v>532</v>
      </c>
      <c r="C137" t="s">
        <v>18</v>
      </c>
      <c r="D137">
        <v>110</v>
      </c>
      <c r="E137">
        <v>3003</v>
      </c>
      <c r="F137" t="s">
        <v>19</v>
      </c>
      <c r="G137" t="s">
        <v>246</v>
      </c>
      <c r="H137" t="s">
        <v>18</v>
      </c>
      <c r="I137" s="13">
        <v>45887</v>
      </c>
      <c r="J137" s="13">
        <v>46003</v>
      </c>
      <c r="K137" s="13">
        <v>45945</v>
      </c>
      <c r="L137" t="s">
        <v>266</v>
      </c>
      <c r="M137" t="s">
        <v>162</v>
      </c>
      <c r="N137">
        <v>24</v>
      </c>
      <c r="O137">
        <v>0</v>
      </c>
      <c r="P137">
        <v>0</v>
      </c>
      <c r="Q137">
        <v>0</v>
      </c>
      <c r="R137">
        <v>0</v>
      </c>
      <c r="S137" t="s">
        <v>199</v>
      </c>
      <c r="T137" t="s">
        <v>199</v>
      </c>
      <c r="U137">
        <v>0</v>
      </c>
      <c r="V137"/>
      <c r="W137">
        <v>3</v>
      </c>
      <c r="X137">
        <v>3</v>
      </c>
      <c r="Y137" t="s">
        <v>195</v>
      </c>
      <c r="Z137"/>
      <c r="AA137" t="s">
        <v>293</v>
      </c>
      <c r="AB137"/>
      <c r="AC137"/>
      <c r="AD137"/>
      <c r="AE137"/>
      <c r="AF137"/>
      <c r="AG137" s="13">
        <v>45887</v>
      </c>
      <c r="AH137" s="13">
        <v>46003</v>
      </c>
      <c r="AI137" t="s">
        <v>162</v>
      </c>
      <c r="AJ137">
        <v>11</v>
      </c>
      <c r="AK137">
        <v>40.0501</v>
      </c>
      <c r="AL137" t="s">
        <v>529</v>
      </c>
      <c r="AM137" t="s">
        <v>530</v>
      </c>
      <c r="AN137">
        <v>5</v>
      </c>
      <c r="AO137">
        <v>1</v>
      </c>
      <c r="AP137" s="13">
        <v>45639</v>
      </c>
      <c r="AQ137" t="s">
        <v>335</v>
      </c>
      <c r="AR137"/>
      <c r="AS137"/>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480</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
      </c>
      <c r="BL137" s="55" t="str">
        <f t="shared" si="28"/>
        <v/>
      </c>
      <c r="BM137" s="55" t="str">
        <f t="shared" si="28"/>
        <v/>
      </c>
      <c r="BN137" s="55" t="str">
        <f t="shared" si="28"/>
        <v/>
      </c>
      <c r="BO137" s="55" t="str">
        <f t="shared" si="28"/>
        <v/>
      </c>
      <c r="BP137" s="55" t="str">
        <f t="shared" si="28"/>
        <v/>
      </c>
      <c r="BQ137" s="55" t="str">
        <f t="shared" si="28"/>
        <v/>
      </c>
      <c r="BR137" s="62" t="str">
        <f t="shared" si="30"/>
        <v>Base</v>
      </c>
      <c r="BS137" s="62" t="str">
        <f t="shared" si="31"/>
        <v/>
      </c>
      <c r="BT137" s="63">
        <f t="shared" si="32"/>
        <v>117</v>
      </c>
      <c r="BU137" s="64">
        <f t="shared" si="33"/>
        <v>6.02</v>
      </c>
      <c r="BV137" s="64">
        <f t="shared" si="34"/>
        <v>13.04</v>
      </c>
      <c r="BW137" s="64">
        <f t="shared" si="35"/>
        <v>97.44</v>
      </c>
      <c r="BX137" s="65">
        <f t="shared" si="36"/>
        <v>45893.02</v>
      </c>
      <c r="BY137" s="65">
        <f t="shared" si="37"/>
        <v>45900.04</v>
      </c>
      <c r="BZ137" s="65">
        <f t="shared" si="38"/>
        <v>45985.440000000002</v>
      </c>
    </row>
    <row r="138" spans="1:78" ht="15.5" x14ac:dyDescent="0.35">
      <c r="A138">
        <v>69079</v>
      </c>
      <c r="B138" t="s">
        <v>532</v>
      </c>
      <c r="C138" t="s">
        <v>18</v>
      </c>
      <c r="D138">
        <v>110</v>
      </c>
      <c r="E138">
        <v>3004</v>
      </c>
      <c r="F138" t="s">
        <v>19</v>
      </c>
      <c r="G138" t="s">
        <v>246</v>
      </c>
      <c r="H138" t="s">
        <v>18</v>
      </c>
      <c r="I138" s="13">
        <v>45887</v>
      </c>
      <c r="J138" s="13">
        <v>46003</v>
      </c>
      <c r="K138" s="13">
        <v>45945</v>
      </c>
      <c r="L138" t="s">
        <v>266</v>
      </c>
      <c r="M138" t="s">
        <v>162</v>
      </c>
      <c r="N138">
        <v>24</v>
      </c>
      <c r="O138">
        <v>0</v>
      </c>
      <c r="P138">
        <v>0</v>
      </c>
      <c r="Q138">
        <v>0</v>
      </c>
      <c r="R138">
        <v>0</v>
      </c>
      <c r="S138" t="s">
        <v>199</v>
      </c>
      <c r="T138" t="s">
        <v>199</v>
      </c>
      <c r="U138">
        <v>0</v>
      </c>
      <c r="V138"/>
      <c r="W138">
        <v>3</v>
      </c>
      <c r="X138">
        <v>3</v>
      </c>
      <c r="Y138" t="s">
        <v>195</v>
      </c>
      <c r="Z138"/>
      <c r="AA138" t="s">
        <v>293</v>
      </c>
      <c r="AB138"/>
      <c r="AC138"/>
      <c r="AD138"/>
      <c r="AE138"/>
      <c r="AF138"/>
      <c r="AG138" s="13">
        <v>45887</v>
      </c>
      <c r="AH138" s="13">
        <v>46003</v>
      </c>
      <c r="AI138" t="s">
        <v>162</v>
      </c>
      <c r="AJ138">
        <v>11</v>
      </c>
      <c r="AK138">
        <v>40.0501</v>
      </c>
      <c r="AL138" t="s">
        <v>529</v>
      </c>
      <c r="AM138" t="s">
        <v>530</v>
      </c>
      <c r="AN138">
        <v>5</v>
      </c>
      <c r="AO138">
        <v>1</v>
      </c>
      <c r="AP138" s="13">
        <v>45639</v>
      </c>
      <c r="AQ138" t="s">
        <v>335</v>
      </c>
      <c r="AR138"/>
      <c r="AS138"/>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480</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117</v>
      </c>
      <c r="BU138" s="64">
        <f t="shared" si="33"/>
        <v>6.02</v>
      </c>
      <c r="BV138" s="64">
        <f t="shared" si="34"/>
        <v>13.04</v>
      </c>
      <c r="BW138" s="64">
        <f t="shared" si="35"/>
        <v>97.44</v>
      </c>
      <c r="BX138" s="65">
        <f t="shared" si="36"/>
        <v>45893.02</v>
      </c>
      <c r="BY138" s="65">
        <f t="shared" si="37"/>
        <v>45900.04</v>
      </c>
      <c r="BZ138" s="65">
        <f t="shared" si="38"/>
        <v>45985.440000000002</v>
      </c>
    </row>
    <row r="139" spans="1:78" ht="15.5" x14ac:dyDescent="0.35">
      <c r="A139">
        <v>69080</v>
      </c>
      <c r="B139" t="s">
        <v>532</v>
      </c>
      <c r="C139" t="s">
        <v>18</v>
      </c>
      <c r="D139">
        <v>110</v>
      </c>
      <c r="E139">
        <v>3005</v>
      </c>
      <c r="F139" t="s">
        <v>19</v>
      </c>
      <c r="G139" t="s">
        <v>246</v>
      </c>
      <c r="H139" t="s">
        <v>18</v>
      </c>
      <c r="I139" s="13">
        <v>45887</v>
      </c>
      <c r="J139" s="13">
        <v>46003</v>
      </c>
      <c r="K139" s="13">
        <v>45945</v>
      </c>
      <c r="L139" t="s">
        <v>356</v>
      </c>
      <c r="M139" t="s">
        <v>162</v>
      </c>
      <c r="N139">
        <v>24</v>
      </c>
      <c r="O139">
        <v>0</v>
      </c>
      <c r="P139">
        <v>0</v>
      </c>
      <c r="Q139">
        <v>0</v>
      </c>
      <c r="R139">
        <v>0</v>
      </c>
      <c r="S139" t="s">
        <v>199</v>
      </c>
      <c r="T139" t="s">
        <v>199</v>
      </c>
      <c r="U139">
        <v>0</v>
      </c>
      <c r="V139"/>
      <c r="W139">
        <v>3</v>
      </c>
      <c r="X139">
        <v>3</v>
      </c>
      <c r="Y139" t="s">
        <v>313</v>
      </c>
      <c r="Z139"/>
      <c r="AA139" t="s">
        <v>293</v>
      </c>
      <c r="AB139"/>
      <c r="AC139"/>
      <c r="AD139"/>
      <c r="AE139"/>
      <c r="AF139"/>
      <c r="AG139" s="13">
        <v>45887</v>
      </c>
      <c r="AH139" s="13">
        <v>46003</v>
      </c>
      <c r="AI139" t="s">
        <v>534</v>
      </c>
      <c r="AJ139">
        <v>11</v>
      </c>
      <c r="AK139">
        <v>40.0501</v>
      </c>
      <c r="AL139" t="s">
        <v>529</v>
      </c>
      <c r="AM139" t="s">
        <v>530</v>
      </c>
      <c r="AN139">
        <v>5</v>
      </c>
      <c r="AO139">
        <v>1</v>
      </c>
      <c r="AP139" s="13">
        <v>45721</v>
      </c>
      <c r="AQ139" t="s">
        <v>335</v>
      </c>
      <c r="AR139"/>
      <c r="AS139"/>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480</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117</v>
      </c>
      <c r="BU139" s="64">
        <f t="shared" si="33"/>
        <v>6.02</v>
      </c>
      <c r="BV139" s="64">
        <f t="shared" si="34"/>
        <v>13.04</v>
      </c>
      <c r="BW139" s="64">
        <f t="shared" si="35"/>
        <v>97.44</v>
      </c>
      <c r="BX139" s="65">
        <f t="shared" si="36"/>
        <v>45893.02</v>
      </c>
      <c r="BY139" s="65">
        <f t="shared" si="37"/>
        <v>45900.04</v>
      </c>
      <c r="BZ139" s="65">
        <f t="shared" si="38"/>
        <v>45985.440000000002</v>
      </c>
    </row>
    <row r="140" spans="1:78" ht="15.5" x14ac:dyDescent="0.35">
      <c r="A140">
        <v>68957</v>
      </c>
      <c r="B140" t="s">
        <v>532</v>
      </c>
      <c r="C140" t="s">
        <v>18</v>
      </c>
      <c r="D140">
        <v>110</v>
      </c>
      <c r="E140">
        <v>3090</v>
      </c>
      <c r="F140" t="s">
        <v>19</v>
      </c>
      <c r="G140" t="s">
        <v>246</v>
      </c>
      <c r="H140" t="s">
        <v>18</v>
      </c>
      <c r="I140" s="13">
        <v>45882</v>
      </c>
      <c r="J140" s="13">
        <v>46010</v>
      </c>
      <c r="K140"/>
      <c r="L140" t="s">
        <v>356</v>
      </c>
      <c r="M140" t="s">
        <v>358</v>
      </c>
      <c r="N140">
        <v>24</v>
      </c>
      <c r="O140">
        <v>0</v>
      </c>
      <c r="P140">
        <v>0</v>
      </c>
      <c r="Q140">
        <v>0</v>
      </c>
      <c r="R140">
        <v>0</v>
      </c>
      <c r="S140" t="s">
        <v>199</v>
      </c>
      <c r="T140" t="s">
        <v>199</v>
      </c>
      <c r="U140">
        <v>0</v>
      </c>
      <c r="V140"/>
      <c r="W140">
        <v>3</v>
      </c>
      <c r="X140">
        <v>3</v>
      </c>
      <c r="Y140" t="s">
        <v>198</v>
      </c>
      <c r="Z140"/>
      <c r="AA140" t="s">
        <v>492</v>
      </c>
      <c r="AB140" t="s">
        <v>359</v>
      </c>
      <c r="AC140" t="s">
        <v>201</v>
      </c>
      <c r="AD140" t="s">
        <v>197</v>
      </c>
      <c r="AE140" t="s">
        <v>647</v>
      </c>
      <c r="AF140" t="s">
        <v>565</v>
      </c>
      <c r="AG140" s="13">
        <v>45882</v>
      </c>
      <c r="AH140" s="13">
        <v>46010</v>
      </c>
      <c r="AI140" t="s">
        <v>534</v>
      </c>
      <c r="AJ140">
        <v>11</v>
      </c>
      <c r="AK140">
        <v>40.0501</v>
      </c>
      <c r="AL140" t="s">
        <v>529</v>
      </c>
      <c r="AM140" t="s">
        <v>530</v>
      </c>
      <c r="AN140">
        <v>1</v>
      </c>
      <c r="AO140">
        <v>1</v>
      </c>
      <c r="AP140" s="13">
        <v>45660</v>
      </c>
      <c r="AQ140" t="s">
        <v>534</v>
      </c>
      <c r="AR140"/>
      <c r="AS140"/>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480</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129</v>
      </c>
      <c r="BU140" s="64">
        <f t="shared" si="33"/>
        <v>6.7399999999999993</v>
      </c>
      <c r="BV140" s="64">
        <f t="shared" si="34"/>
        <v>14.479999999999999</v>
      </c>
      <c r="BW140" s="64">
        <f t="shared" si="35"/>
        <v>107.52</v>
      </c>
      <c r="BX140" s="65">
        <f t="shared" si="36"/>
        <v>45888.74</v>
      </c>
      <c r="BY140" s="65">
        <f t="shared" si="37"/>
        <v>45896.480000000003</v>
      </c>
      <c r="BZ140" s="65">
        <f t="shared" si="38"/>
        <v>45989.52</v>
      </c>
    </row>
    <row r="141" spans="1:78" ht="15.5" x14ac:dyDescent="0.35">
      <c r="A141">
        <v>68388</v>
      </c>
      <c r="B141" t="s">
        <v>526</v>
      </c>
      <c r="C141" t="s">
        <v>18</v>
      </c>
      <c r="D141">
        <v>111</v>
      </c>
      <c r="E141" t="s">
        <v>589</v>
      </c>
      <c r="F141" t="s">
        <v>21</v>
      </c>
      <c r="G141" t="s">
        <v>246</v>
      </c>
      <c r="H141" t="s">
        <v>18</v>
      </c>
      <c r="I141" s="13">
        <v>45804</v>
      </c>
      <c r="J141" s="13">
        <v>45855</v>
      </c>
      <c r="K141" s="13">
        <v>45829</v>
      </c>
      <c r="L141" t="s">
        <v>266</v>
      </c>
      <c r="M141" t="s">
        <v>162</v>
      </c>
      <c r="N141">
        <v>24</v>
      </c>
      <c r="O141">
        <v>0</v>
      </c>
      <c r="P141">
        <v>0</v>
      </c>
      <c r="Q141">
        <v>0</v>
      </c>
      <c r="R141">
        <v>0</v>
      </c>
      <c r="S141">
        <v>176412</v>
      </c>
      <c r="T141" t="s">
        <v>224</v>
      </c>
      <c r="U141">
        <v>0</v>
      </c>
      <c r="V141"/>
      <c r="W141">
        <v>1</v>
      </c>
      <c r="X141">
        <v>3</v>
      </c>
      <c r="Y141" t="s">
        <v>195</v>
      </c>
      <c r="Z141"/>
      <c r="AA141" t="s">
        <v>293</v>
      </c>
      <c r="AB141"/>
      <c r="AC141"/>
      <c r="AD141"/>
      <c r="AE141"/>
      <c r="AF141"/>
      <c r="AG141" s="13">
        <v>45804</v>
      </c>
      <c r="AH141" s="13">
        <v>45855</v>
      </c>
      <c r="AI141" t="s">
        <v>542</v>
      </c>
      <c r="AJ141">
        <v>11</v>
      </c>
      <c r="AK141">
        <v>40.0501</v>
      </c>
      <c r="AL141" t="s">
        <v>529</v>
      </c>
      <c r="AM141" t="s">
        <v>530</v>
      </c>
      <c r="AN141">
        <v>5</v>
      </c>
      <c r="AO141">
        <v>1</v>
      </c>
      <c r="AP141" s="13">
        <v>45538</v>
      </c>
      <c r="AQ141" t="s">
        <v>335</v>
      </c>
      <c r="AR141" t="s">
        <v>538</v>
      </c>
      <c r="AS141"/>
      <c r="AT141" s="59">
        <f>VLOOKUP($BR141,Tables!$D$14:$I$27,2,FALSE)*W141</f>
        <v>160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160</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52</v>
      </c>
      <c r="BU141" s="64">
        <f t="shared" si="33"/>
        <v>2.12</v>
      </c>
      <c r="BV141" s="64">
        <f t="shared" si="34"/>
        <v>5.24</v>
      </c>
      <c r="BW141" s="64">
        <f t="shared" si="35"/>
        <v>42.839999999999996</v>
      </c>
      <c r="BX141" s="65">
        <f t="shared" si="36"/>
        <v>45806.12</v>
      </c>
      <c r="BY141" s="65">
        <f t="shared" si="37"/>
        <v>45809.24</v>
      </c>
      <c r="BZ141" s="65">
        <f t="shared" si="38"/>
        <v>45846.84</v>
      </c>
    </row>
    <row r="142" spans="1:78" ht="15.5" x14ac:dyDescent="0.35">
      <c r="A142">
        <v>69329</v>
      </c>
      <c r="B142" t="s">
        <v>532</v>
      </c>
      <c r="C142" t="s">
        <v>18</v>
      </c>
      <c r="D142">
        <v>111</v>
      </c>
      <c r="E142">
        <v>3001</v>
      </c>
      <c r="F142" t="s">
        <v>21</v>
      </c>
      <c r="G142" t="s">
        <v>246</v>
      </c>
      <c r="H142" t="s">
        <v>18</v>
      </c>
      <c r="I142" s="13">
        <v>45888</v>
      </c>
      <c r="J142" s="13">
        <v>46003</v>
      </c>
      <c r="K142" s="13">
        <v>45945</v>
      </c>
      <c r="L142" t="s">
        <v>298</v>
      </c>
      <c r="M142" t="s">
        <v>194</v>
      </c>
      <c r="N142">
        <v>24</v>
      </c>
      <c r="O142">
        <v>0</v>
      </c>
      <c r="P142">
        <v>0</v>
      </c>
      <c r="Q142">
        <v>0</v>
      </c>
      <c r="R142">
        <v>0</v>
      </c>
      <c r="S142" t="s">
        <v>199</v>
      </c>
      <c r="T142" t="s">
        <v>199</v>
      </c>
      <c r="U142">
        <v>0</v>
      </c>
      <c r="V142"/>
      <c r="W142">
        <v>1</v>
      </c>
      <c r="X142">
        <v>3</v>
      </c>
      <c r="Y142" t="s">
        <v>195</v>
      </c>
      <c r="Z142"/>
      <c r="AA142"/>
      <c r="AB142" t="s">
        <v>20</v>
      </c>
      <c r="AC142">
        <v>2254</v>
      </c>
      <c r="AD142" t="s">
        <v>202</v>
      </c>
      <c r="AE142" t="s">
        <v>367</v>
      </c>
      <c r="AF142" t="s">
        <v>611</v>
      </c>
      <c r="AG142" s="13">
        <v>45888</v>
      </c>
      <c r="AH142" s="13">
        <v>46003</v>
      </c>
      <c r="AI142" t="s">
        <v>542</v>
      </c>
      <c r="AJ142">
        <v>11</v>
      </c>
      <c r="AK142">
        <v>40.0501</v>
      </c>
      <c r="AL142" t="s">
        <v>529</v>
      </c>
      <c r="AM142" t="s">
        <v>530</v>
      </c>
      <c r="AN142">
        <v>1</v>
      </c>
      <c r="AO142">
        <v>1</v>
      </c>
      <c r="AP142" s="13">
        <v>45639</v>
      </c>
      <c r="AQ142" t="s">
        <v>534</v>
      </c>
      <c r="AR142"/>
      <c r="AS142"/>
      <c r="AT142" s="59">
        <f>VLOOKUP($BR142,Tables!$D$14:$I$27,2,FALSE)*W142</f>
        <v>160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160</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116</v>
      </c>
      <c r="BU142" s="64">
        <f t="shared" si="33"/>
        <v>5.96</v>
      </c>
      <c r="BV142" s="64">
        <f t="shared" si="34"/>
        <v>12.92</v>
      </c>
      <c r="BW142" s="64">
        <f t="shared" si="35"/>
        <v>96.6</v>
      </c>
      <c r="BX142" s="65">
        <f t="shared" si="36"/>
        <v>45893.96</v>
      </c>
      <c r="BY142" s="65">
        <f t="shared" si="37"/>
        <v>45900.92</v>
      </c>
      <c r="BZ142" s="65">
        <f t="shared" si="38"/>
        <v>45985.599999999999</v>
      </c>
    </row>
    <row r="143" spans="1:78" ht="15.5" x14ac:dyDescent="0.35">
      <c r="A143">
        <v>69081</v>
      </c>
      <c r="B143" t="s">
        <v>532</v>
      </c>
      <c r="C143" t="s">
        <v>18</v>
      </c>
      <c r="D143">
        <v>111</v>
      </c>
      <c r="E143">
        <v>3002</v>
      </c>
      <c r="F143" t="s">
        <v>21</v>
      </c>
      <c r="G143" t="s">
        <v>246</v>
      </c>
      <c r="H143" t="s">
        <v>18</v>
      </c>
      <c r="I143" s="13">
        <v>45887</v>
      </c>
      <c r="J143" s="13">
        <v>46003</v>
      </c>
      <c r="K143" s="13">
        <v>45945</v>
      </c>
      <c r="L143" t="s">
        <v>266</v>
      </c>
      <c r="M143" t="s">
        <v>162</v>
      </c>
      <c r="N143">
        <v>24</v>
      </c>
      <c r="O143">
        <v>0</v>
      </c>
      <c r="P143">
        <v>0</v>
      </c>
      <c r="Q143">
        <v>0</v>
      </c>
      <c r="R143">
        <v>0</v>
      </c>
      <c r="S143" t="s">
        <v>199</v>
      </c>
      <c r="T143" t="s">
        <v>199</v>
      </c>
      <c r="U143">
        <v>0</v>
      </c>
      <c r="V143"/>
      <c r="W143">
        <v>1</v>
      </c>
      <c r="X143">
        <v>3</v>
      </c>
      <c r="Y143" t="s">
        <v>195</v>
      </c>
      <c r="Z143"/>
      <c r="AA143" t="s">
        <v>293</v>
      </c>
      <c r="AB143" t="s">
        <v>162</v>
      </c>
      <c r="AC143" t="s">
        <v>200</v>
      </c>
      <c r="AD143"/>
      <c r="AE143"/>
      <c r="AF143"/>
      <c r="AG143" s="13">
        <v>45887</v>
      </c>
      <c r="AH143" s="13">
        <v>46003</v>
      </c>
      <c r="AI143" t="s">
        <v>542</v>
      </c>
      <c r="AJ143">
        <v>11</v>
      </c>
      <c r="AK143">
        <v>40.0501</v>
      </c>
      <c r="AL143" t="s">
        <v>529</v>
      </c>
      <c r="AM143" t="s">
        <v>530</v>
      </c>
      <c r="AN143">
        <v>5</v>
      </c>
      <c r="AO143">
        <v>1</v>
      </c>
      <c r="AP143" s="13">
        <v>45639</v>
      </c>
      <c r="AQ143" t="s">
        <v>335</v>
      </c>
      <c r="AR143"/>
      <c r="AS143"/>
      <c r="AT143" s="59">
        <f>VLOOKUP($BR143,Tables!$D$14:$I$27,2,FALSE)*W143</f>
        <v>160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160</v>
      </c>
      <c r="BD143" s="55"/>
      <c r="BE143" s="55" t="str">
        <f t="shared" si="28"/>
        <v/>
      </c>
      <c r="BF143" s="55" t="str">
        <f t="shared" si="28"/>
        <v/>
      </c>
      <c r="BG143" s="55" t="str">
        <f t="shared" si="28"/>
        <v/>
      </c>
      <c r="BH143" s="55" t="str">
        <f t="shared" si="28"/>
        <v/>
      </c>
      <c r="BI143" s="55" t="str">
        <f t="shared" si="28"/>
        <v/>
      </c>
      <c r="BJ143" s="55" t="str">
        <f t="shared" si="28"/>
        <v/>
      </c>
      <c r="BK143" s="55" t="str">
        <f t="shared" si="28"/>
        <v/>
      </c>
      <c r="BL143" s="55" t="str">
        <f t="shared" si="28"/>
        <v/>
      </c>
      <c r="BM143" s="55" t="str">
        <f t="shared" si="28"/>
        <v/>
      </c>
      <c r="BN143" s="55" t="str">
        <f t="shared" si="28"/>
        <v/>
      </c>
      <c r="BO143" s="55" t="str">
        <f t="shared" si="28"/>
        <v/>
      </c>
      <c r="BP143" s="55" t="str">
        <f t="shared" si="28"/>
        <v/>
      </c>
      <c r="BQ143" s="55" t="str">
        <f t="shared" si="28"/>
        <v/>
      </c>
      <c r="BR143" s="62" t="str">
        <f t="shared" si="30"/>
        <v>Base</v>
      </c>
      <c r="BS143" s="62" t="str">
        <f t="shared" si="31"/>
        <v/>
      </c>
      <c r="BT143" s="63">
        <f t="shared" si="32"/>
        <v>117</v>
      </c>
      <c r="BU143" s="64">
        <f t="shared" si="33"/>
        <v>6.02</v>
      </c>
      <c r="BV143" s="64">
        <f t="shared" si="34"/>
        <v>13.04</v>
      </c>
      <c r="BW143" s="64">
        <f t="shared" si="35"/>
        <v>97.44</v>
      </c>
      <c r="BX143" s="65">
        <f t="shared" si="36"/>
        <v>45893.02</v>
      </c>
      <c r="BY143" s="65">
        <f t="shared" si="37"/>
        <v>45900.04</v>
      </c>
      <c r="BZ143" s="65">
        <f t="shared" si="38"/>
        <v>45985.440000000002</v>
      </c>
    </row>
    <row r="144" spans="1:78" ht="15.5" x14ac:dyDescent="0.35">
      <c r="A144">
        <v>69443</v>
      </c>
      <c r="B144" t="s">
        <v>532</v>
      </c>
      <c r="C144" t="s">
        <v>18</v>
      </c>
      <c r="D144">
        <v>111</v>
      </c>
      <c r="E144">
        <v>3003</v>
      </c>
      <c r="F144" t="s">
        <v>21</v>
      </c>
      <c r="G144" t="s">
        <v>246</v>
      </c>
      <c r="H144" t="s">
        <v>18</v>
      </c>
      <c r="I144" s="13">
        <v>45890</v>
      </c>
      <c r="J144" s="13">
        <v>46003</v>
      </c>
      <c r="K144" s="13">
        <v>45946</v>
      </c>
      <c r="L144" t="s">
        <v>298</v>
      </c>
      <c r="M144" t="s">
        <v>194</v>
      </c>
      <c r="N144">
        <v>24</v>
      </c>
      <c r="O144">
        <v>0</v>
      </c>
      <c r="P144">
        <v>0</v>
      </c>
      <c r="Q144">
        <v>0</v>
      </c>
      <c r="R144">
        <v>0</v>
      </c>
      <c r="S144" t="s">
        <v>199</v>
      </c>
      <c r="T144" t="s">
        <v>199</v>
      </c>
      <c r="U144">
        <v>0</v>
      </c>
      <c r="V144"/>
      <c r="W144">
        <v>1</v>
      </c>
      <c r="X144">
        <v>3</v>
      </c>
      <c r="Y144" t="s">
        <v>195</v>
      </c>
      <c r="Z144"/>
      <c r="AA144"/>
      <c r="AB144" t="s">
        <v>20</v>
      </c>
      <c r="AC144">
        <v>2254</v>
      </c>
      <c r="AD144" t="s">
        <v>202</v>
      </c>
      <c r="AE144" t="s">
        <v>367</v>
      </c>
      <c r="AF144" t="s">
        <v>541</v>
      </c>
      <c r="AG144" s="13">
        <v>45890</v>
      </c>
      <c r="AH144" s="13">
        <v>46003</v>
      </c>
      <c r="AI144" t="s">
        <v>542</v>
      </c>
      <c r="AJ144">
        <v>11</v>
      </c>
      <c r="AK144">
        <v>40.0501</v>
      </c>
      <c r="AL144" t="s">
        <v>529</v>
      </c>
      <c r="AM144" t="s">
        <v>530</v>
      </c>
      <c r="AN144">
        <v>1</v>
      </c>
      <c r="AO144">
        <v>1</v>
      </c>
      <c r="AP144" s="13">
        <v>45639</v>
      </c>
      <c r="AQ144" t="s">
        <v>534</v>
      </c>
      <c r="AR144"/>
      <c r="AS144"/>
      <c r="AT144" s="59">
        <f>VLOOKUP($BR144,Tables!$D$14:$I$27,2,FALSE)*W144</f>
        <v>160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160</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
      </c>
      <c r="BL144" s="55" t="str">
        <f t="shared" si="28"/>
        <v/>
      </c>
      <c r="BM144" s="55" t="str">
        <f t="shared" si="28"/>
        <v/>
      </c>
      <c r="BN144" s="55" t="str">
        <f t="shared" si="28"/>
        <v/>
      </c>
      <c r="BO144" s="55" t="str">
        <f t="shared" si="28"/>
        <v/>
      </c>
      <c r="BP144" s="55" t="str">
        <f t="shared" si="28"/>
        <v/>
      </c>
      <c r="BQ144" s="55" t="str">
        <f t="shared" si="28"/>
        <v/>
      </c>
      <c r="BR144" s="62" t="str">
        <f t="shared" si="30"/>
        <v>Base</v>
      </c>
      <c r="BS144" s="62" t="str">
        <f t="shared" si="31"/>
        <v/>
      </c>
      <c r="BT144" s="63">
        <f t="shared" si="32"/>
        <v>114</v>
      </c>
      <c r="BU144" s="64">
        <f t="shared" si="33"/>
        <v>5.84</v>
      </c>
      <c r="BV144" s="64">
        <f t="shared" si="34"/>
        <v>12.68</v>
      </c>
      <c r="BW144" s="64">
        <f t="shared" si="35"/>
        <v>94.92</v>
      </c>
      <c r="BX144" s="65">
        <f t="shared" si="36"/>
        <v>45895.839999999997</v>
      </c>
      <c r="BY144" s="65">
        <f t="shared" si="37"/>
        <v>45902.68</v>
      </c>
      <c r="BZ144" s="65">
        <f t="shared" si="38"/>
        <v>45985.919999999998</v>
      </c>
    </row>
    <row r="145" spans="1:78" ht="15.5" x14ac:dyDescent="0.35">
      <c r="A145">
        <v>68958</v>
      </c>
      <c r="B145" t="s">
        <v>532</v>
      </c>
      <c r="C145" t="s">
        <v>18</v>
      </c>
      <c r="D145">
        <v>111</v>
      </c>
      <c r="E145">
        <v>3090</v>
      </c>
      <c r="F145" t="s">
        <v>21</v>
      </c>
      <c r="G145" t="s">
        <v>246</v>
      </c>
      <c r="H145" t="s">
        <v>18</v>
      </c>
      <c r="I145" s="13">
        <v>45882</v>
      </c>
      <c r="J145" s="13">
        <v>46010</v>
      </c>
      <c r="K145"/>
      <c r="L145" t="s">
        <v>356</v>
      </c>
      <c r="M145" t="s">
        <v>358</v>
      </c>
      <c r="N145">
        <v>24</v>
      </c>
      <c r="O145">
        <v>0</v>
      </c>
      <c r="P145">
        <v>0</v>
      </c>
      <c r="Q145">
        <v>0</v>
      </c>
      <c r="R145">
        <v>0</v>
      </c>
      <c r="S145" t="s">
        <v>199</v>
      </c>
      <c r="T145" t="s">
        <v>199</v>
      </c>
      <c r="U145">
        <v>0</v>
      </c>
      <c r="V145"/>
      <c r="W145">
        <v>1</v>
      </c>
      <c r="X145">
        <v>3</v>
      </c>
      <c r="Y145" t="s">
        <v>198</v>
      </c>
      <c r="Z145"/>
      <c r="AA145" t="s">
        <v>492</v>
      </c>
      <c r="AB145" t="s">
        <v>359</v>
      </c>
      <c r="AC145" t="s">
        <v>201</v>
      </c>
      <c r="AD145" t="s">
        <v>197</v>
      </c>
      <c r="AE145" t="s">
        <v>647</v>
      </c>
      <c r="AF145" t="s">
        <v>565</v>
      </c>
      <c r="AG145" s="13">
        <v>45882</v>
      </c>
      <c r="AH145" s="13">
        <v>46010</v>
      </c>
      <c r="AI145" t="s">
        <v>542</v>
      </c>
      <c r="AJ145">
        <v>11</v>
      </c>
      <c r="AK145">
        <v>40.0501</v>
      </c>
      <c r="AL145" t="s">
        <v>529</v>
      </c>
      <c r="AM145" t="s">
        <v>530</v>
      </c>
      <c r="AN145">
        <v>1</v>
      </c>
      <c r="AO145">
        <v>1</v>
      </c>
      <c r="AP145" s="13">
        <v>45660</v>
      </c>
      <c r="AQ145" t="s">
        <v>534</v>
      </c>
      <c r="AR145"/>
      <c r="AS145"/>
      <c r="AT145" s="59">
        <f>VLOOKUP($BR145,Tables!$D$14:$I$27,2,FALSE)*W145</f>
        <v>160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160</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0" si="39">IF(ISERROR(SEARCHB(" "&amp;BK$1&amp;" "," "&amp;$L145&amp;" "))=TRUE,"",BK$1)</f>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129</v>
      </c>
      <c r="BU145" s="64">
        <f t="shared" si="33"/>
        <v>6.7399999999999993</v>
      </c>
      <c r="BV145" s="64">
        <f t="shared" si="34"/>
        <v>14.479999999999999</v>
      </c>
      <c r="BW145" s="64">
        <f t="shared" si="35"/>
        <v>107.52</v>
      </c>
      <c r="BX145" s="65">
        <f t="shared" si="36"/>
        <v>45888.74</v>
      </c>
      <c r="BY145" s="65">
        <f t="shared" si="37"/>
        <v>45896.480000000003</v>
      </c>
      <c r="BZ145" s="65">
        <f t="shared" si="38"/>
        <v>45989.52</v>
      </c>
    </row>
    <row r="146" spans="1:78" ht="15.5" x14ac:dyDescent="0.35">
      <c r="A146">
        <v>68389</v>
      </c>
      <c r="B146" t="s">
        <v>526</v>
      </c>
      <c r="C146" t="s">
        <v>18</v>
      </c>
      <c r="D146">
        <v>210</v>
      </c>
      <c r="E146" t="s">
        <v>589</v>
      </c>
      <c r="F146" t="s">
        <v>23</v>
      </c>
      <c r="G146" t="s">
        <v>246</v>
      </c>
      <c r="H146" t="s">
        <v>18</v>
      </c>
      <c r="I146" s="13">
        <v>45804</v>
      </c>
      <c r="J146" s="13">
        <v>45855</v>
      </c>
      <c r="K146" s="13">
        <v>45829</v>
      </c>
      <c r="L146" t="s">
        <v>298</v>
      </c>
      <c r="M146" t="s">
        <v>194</v>
      </c>
      <c r="N146">
        <v>24</v>
      </c>
      <c r="O146">
        <v>0</v>
      </c>
      <c r="P146">
        <v>0</v>
      </c>
      <c r="Q146">
        <v>0</v>
      </c>
      <c r="R146">
        <v>0</v>
      </c>
      <c r="S146">
        <v>234692</v>
      </c>
      <c r="T146" t="s">
        <v>236</v>
      </c>
      <c r="U146">
        <v>0</v>
      </c>
      <c r="V146"/>
      <c r="W146">
        <v>5</v>
      </c>
      <c r="X146">
        <v>7</v>
      </c>
      <c r="Y146" t="s">
        <v>195</v>
      </c>
      <c r="Z146"/>
      <c r="AA146"/>
      <c r="AB146" t="s">
        <v>20</v>
      </c>
      <c r="AC146">
        <v>1258</v>
      </c>
      <c r="AD146" t="s">
        <v>196</v>
      </c>
      <c r="AE146" t="s">
        <v>496</v>
      </c>
      <c r="AF146" t="s">
        <v>565</v>
      </c>
      <c r="AG146" s="13">
        <v>45804</v>
      </c>
      <c r="AH146" s="13">
        <v>45855</v>
      </c>
      <c r="AI146" t="s">
        <v>542</v>
      </c>
      <c r="AJ146">
        <v>11</v>
      </c>
      <c r="AK146">
        <v>40.0501</v>
      </c>
      <c r="AL146" t="s">
        <v>529</v>
      </c>
      <c r="AM146" t="s">
        <v>530</v>
      </c>
      <c r="AN146">
        <v>1</v>
      </c>
      <c r="AO146">
        <v>1</v>
      </c>
      <c r="AP146" s="13">
        <v>45538</v>
      </c>
      <c r="AQ146" t="s">
        <v>534</v>
      </c>
      <c r="AR146" t="s">
        <v>538</v>
      </c>
      <c r="AS146"/>
      <c r="AT146" s="59">
        <f>VLOOKUP($BR146,Tables!$D$14:$I$27,2,FALSE)*W146</f>
        <v>800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800</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
      </c>
      <c r="BL146" s="55" t="str">
        <f t="shared" si="39"/>
        <v/>
      </c>
      <c r="BM146" s="55" t="str">
        <f t="shared" si="39"/>
        <v/>
      </c>
      <c r="BN146" s="55" t="str">
        <f t="shared" si="39"/>
        <v/>
      </c>
      <c r="BO146" s="55" t="str">
        <f t="shared" si="39"/>
        <v/>
      </c>
      <c r="BP146" s="55" t="str">
        <f t="shared" si="39"/>
        <v/>
      </c>
      <c r="BQ146" s="55" t="str">
        <f t="shared" si="39"/>
        <v/>
      </c>
      <c r="BR146" s="62" t="str">
        <f t="shared" si="30"/>
        <v>Base</v>
      </c>
      <c r="BS146" s="62" t="str">
        <f t="shared" si="31"/>
        <v/>
      </c>
      <c r="BT146" s="63">
        <f t="shared" si="32"/>
        <v>52</v>
      </c>
      <c r="BU146" s="64">
        <f t="shared" si="33"/>
        <v>2.12</v>
      </c>
      <c r="BV146" s="64">
        <f t="shared" si="34"/>
        <v>5.24</v>
      </c>
      <c r="BW146" s="64">
        <f t="shared" si="35"/>
        <v>42.839999999999996</v>
      </c>
      <c r="BX146" s="65">
        <f t="shared" si="36"/>
        <v>45806.12</v>
      </c>
      <c r="BY146" s="65">
        <f t="shared" si="37"/>
        <v>45809.24</v>
      </c>
      <c r="BZ146" s="65">
        <f t="shared" si="38"/>
        <v>45846.84</v>
      </c>
    </row>
    <row r="147" spans="1:78" ht="15.5" x14ac:dyDescent="0.35">
      <c r="A147">
        <v>69330</v>
      </c>
      <c r="B147" t="s">
        <v>532</v>
      </c>
      <c r="C147" t="s">
        <v>18</v>
      </c>
      <c r="D147">
        <v>210</v>
      </c>
      <c r="E147">
        <v>3001</v>
      </c>
      <c r="F147" t="s">
        <v>23</v>
      </c>
      <c r="G147" t="s">
        <v>246</v>
      </c>
      <c r="H147" t="s">
        <v>18</v>
      </c>
      <c r="I147" s="13">
        <v>45888</v>
      </c>
      <c r="J147" s="13">
        <v>46003</v>
      </c>
      <c r="K147" s="13">
        <v>45945</v>
      </c>
      <c r="L147" t="s">
        <v>648</v>
      </c>
      <c r="M147" t="s">
        <v>194</v>
      </c>
      <c r="N147">
        <v>2</v>
      </c>
      <c r="O147">
        <v>0</v>
      </c>
      <c r="P147">
        <v>0</v>
      </c>
      <c r="Q147">
        <v>0</v>
      </c>
      <c r="R147">
        <v>0</v>
      </c>
      <c r="S147" t="s">
        <v>199</v>
      </c>
      <c r="T147" t="s">
        <v>199</v>
      </c>
      <c r="U147">
        <v>0</v>
      </c>
      <c r="V147"/>
      <c r="W147">
        <v>5</v>
      </c>
      <c r="X147">
        <v>7</v>
      </c>
      <c r="Y147" t="s">
        <v>195</v>
      </c>
      <c r="Z147" t="s">
        <v>649</v>
      </c>
      <c r="AA147"/>
      <c r="AB147" t="s">
        <v>20</v>
      </c>
      <c r="AC147">
        <v>1258</v>
      </c>
      <c r="AD147" t="s">
        <v>85</v>
      </c>
      <c r="AE147" t="s">
        <v>368</v>
      </c>
      <c r="AF147" t="s">
        <v>565</v>
      </c>
      <c r="AG147" s="13">
        <v>45888</v>
      </c>
      <c r="AH147" s="13">
        <v>46003</v>
      </c>
      <c r="AI147" t="s">
        <v>542</v>
      </c>
      <c r="AJ147">
        <v>11</v>
      </c>
      <c r="AK147">
        <v>40.0501</v>
      </c>
      <c r="AL147" t="s">
        <v>529</v>
      </c>
      <c r="AM147" t="s">
        <v>530</v>
      </c>
      <c r="AN147">
        <v>1</v>
      </c>
      <c r="AO147">
        <v>1</v>
      </c>
      <c r="AP147" s="13">
        <v>45639</v>
      </c>
      <c r="AQ147" t="s">
        <v>534</v>
      </c>
      <c r="AR147"/>
      <c r="AS147"/>
      <c r="AT147" s="59">
        <f>VLOOKUP($BR147,Tables!$D$14:$I$27,2,FALSE)*W147</f>
        <v>800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800</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116</v>
      </c>
      <c r="BU147" s="64">
        <f t="shared" si="33"/>
        <v>5.96</v>
      </c>
      <c r="BV147" s="64">
        <f t="shared" si="34"/>
        <v>12.92</v>
      </c>
      <c r="BW147" s="64">
        <f t="shared" si="35"/>
        <v>96.6</v>
      </c>
      <c r="BX147" s="65">
        <f t="shared" si="36"/>
        <v>45893.96</v>
      </c>
      <c r="BY147" s="65">
        <f t="shared" si="37"/>
        <v>45900.92</v>
      </c>
      <c r="BZ147" s="65">
        <f t="shared" si="38"/>
        <v>45985.599999999999</v>
      </c>
    </row>
    <row r="148" spans="1:78" ht="15.5" x14ac:dyDescent="0.35">
      <c r="A148">
        <v>69331</v>
      </c>
      <c r="B148" t="s">
        <v>532</v>
      </c>
      <c r="C148" t="s">
        <v>18</v>
      </c>
      <c r="D148">
        <v>210</v>
      </c>
      <c r="E148">
        <v>3002</v>
      </c>
      <c r="F148" t="s">
        <v>23</v>
      </c>
      <c r="G148" t="s">
        <v>246</v>
      </c>
      <c r="H148" t="s">
        <v>18</v>
      </c>
      <c r="I148" s="13">
        <v>45888</v>
      </c>
      <c r="J148" s="13">
        <v>46003</v>
      </c>
      <c r="K148" s="13">
        <v>45945</v>
      </c>
      <c r="L148" t="s">
        <v>298</v>
      </c>
      <c r="M148" t="s">
        <v>194</v>
      </c>
      <c r="N148">
        <v>14</v>
      </c>
      <c r="O148">
        <v>0</v>
      </c>
      <c r="P148">
        <v>0</v>
      </c>
      <c r="Q148">
        <v>0</v>
      </c>
      <c r="R148">
        <v>0</v>
      </c>
      <c r="S148" t="s">
        <v>199</v>
      </c>
      <c r="T148" t="s">
        <v>199</v>
      </c>
      <c r="U148">
        <v>0</v>
      </c>
      <c r="V148"/>
      <c r="W148">
        <v>5</v>
      </c>
      <c r="X148">
        <v>7</v>
      </c>
      <c r="Y148" t="s">
        <v>195</v>
      </c>
      <c r="Z148" t="s">
        <v>650</v>
      </c>
      <c r="AA148"/>
      <c r="AB148" t="s">
        <v>20</v>
      </c>
      <c r="AC148">
        <v>1258</v>
      </c>
      <c r="AD148" t="s">
        <v>85</v>
      </c>
      <c r="AE148" t="s">
        <v>368</v>
      </c>
      <c r="AF148" t="s">
        <v>565</v>
      </c>
      <c r="AG148" s="13">
        <v>45888</v>
      </c>
      <c r="AH148" s="13">
        <v>46003</v>
      </c>
      <c r="AI148" t="s">
        <v>542</v>
      </c>
      <c r="AJ148">
        <v>11</v>
      </c>
      <c r="AK148">
        <v>40.0501</v>
      </c>
      <c r="AL148" t="s">
        <v>529</v>
      </c>
      <c r="AM148" t="s">
        <v>530</v>
      </c>
      <c r="AN148">
        <v>1</v>
      </c>
      <c r="AO148">
        <v>1</v>
      </c>
      <c r="AP148" s="13">
        <v>45639</v>
      </c>
      <c r="AQ148" t="s">
        <v>534</v>
      </c>
      <c r="AR148"/>
      <c r="AS148"/>
      <c r="AT148" s="59">
        <f>VLOOKUP($BR148,Tables!$D$14:$I$27,2,FALSE)*W148</f>
        <v>800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800</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116</v>
      </c>
      <c r="BU148" s="64">
        <f t="shared" si="33"/>
        <v>5.96</v>
      </c>
      <c r="BV148" s="64">
        <f t="shared" si="34"/>
        <v>12.92</v>
      </c>
      <c r="BW148" s="64">
        <f t="shared" si="35"/>
        <v>96.6</v>
      </c>
      <c r="BX148" s="65">
        <f t="shared" si="36"/>
        <v>45893.96</v>
      </c>
      <c r="BY148" s="65">
        <f t="shared" si="37"/>
        <v>45900.92</v>
      </c>
      <c r="BZ148" s="65">
        <f t="shared" si="38"/>
        <v>45985.599999999999</v>
      </c>
    </row>
    <row r="149" spans="1:78" s="58" customFormat="1" ht="15.5" x14ac:dyDescent="0.35">
      <c r="A149">
        <v>69332</v>
      </c>
      <c r="B149" t="s">
        <v>532</v>
      </c>
      <c r="C149" t="s">
        <v>18</v>
      </c>
      <c r="D149">
        <v>210</v>
      </c>
      <c r="E149">
        <v>3003</v>
      </c>
      <c r="F149" t="s">
        <v>23</v>
      </c>
      <c r="G149" t="s">
        <v>246</v>
      </c>
      <c r="H149" t="s">
        <v>18</v>
      </c>
      <c r="I149" s="13">
        <v>45888</v>
      </c>
      <c r="J149" s="13">
        <v>46003</v>
      </c>
      <c r="K149" s="13">
        <v>45945</v>
      </c>
      <c r="L149" t="s">
        <v>298</v>
      </c>
      <c r="M149" t="s">
        <v>194</v>
      </c>
      <c r="N149">
        <v>16</v>
      </c>
      <c r="O149">
        <v>0</v>
      </c>
      <c r="P149">
        <v>0</v>
      </c>
      <c r="Q149">
        <v>0</v>
      </c>
      <c r="R149">
        <v>0</v>
      </c>
      <c r="S149" t="s">
        <v>199</v>
      </c>
      <c r="T149" t="s">
        <v>199</v>
      </c>
      <c r="U149">
        <v>0</v>
      </c>
      <c r="V149"/>
      <c r="W149">
        <v>5</v>
      </c>
      <c r="X149">
        <v>7</v>
      </c>
      <c r="Y149" t="s">
        <v>195</v>
      </c>
      <c r="Z149"/>
      <c r="AA149"/>
      <c r="AB149" t="s">
        <v>20</v>
      </c>
      <c r="AC149">
        <v>1258</v>
      </c>
      <c r="AD149" t="s">
        <v>202</v>
      </c>
      <c r="AE149" t="s">
        <v>223</v>
      </c>
      <c r="AF149" t="s">
        <v>565</v>
      </c>
      <c r="AG149" s="13">
        <v>45888</v>
      </c>
      <c r="AH149" s="13">
        <v>46003</v>
      </c>
      <c r="AI149" t="s">
        <v>542</v>
      </c>
      <c r="AJ149">
        <v>11</v>
      </c>
      <c r="AK149">
        <v>40.0501</v>
      </c>
      <c r="AL149" t="s">
        <v>529</v>
      </c>
      <c r="AM149" t="s">
        <v>530</v>
      </c>
      <c r="AN149">
        <v>1</v>
      </c>
      <c r="AO149">
        <v>1</v>
      </c>
      <c r="AP149" s="13">
        <v>45639</v>
      </c>
      <c r="AQ149" t="s">
        <v>534</v>
      </c>
      <c r="AR149"/>
      <c r="AS149"/>
      <c r="AT149" s="59">
        <f>VLOOKUP($BR149,Tables!$D$14:$I$27,2,FALSE)*W149</f>
        <v>800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800</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116</v>
      </c>
      <c r="BU149" s="64">
        <f t="shared" si="33"/>
        <v>5.96</v>
      </c>
      <c r="BV149" s="64">
        <f t="shared" si="34"/>
        <v>12.92</v>
      </c>
      <c r="BW149" s="64">
        <f t="shared" si="35"/>
        <v>96.6</v>
      </c>
      <c r="BX149" s="65">
        <f t="shared" si="36"/>
        <v>45893.96</v>
      </c>
      <c r="BY149" s="65">
        <f t="shared" si="37"/>
        <v>45900.92</v>
      </c>
      <c r="BZ149" s="65">
        <f t="shared" si="38"/>
        <v>45985.599999999999</v>
      </c>
    </row>
    <row r="150" spans="1:78" s="58" customFormat="1" ht="15.5" x14ac:dyDescent="0.35">
      <c r="A150">
        <v>69333</v>
      </c>
      <c r="B150" t="s">
        <v>532</v>
      </c>
      <c r="C150" t="s">
        <v>18</v>
      </c>
      <c r="D150">
        <v>210</v>
      </c>
      <c r="E150">
        <v>3004</v>
      </c>
      <c r="F150" t="s">
        <v>23</v>
      </c>
      <c r="G150" t="s">
        <v>246</v>
      </c>
      <c r="H150" t="s">
        <v>18</v>
      </c>
      <c r="I150" s="13">
        <v>45888</v>
      </c>
      <c r="J150" s="13">
        <v>46003</v>
      </c>
      <c r="K150" s="13">
        <v>45945</v>
      </c>
      <c r="L150" t="s">
        <v>356</v>
      </c>
      <c r="M150" t="s">
        <v>194</v>
      </c>
      <c r="N150">
        <v>16</v>
      </c>
      <c r="O150">
        <v>0</v>
      </c>
      <c r="P150">
        <v>0</v>
      </c>
      <c r="Q150">
        <v>0</v>
      </c>
      <c r="R150">
        <v>0</v>
      </c>
      <c r="S150" t="s">
        <v>199</v>
      </c>
      <c r="T150" t="s">
        <v>199</v>
      </c>
      <c r="U150">
        <v>0</v>
      </c>
      <c r="V150"/>
      <c r="W150">
        <v>5</v>
      </c>
      <c r="X150">
        <v>7</v>
      </c>
      <c r="Y150" t="s">
        <v>313</v>
      </c>
      <c r="Z150"/>
      <c r="AA150"/>
      <c r="AB150"/>
      <c r="AC150"/>
      <c r="AD150" t="s">
        <v>210</v>
      </c>
      <c r="AE150" t="s">
        <v>26</v>
      </c>
      <c r="AF150" t="s">
        <v>565</v>
      </c>
      <c r="AG150" s="13">
        <v>45888</v>
      </c>
      <c r="AH150" s="13">
        <v>46003</v>
      </c>
      <c r="AI150" t="s">
        <v>542</v>
      </c>
      <c r="AJ150">
        <v>11</v>
      </c>
      <c r="AK150">
        <v>40.0501</v>
      </c>
      <c r="AL150" t="s">
        <v>529</v>
      </c>
      <c r="AM150" t="s">
        <v>530</v>
      </c>
      <c r="AN150">
        <v>1</v>
      </c>
      <c r="AO150">
        <v>1</v>
      </c>
      <c r="AP150" s="13">
        <v>45721</v>
      </c>
      <c r="AQ150" t="s">
        <v>534</v>
      </c>
      <c r="AR150"/>
      <c r="AS150"/>
      <c r="AT150" s="59">
        <f>VLOOKUP($BR150,Tables!$D$14:$I$27,2,FALSE)*W150</f>
        <v>800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800</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116</v>
      </c>
      <c r="BU150" s="64">
        <f t="shared" si="33"/>
        <v>5.96</v>
      </c>
      <c r="BV150" s="64">
        <f t="shared" si="34"/>
        <v>12.92</v>
      </c>
      <c r="BW150" s="64">
        <f t="shared" si="35"/>
        <v>96.6</v>
      </c>
      <c r="BX150" s="65">
        <f t="shared" si="36"/>
        <v>45893.96</v>
      </c>
      <c r="BY150" s="65">
        <f t="shared" si="37"/>
        <v>45900.92</v>
      </c>
      <c r="BZ150" s="65">
        <f t="shared" si="38"/>
        <v>45985.599999999999</v>
      </c>
    </row>
    <row r="151" spans="1:78" s="58" customFormat="1" ht="15.5" x14ac:dyDescent="0.35">
      <c r="A151">
        <v>68534</v>
      </c>
      <c r="B151" t="s">
        <v>526</v>
      </c>
      <c r="C151" t="s">
        <v>18</v>
      </c>
      <c r="D151">
        <v>211</v>
      </c>
      <c r="E151" t="s">
        <v>589</v>
      </c>
      <c r="F151" t="s">
        <v>493</v>
      </c>
      <c r="G151" t="s">
        <v>246</v>
      </c>
      <c r="H151" t="s">
        <v>18</v>
      </c>
      <c r="I151" s="13">
        <v>45805</v>
      </c>
      <c r="J151" s="13">
        <v>45855</v>
      </c>
      <c r="K151" s="13">
        <v>45836</v>
      </c>
      <c r="L151" t="s">
        <v>299</v>
      </c>
      <c r="M151" t="s">
        <v>194</v>
      </c>
      <c r="N151">
        <v>16</v>
      </c>
      <c r="O151">
        <v>0</v>
      </c>
      <c r="P151">
        <v>0</v>
      </c>
      <c r="Q151">
        <v>0</v>
      </c>
      <c r="R151">
        <v>0</v>
      </c>
      <c r="S151">
        <v>234692</v>
      </c>
      <c r="T151" t="s">
        <v>236</v>
      </c>
      <c r="U151">
        <v>0</v>
      </c>
      <c r="V151"/>
      <c r="W151">
        <v>5</v>
      </c>
      <c r="X151">
        <v>7</v>
      </c>
      <c r="Y151" t="s">
        <v>195</v>
      </c>
      <c r="Z151"/>
      <c r="AA151"/>
      <c r="AB151" t="s">
        <v>20</v>
      </c>
      <c r="AC151">
        <v>1258</v>
      </c>
      <c r="AD151" t="s">
        <v>196</v>
      </c>
      <c r="AE151" t="s">
        <v>496</v>
      </c>
      <c r="AF151" t="s">
        <v>550</v>
      </c>
      <c r="AG151" s="13">
        <v>45805</v>
      </c>
      <c r="AH151" s="13">
        <v>45855</v>
      </c>
      <c r="AI151" t="s">
        <v>542</v>
      </c>
      <c r="AJ151">
        <v>11</v>
      </c>
      <c r="AK151">
        <v>40.0501</v>
      </c>
      <c r="AL151" t="s">
        <v>529</v>
      </c>
      <c r="AM151" t="s">
        <v>530</v>
      </c>
      <c r="AN151">
        <v>1</v>
      </c>
      <c r="AO151">
        <v>1</v>
      </c>
      <c r="AP151" s="13">
        <v>45538</v>
      </c>
      <c r="AQ151" t="s">
        <v>534</v>
      </c>
      <c r="AR151" t="s">
        <v>538</v>
      </c>
      <c r="AS151"/>
      <c r="AT151" s="59">
        <f>VLOOKUP($BR151,Tables!$D$14:$I$27,2,FALSE)*W151</f>
        <v>800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800</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51</v>
      </c>
      <c r="BU151" s="64">
        <f t="shared" si="33"/>
        <v>2.06</v>
      </c>
      <c r="BV151" s="64">
        <f t="shared" si="34"/>
        <v>5.12</v>
      </c>
      <c r="BW151" s="64">
        <f t="shared" si="35"/>
        <v>42</v>
      </c>
      <c r="BX151" s="65">
        <f t="shared" si="36"/>
        <v>45807.06</v>
      </c>
      <c r="BY151" s="65">
        <f t="shared" si="37"/>
        <v>45810.12</v>
      </c>
      <c r="BZ151" s="65">
        <f t="shared" si="38"/>
        <v>45847</v>
      </c>
    </row>
    <row r="152" spans="1:78" s="58" customFormat="1" ht="15.5" x14ac:dyDescent="0.35">
      <c r="A152">
        <v>69082</v>
      </c>
      <c r="B152" t="s">
        <v>532</v>
      </c>
      <c r="C152" t="s">
        <v>18</v>
      </c>
      <c r="D152">
        <v>270</v>
      </c>
      <c r="E152">
        <v>3001</v>
      </c>
      <c r="F152" t="s">
        <v>651</v>
      </c>
      <c r="G152" t="s">
        <v>246</v>
      </c>
      <c r="H152" t="s">
        <v>18</v>
      </c>
      <c r="I152" s="13">
        <v>45887</v>
      </c>
      <c r="J152" s="13">
        <v>46003</v>
      </c>
      <c r="K152" s="13">
        <v>45945</v>
      </c>
      <c r="L152" t="s">
        <v>299</v>
      </c>
      <c r="M152" t="s">
        <v>194</v>
      </c>
      <c r="N152">
        <v>16</v>
      </c>
      <c r="O152">
        <v>0</v>
      </c>
      <c r="P152">
        <v>0</v>
      </c>
      <c r="Q152">
        <v>0</v>
      </c>
      <c r="R152">
        <v>0</v>
      </c>
      <c r="S152" t="s">
        <v>199</v>
      </c>
      <c r="T152" t="s">
        <v>199</v>
      </c>
      <c r="U152">
        <v>0</v>
      </c>
      <c r="V152"/>
      <c r="W152">
        <v>3</v>
      </c>
      <c r="X152">
        <v>3</v>
      </c>
      <c r="Y152" t="s">
        <v>195</v>
      </c>
      <c r="Z152"/>
      <c r="AA152"/>
      <c r="AB152" t="s">
        <v>20</v>
      </c>
      <c r="AC152">
        <v>1258</v>
      </c>
      <c r="AD152" t="s">
        <v>210</v>
      </c>
      <c r="AE152" t="s">
        <v>211</v>
      </c>
      <c r="AF152" t="s">
        <v>550</v>
      </c>
      <c r="AG152" s="13">
        <v>45887</v>
      </c>
      <c r="AH152" s="13">
        <v>46003</v>
      </c>
      <c r="AI152" t="s">
        <v>537</v>
      </c>
      <c r="AJ152">
        <v>11</v>
      </c>
      <c r="AK152">
        <v>40.050400000000003</v>
      </c>
      <c r="AL152" t="s">
        <v>529</v>
      </c>
      <c r="AM152" t="s">
        <v>530</v>
      </c>
      <c r="AN152">
        <v>1</v>
      </c>
      <c r="AO152">
        <v>1</v>
      </c>
      <c r="AP152" s="13">
        <v>45639</v>
      </c>
      <c r="AQ152" t="s">
        <v>534</v>
      </c>
      <c r="AR152"/>
      <c r="AS152"/>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480</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
      </c>
      <c r="BQ152" s="55" t="str">
        <f t="shared" si="39"/>
        <v/>
      </c>
      <c r="BR152" s="62" t="str">
        <f t="shared" si="30"/>
        <v>Base</v>
      </c>
      <c r="BS152" s="62" t="str">
        <f t="shared" si="31"/>
        <v/>
      </c>
      <c r="BT152" s="63">
        <f t="shared" si="32"/>
        <v>117</v>
      </c>
      <c r="BU152" s="64">
        <f t="shared" si="33"/>
        <v>6.02</v>
      </c>
      <c r="BV152" s="64">
        <f t="shared" si="34"/>
        <v>13.04</v>
      </c>
      <c r="BW152" s="64">
        <f t="shared" si="35"/>
        <v>97.44</v>
      </c>
      <c r="BX152" s="65">
        <f t="shared" si="36"/>
        <v>45893.02</v>
      </c>
      <c r="BY152" s="65">
        <f t="shared" si="37"/>
        <v>45900.04</v>
      </c>
      <c r="BZ152" s="65">
        <f t="shared" si="38"/>
        <v>45985.440000000002</v>
      </c>
    </row>
    <row r="153" spans="1:78" s="58" customFormat="1" ht="15.5" x14ac:dyDescent="0.35">
      <c r="A153">
        <v>69083</v>
      </c>
      <c r="B153" t="s">
        <v>532</v>
      </c>
      <c r="C153" t="s">
        <v>18</v>
      </c>
      <c r="D153">
        <v>272</v>
      </c>
      <c r="E153">
        <v>3001</v>
      </c>
      <c r="F153" t="s">
        <v>652</v>
      </c>
      <c r="G153" t="s">
        <v>246</v>
      </c>
      <c r="H153" t="s">
        <v>18</v>
      </c>
      <c r="I153" s="13">
        <v>45887</v>
      </c>
      <c r="J153" s="13">
        <v>46003</v>
      </c>
      <c r="K153" s="13">
        <v>45945</v>
      </c>
      <c r="L153" t="s">
        <v>299</v>
      </c>
      <c r="M153" t="s">
        <v>194</v>
      </c>
      <c r="N153">
        <v>16</v>
      </c>
      <c r="O153">
        <v>0</v>
      </c>
      <c r="P153">
        <v>0</v>
      </c>
      <c r="Q153">
        <v>0</v>
      </c>
      <c r="R153">
        <v>0</v>
      </c>
      <c r="S153" t="s">
        <v>199</v>
      </c>
      <c r="T153" t="s">
        <v>199</v>
      </c>
      <c r="U153">
        <v>0</v>
      </c>
      <c r="V153"/>
      <c r="W153">
        <v>2</v>
      </c>
      <c r="X153">
        <v>5</v>
      </c>
      <c r="Y153" t="s">
        <v>195</v>
      </c>
      <c r="Z153"/>
      <c r="AA153"/>
      <c r="AB153" t="s">
        <v>20</v>
      </c>
      <c r="AC153">
        <v>2258</v>
      </c>
      <c r="AD153" t="s">
        <v>2</v>
      </c>
      <c r="AE153" t="s">
        <v>7</v>
      </c>
      <c r="AF153" t="s">
        <v>550</v>
      </c>
      <c r="AG153" s="13">
        <v>45887</v>
      </c>
      <c r="AH153" s="13">
        <v>46003</v>
      </c>
      <c r="AI153" t="s">
        <v>542</v>
      </c>
      <c r="AJ153">
        <v>11</v>
      </c>
      <c r="AK153">
        <v>40.050400000000003</v>
      </c>
      <c r="AL153" t="s">
        <v>529</v>
      </c>
      <c r="AM153" t="s">
        <v>530</v>
      </c>
      <c r="AN153">
        <v>1</v>
      </c>
      <c r="AO153">
        <v>1</v>
      </c>
      <c r="AP153" s="13">
        <v>45639</v>
      </c>
      <c r="AQ153" t="s">
        <v>534</v>
      </c>
      <c r="AR153"/>
      <c r="AS153"/>
      <c r="AT153" s="59">
        <f>VLOOKUP($BR153,Tables!$D$14:$I$27,2,FALSE)*W153</f>
        <v>320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29"/>
        <v>320</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
      </c>
      <c r="BQ153" s="55" t="str">
        <f t="shared" si="39"/>
        <v/>
      </c>
      <c r="BR153" s="62" t="str">
        <f t="shared" si="30"/>
        <v>Base</v>
      </c>
      <c r="BS153" s="62" t="str">
        <f t="shared" si="31"/>
        <v/>
      </c>
      <c r="BT153" s="63">
        <f t="shared" si="32"/>
        <v>117</v>
      </c>
      <c r="BU153" s="64">
        <f t="shared" si="33"/>
        <v>6.02</v>
      </c>
      <c r="BV153" s="64">
        <f t="shared" si="34"/>
        <v>13.04</v>
      </c>
      <c r="BW153" s="64">
        <f t="shared" si="35"/>
        <v>97.44</v>
      </c>
      <c r="BX153" s="65">
        <f t="shared" si="36"/>
        <v>45893.02</v>
      </c>
      <c r="BY153" s="65">
        <f t="shared" si="37"/>
        <v>45900.04</v>
      </c>
      <c r="BZ153" s="65">
        <f t="shared" si="38"/>
        <v>45985.440000000002</v>
      </c>
    </row>
    <row r="154" spans="1:78" s="58" customFormat="1" ht="15.5" x14ac:dyDescent="0.35">
      <c r="A154">
        <v>68465</v>
      </c>
      <c r="B154" t="s">
        <v>526</v>
      </c>
      <c r="C154" t="s">
        <v>24</v>
      </c>
      <c r="D154">
        <v>101</v>
      </c>
      <c r="E154" t="s">
        <v>527</v>
      </c>
      <c r="F154" t="s">
        <v>25</v>
      </c>
      <c r="G154" t="s">
        <v>285</v>
      </c>
      <c r="H154" t="s">
        <v>24</v>
      </c>
      <c r="I154" s="13">
        <v>45817</v>
      </c>
      <c r="J154" s="13">
        <v>45869</v>
      </c>
      <c r="K154" s="13">
        <v>45843</v>
      </c>
      <c r="L154" t="s">
        <v>262</v>
      </c>
      <c r="M154" t="s">
        <v>162</v>
      </c>
      <c r="N154">
        <v>24</v>
      </c>
      <c r="O154">
        <v>0</v>
      </c>
      <c r="P154">
        <v>0</v>
      </c>
      <c r="Q154">
        <v>0</v>
      </c>
      <c r="R154">
        <v>0</v>
      </c>
      <c r="S154">
        <v>105302</v>
      </c>
      <c r="T154" t="s">
        <v>310</v>
      </c>
      <c r="U154">
        <v>0</v>
      </c>
      <c r="V154"/>
      <c r="W154">
        <v>3</v>
      </c>
      <c r="X154">
        <v>3</v>
      </c>
      <c r="Y154" t="s">
        <v>195</v>
      </c>
      <c r="Z154"/>
      <c r="AA154" t="s">
        <v>293</v>
      </c>
      <c r="AB154"/>
      <c r="AC154"/>
      <c r="AD154"/>
      <c r="AE154"/>
      <c r="AF154"/>
      <c r="AG154" s="13">
        <v>45817</v>
      </c>
      <c r="AH154" s="13">
        <v>45869</v>
      </c>
      <c r="AI154" t="s">
        <v>162</v>
      </c>
      <c r="AJ154">
        <v>12</v>
      </c>
      <c r="AK154">
        <v>11.0101</v>
      </c>
      <c r="AL154" t="s">
        <v>529</v>
      </c>
      <c r="AM154" t="s">
        <v>530</v>
      </c>
      <c r="AN154">
        <v>5</v>
      </c>
      <c r="AO154">
        <v>3</v>
      </c>
      <c r="AP154" s="13">
        <v>45538</v>
      </c>
      <c r="AQ154" t="s">
        <v>335</v>
      </c>
      <c r="AR154" t="s">
        <v>538</v>
      </c>
      <c r="AS154"/>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29"/>
        <v>480</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
      </c>
      <c r="BQ154" s="55" t="str">
        <f t="shared" si="39"/>
        <v/>
      </c>
      <c r="BR154" s="62" t="str">
        <f t="shared" si="30"/>
        <v>Base</v>
      </c>
      <c r="BS154" s="62" t="str">
        <f t="shared" si="31"/>
        <v/>
      </c>
      <c r="BT154" s="63">
        <f t="shared" si="32"/>
        <v>53</v>
      </c>
      <c r="BU154" s="64">
        <f t="shared" si="33"/>
        <v>2.1799999999999997</v>
      </c>
      <c r="BV154" s="64">
        <f t="shared" si="34"/>
        <v>5.3599999999999994</v>
      </c>
      <c r="BW154" s="64">
        <f t="shared" si="35"/>
        <v>43.68</v>
      </c>
      <c r="BX154" s="65">
        <f t="shared" si="36"/>
        <v>45819.18</v>
      </c>
      <c r="BY154" s="65">
        <f t="shared" si="37"/>
        <v>45822.36</v>
      </c>
      <c r="BZ154" s="65">
        <f t="shared" si="38"/>
        <v>45860.68</v>
      </c>
    </row>
    <row r="155" spans="1:78" s="58" customFormat="1" ht="15.5" x14ac:dyDescent="0.35">
      <c r="A155">
        <v>69084</v>
      </c>
      <c r="B155" t="s">
        <v>532</v>
      </c>
      <c r="C155" t="s">
        <v>24</v>
      </c>
      <c r="D155">
        <v>101</v>
      </c>
      <c r="E155">
        <v>3001</v>
      </c>
      <c r="F155" t="s">
        <v>25</v>
      </c>
      <c r="G155" t="s">
        <v>285</v>
      </c>
      <c r="H155" t="s">
        <v>24</v>
      </c>
      <c r="I155" s="13">
        <v>45887</v>
      </c>
      <c r="J155" s="13">
        <v>46003</v>
      </c>
      <c r="K155" s="13">
        <v>45945</v>
      </c>
      <c r="L155" t="s">
        <v>265</v>
      </c>
      <c r="M155" t="s">
        <v>162</v>
      </c>
      <c r="N155">
        <v>10</v>
      </c>
      <c r="O155">
        <v>0</v>
      </c>
      <c r="P155">
        <v>0</v>
      </c>
      <c r="Q155">
        <v>0</v>
      </c>
      <c r="R155">
        <v>0</v>
      </c>
      <c r="S155">
        <v>105302</v>
      </c>
      <c r="T155" t="s">
        <v>310</v>
      </c>
      <c r="U155">
        <v>0</v>
      </c>
      <c r="V155"/>
      <c r="W155">
        <v>3</v>
      </c>
      <c r="X155">
        <v>3</v>
      </c>
      <c r="Y155" t="s">
        <v>195</v>
      </c>
      <c r="Z155" t="s">
        <v>653</v>
      </c>
      <c r="AA155" t="s">
        <v>294</v>
      </c>
      <c r="AB155"/>
      <c r="AC155"/>
      <c r="AD155"/>
      <c r="AE155"/>
      <c r="AF155"/>
      <c r="AG155" s="13">
        <v>45887</v>
      </c>
      <c r="AH155" s="13">
        <v>46003</v>
      </c>
      <c r="AI155" t="s">
        <v>574</v>
      </c>
      <c r="AJ155">
        <v>12</v>
      </c>
      <c r="AK155">
        <v>11.0101</v>
      </c>
      <c r="AL155" t="s">
        <v>529</v>
      </c>
      <c r="AM155" t="s">
        <v>530</v>
      </c>
      <c r="AN155">
        <v>5</v>
      </c>
      <c r="AO155">
        <v>3</v>
      </c>
      <c r="AP155" s="13">
        <v>45639</v>
      </c>
      <c r="AQ155" t="s">
        <v>335</v>
      </c>
      <c r="AR155" t="s">
        <v>538</v>
      </c>
      <c r="AS155"/>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29"/>
        <v>480</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HYB</v>
      </c>
      <c r="BL155" s="55" t="str">
        <f t="shared" si="39"/>
        <v/>
      </c>
      <c r="BM155" s="55" t="str">
        <f t="shared" si="39"/>
        <v/>
      </c>
      <c r="BN155" s="55" t="str">
        <f t="shared" si="39"/>
        <v/>
      </c>
      <c r="BO155" s="55" t="str">
        <f t="shared" si="39"/>
        <v/>
      </c>
      <c r="BP155" s="55" t="str">
        <f t="shared" si="39"/>
        <v/>
      </c>
      <c r="BQ155" s="55" t="str">
        <f t="shared" si="39"/>
        <v/>
      </c>
      <c r="BR155" s="62" t="str">
        <f t="shared" si="30"/>
        <v>HYB</v>
      </c>
      <c r="BS155" s="62" t="str">
        <f t="shared" si="31"/>
        <v/>
      </c>
      <c r="BT155" s="63">
        <f t="shared" si="32"/>
        <v>117</v>
      </c>
      <c r="BU155" s="64">
        <f t="shared" si="33"/>
        <v>6.02</v>
      </c>
      <c r="BV155" s="64">
        <f t="shared" si="34"/>
        <v>13.04</v>
      </c>
      <c r="BW155" s="64">
        <f t="shared" si="35"/>
        <v>97.44</v>
      </c>
      <c r="BX155" s="65">
        <f t="shared" si="36"/>
        <v>45893.02</v>
      </c>
      <c r="BY155" s="65">
        <f t="shared" si="37"/>
        <v>45900.04</v>
      </c>
      <c r="BZ155" s="65">
        <f t="shared" si="38"/>
        <v>45985.440000000002</v>
      </c>
    </row>
    <row r="156" spans="1:78" s="58" customFormat="1" ht="15.5" x14ac:dyDescent="0.35">
      <c r="A156">
        <v>69648</v>
      </c>
      <c r="B156" t="s">
        <v>532</v>
      </c>
      <c r="C156" t="s">
        <v>24</v>
      </c>
      <c r="D156">
        <v>101</v>
      </c>
      <c r="E156">
        <v>3002</v>
      </c>
      <c r="F156" t="s">
        <v>25</v>
      </c>
      <c r="G156" t="s">
        <v>285</v>
      </c>
      <c r="H156" t="s">
        <v>24</v>
      </c>
      <c r="I156" s="13">
        <v>45887</v>
      </c>
      <c r="J156" s="13">
        <v>46003</v>
      </c>
      <c r="K156" s="13">
        <v>45945</v>
      </c>
      <c r="L156" t="s">
        <v>265</v>
      </c>
      <c r="M156" t="s">
        <v>162</v>
      </c>
      <c r="N156">
        <v>10</v>
      </c>
      <c r="O156">
        <v>0</v>
      </c>
      <c r="P156">
        <v>0</v>
      </c>
      <c r="Q156">
        <v>0</v>
      </c>
      <c r="R156">
        <v>0</v>
      </c>
      <c r="S156">
        <v>105302</v>
      </c>
      <c r="T156" t="s">
        <v>310</v>
      </c>
      <c r="U156">
        <v>0</v>
      </c>
      <c r="V156"/>
      <c r="W156">
        <v>3</v>
      </c>
      <c r="X156">
        <v>3</v>
      </c>
      <c r="Y156" t="s">
        <v>195</v>
      </c>
      <c r="Z156" t="s">
        <v>654</v>
      </c>
      <c r="AA156" t="s">
        <v>294</v>
      </c>
      <c r="AB156"/>
      <c r="AC156"/>
      <c r="AD156"/>
      <c r="AE156"/>
      <c r="AF156"/>
      <c r="AG156" s="13">
        <v>45887</v>
      </c>
      <c r="AH156" s="13">
        <v>46003</v>
      </c>
      <c r="AI156" t="s">
        <v>574</v>
      </c>
      <c r="AJ156">
        <v>12</v>
      </c>
      <c r="AK156">
        <v>11.0101</v>
      </c>
      <c r="AL156" t="s">
        <v>529</v>
      </c>
      <c r="AM156" t="s">
        <v>530</v>
      </c>
      <c r="AN156">
        <v>5</v>
      </c>
      <c r="AO156">
        <v>3</v>
      </c>
      <c r="AP156" s="13">
        <v>45716</v>
      </c>
      <c r="AQ156" t="s">
        <v>335</v>
      </c>
      <c r="AR156" t="s">
        <v>538</v>
      </c>
      <c r="AS156"/>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29"/>
        <v>480</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HYB</v>
      </c>
      <c r="BL156" s="55" t="str">
        <f t="shared" si="39"/>
        <v/>
      </c>
      <c r="BM156" s="55" t="str">
        <f t="shared" si="39"/>
        <v/>
      </c>
      <c r="BN156" s="55" t="str">
        <f t="shared" si="39"/>
        <v/>
      </c>
      <c r="BO156" s="55" t="str">
        <f t="shared" si="39"/>
        <v/>
      </c>
      <c r="BP156" s="55" t="str">
        <f t="shared" si="39"/>
        <v/>
      </c>
      <c r="BQ156" s="55" t="str">
        <f t="shared" si="39"/>
        <v/>
      </c>
      <c r="BR156" s="62" t="str">
        <f t="shared" si="30"/>
        <v>HYB</v>
      </c>
      <c r="BS156" s="62" t="str">
        <f t="shared" si="31"/>
        <v/>
      </c>
      <c r="BT156" s="63">
        <f t="shared" si="32"/>
        <v>117</v>
      </c>
      <c r="BU156" s="64">
        <f t="shared" si="33"/>
        <v>6.02</v>
      </c>
      <c r="BV156" s="64">
        <f t="shared" si="34"/>
        <v>13.04</v>
      </c>
      <c r="BW156" s="64">
        <f t="shared" si="35"/>
        <v>97.44</v>
      </c>
      <c r="BX156" s="65">
        <f t="shared" si="36"/>
        <v>45893.02</v>
      </c>
      <c r="BY156" s="65">
        <f t="shared" si="37"/>
        <v>45900.04</v>
      </c>
      <c r="BZ156" s="65">
        <f t="shared" si="38"/>
        <v>45985.440000000002</v>
      </c>
    </row>
    <row r="157" spans="1:78" s="58" customFormat="1" ht="15.5" x14ac:dyDescent="0.35">
      <c r="A157">
        <v>69334</v>
      </c>
      <c r="B157" t="s">
        <v>532</v>
      </c>
      <c r="C157" t="s">
        <v>24</v>
      </c>
      <c r="D157">
        <v>111</v>
      </c>
      <c r="E157">
        <v>3001</v>
      </c>
      <c r="F157" t="s">
        <v>655</v>
      </c>
      <c r="G157" t="s">
        <v>285</v>
      </c>
      <c r="H157" t="s">
        <v>24</v>
      </c>
      <c r="I157" s="13">
        <v>45888</v>
      </c>
      <c r="J157" s="13">
        <v>46003</v>
      </c>
      <c r="K157" s="13">
        <v>45945</v>
      </c>
      <c r="L157" t="s">
        <v>282</v>
      </c>
      <c r="M157" t="s">
        <v>162</v>
      </c>
      <c r="N157">
        <v>24</v>
      </c>
      <c r="O157">
        <v>0</v>
      </c>
      <c r="P157">
        <v>0</v>
      </c>
      <c r="Q157">
        <v>0</v>
      </c>
      <c r="R157">
        <v>0</v>
      </c>
      <c r="S157" t="s">
        <v>199</v>
      </c>
      <c r="T157" t="s">
        <v>199</v>
      </c>
      <c r="U157">
        <v>0</v>
      </c>
      <c r="V157"/>
      <c r="W157">
        <v>3</v>
      </c>
      <c r="X157">
        <v>3</v>
      </c>
      <c r="Y157" t="s">
        <v>195</v>
      </c>
      <c r="Z157"/>
      <c r="AA157" t="s">
        <v>540</v>
      </c>
      <c r="AB157"/>
      <c r="AC157"/>
      <c r="AD157" t="s">
        <v>206</v>
      </c>
      <c r="AE157" t="s">
        <v>369</v>
      </c>
      <c r="AF157" t="s">
        <v>611</v>
      </c>
      <c r="AG157" s="13">
        <v>45888</v>
      </c>
      <c r="AH157" s="13">
        <v>46003</v>
      </c>
      <c r="AI157" t="s">
        <v>656</v>
      </c>
      <c r="AJ157">
        <v>12</v>
      </c>
      <c r="AK157">
        <v>11.020099999999999</v>
      </c>
      <c r="AL157" t="s">
        <v>529</v>
      </c>
      <c r="AM157" t="s">
        <v>530</v>
      </c>
      <c r="AN157">
        <v>5</v>
      </c>
      <c r="AO157">
        <v>3</v>
      </c>
      <c r="AP157" s="13">
        <v>45639</v>
      </c>
      <c r="AQ157" t="s">
        <v>335</v>
      </c>
      <c r="AR157"/>
      <c r="AS157"/>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29"/>
        <v>480</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
      </c>
      <c r="BQ157" s="55" t="str">
        <f t="shared" si="39"/>
        <v/>
      </c>
      <c r="BR157" s="62" t="str">
        <f t="shared" si="30"/>
        <v>Base</v>
      </c>
      <c r="BS157" s="62" t="str">
        <f t="shared" si="31"/>
        <v/>
      </c>
      <c r="BT157" s="63">
        <f t="shared" si="32"/>
        <v>116</v>
      </c>
      <c r="BU157" s="64">
        <f t="shared" si="33"/>
        <v>5.96</v>
      </c>
      <c r="BV157" s="64">
        <f t="shared" si="34"/>
        <v>12.92</v>
      </c>
      <c r="BW157" s="64">
        <f t="shared" si="35"/>
        <v>96.6</v>
      </c>
      <c r="BX157" s="65">
        <f t="shared" si="36"/>
        <v>45893.96</v>
      </c>
      <c r="BY157" s="65">
        <f t="shared" si="37"/>
        <v>45900.92</v>
      </c>
      <c r="BZ157" s="65">
        <f t="shared" si="38"/>
        <v>45985.599999999999</v>
      </c>
    </row>
    <row r="158" spans="1:78" s="58" customFormat="1" ht="15.5" x14ac:dyDescent="0.35">
      <c r="A158">
        <v>69641</v>
      </c>
      <c r="B158" t="s">
        <v>532</v>
      </c>
      <c r="C158" t="s">
        <v>24</v>
      </c>
      <c r="D158">
        <v>118</v>
      </c>
      <c r="E158">
        <v>3001</v>
      </c>
      <c r="F158" t="s">
        <v>657</v>
      </c>
      <c r="G158" t="s">
        <v>285</v>
      </c>
      <c r="H158" t="s">
        <v>24</v>
      </c>
      <c r="I158" s="13">
        <v>45887</v>
      </c>
      <c r="J158" s="13">
        <v>46003</v>
      </c>
      <c r="K158" s="13">
        <v>45945</v>
      </c>
      <c r="L158" t="s">
        <v>262</v>
      </c>
      <c r="M158" t="s">
        <v>162</v>
      </c>
      <c r="N158">
        <v>24</v>
      </c>
      <c r="O158">
        <v>0</v>
      </c>
      <c r="P158">
        <v>0</v>
      </c>
      <c r="Q158">
        <v>0</v>
      </c>
      <c r="R158">
        <v>0</v>
      </c>
      <c r="S158" t="s">
        <v>199</v>
      </c>
      <c r="T158" t="s">
        <v>199</v>
      </c>
      <c r="U158">
        <v>0</v>
      </c>
      <c r="V158"/>
      <c r="W158">
        <v>3</v>
      </c>
      <c r="X158">
        <v>3</v>
      </c>
      <c r="Y158" t="s">
        <v>195</v>
      </c>
      <c r="Z158"/>
      <c r="AA158" t="s">
        <v>293</v>
      </c>
      <c r="AB158"/>
      <c r="AC158"/>
      <c r="AD158"/>
      <c r="AE158"/>
      <c r="AF158"/>
      <c r="AG158" s="13">
        <v>45887</v>
      </c>
      <c r="AH158" s="13">
        <v>46003</v>
      </c>
      <c r="AI158" t="s">
        <v>162</v>
      </c>
      <c r="AJ158">
        <v>12</v>
      </c>
      <c r="AK158">
        <v>11.0801</v>
      </c>
      <c r="AL158" t="s">
        <v>529</v>
      </c>
      <c r="AM158" t="s">
        <v>530</v>
      </c>
      <c r="AN158">
        <v>5</v>
      </c>
      <c r="AO158">
        <v>3</v>
      </c>
      <c r="AP158" s="13">
        <v>45709</v>
      </c>
      <c r="AQ158" t="s">
        <v>335</v>
      </c>
      <c r="AR158"/>
      <c r="AS158"/>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29"/>
        <v>480</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
      </c>
      <c r="BQ158" s="55" t="str">
        <f t="shared" si="39"/>
        <v/>
      </c>
      <c r="BR158" s="62" t="str">
        <f t="shared" si="30"/>
        <v>Base</v>
      </c>
      <c r="BS158" s="62" t="str">
        <f t="shared" si="31"/>
        <v/>
      </c>
      <c r="BT158" s="63">
        <f t="shared" si="32"/>
        <v>117</v>
      </c>
      <c r="BU158" s="64">
        <f t="shared" si="33"/>
        <v>6.02</v>
      </c>
      <c r="BV158" s="64">
        <f t="shared" si="34"/>
        <v>13.04</v>
      </c>
      <c r="BW158" s="64">
        <f t="shared" si="35"/>
        <v>97.44</v>
      </c>
      <c r="BX158" s="65">
        <f t="shared" si="36"/>
        <v>45893.02</v>
      </c>
      <c r="BY158" s="65">
        <f t="shared" si="37"/>
        <v>45900.04</v>
      </c>
      <c r="BZ158" s="65">
        <f t="shared" si="38"/>
        <v>45985.440000000002</v>
      </c>
    </row>
    <row r="159" spans="1:78" s="58" customFormat="1" ht="15.5" x14ac:dyDescent="0.35">
      <c r="A159">
        <v>69085</v>
      </c>
      <c r="B159" t="s">
        <v>532</v>
      </c>
      <c r="C159" t="s">
        <v>24</v>
      </c>
      <c r="D159">
        <v>123</v>
      </c>
      <c r="E159">
        <v>3001</v>
      </c>
      <c r="F159" t="s">
        <v>370</v>
      </c>
      <c r="G159" t="s">
        <v>285</v>
      </c>
      <c r="H159" t="s">
        <v>24</v>
      </c>
      <c r="I159" s="13">
        <v>45887</v>
      </c>
      <c r="J159" s="13">
        <v>46003</v>
      </c>
      <c r="K159" s="13">
        <v>45945</v>
      </c>
      <c r="L159" t="s">
        <v>269</v>
      </c>
      <c r="M159" t="s">
        <v>162</v>
      </c>
      <c r="N159">
        <v>10</v>
      </c>
      <c r="O159">
        <v>0</v>
      </c>
      <c r="P159">
        <v>0</v>
      </c>
      <c r="Q159">
        <v>0</v>
      </c>
      <c r="R159">
        <v>0</v>
      </c>
      <c r="S159">
        <v>292315</v>
      </c>
      <c r="T159" t="s">
        <v>371</v>
      </c>
      <c r="U159">
        <v>0</v>
      </c>
      <c r="V159"/>
      <c r="W159">
        <v>3</v>
      </c>
      <c r="X159">
        <v>3</v>
      </c>
      <c r="Y159" t="s">
        <v>195</v>
      </c>
      <c r="Z159" t="s">
        <v>658</v>
      </c>
      <c r="AA159" t="s">
        <v>293</v>
      </c>
      <c r="AB159"/>
      <c r="AC159"/>
      <c r="AD159"/>
      <c r="AE159"/>
      <c r="AF159"/>
      <c r="AG159" s="13">
        <v>45887</v>
      </c>
      <c r="AH159" s="13">
        <v>46003</v>
      </c>
      <c r="AI159" t="s">
        <v>162</v>
      </c>
      <c r="AJ159">
        <v>11</v>
      </c>
      <c r="AK159">
        <v>11.020099999999999</v>
      </c>
      <c r="AL159" t="s">
        <v>529</v>
      </c>
      <c r="AM159" t="s">
        <v>530</v>
      </c>
      <c r="AN159">
        <v>5</v>
      </c>
      <c r="AO159">
        <v>1</v>
      </c>
      <c r="AP159" s="13">
        <v>45639</v>
      </c>
      <c r="AQ159" t="s">
        <v>335</v>
      </c>
      <c r="AR159" t="s">
        <v>538</v>
      </c>
      <c r="AS159"/>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29"/>
        <v>480</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
      </c>
      <c r="BL159" s="55" t="str">
        <f t="shared" si="39"/>
        <v/>
      </c>
      <c r="BM159" s="55" t="str">
        <f t="shared" si="39"/>
        <v/>
      </c>
      <c r="BN159" s="55" t="str">
        <f t="shared" si="39"/>
        <v/>
      </c>
      <c r="BO159" s="55" t="str">
        <f t="shared" si="39"/>
        <v/>
      </c>
      <c r="BP159" s="55" t="str">
        <f t="shared" si="39"/>
        <v/>
      </c>
      <c r="BQ159" s="55" t="str">
        <f t="shared" si="39"/>
        <v/>
      </c>
      <c r="BR159" s="62" t="str">
        <f t="shared" si="30"/>
        <v>Base</v>
      </c>
      <c r="BS159" s="62" t="str">
        <f t="shared" si="31"/>
        <v/>
      </c>
      <c r="BT159" s="63">
        <f t="shared" si="32"/>
        <v>117</v>
      </c>
      <c r="BU159" s="64">
        <f t="shared" si="33"/>
        <v>6.02</v>
      </c>
      <c r="BV159" s="64">
        <f t="shared" si="34"/>
        <v>13.04</v>
      </c>
      <c r="BW159" s="64">
        <f t="shared" si="35"/>
        <v>97.44</v>
      </c>
      <c r="BX159" s="65">
        <f t="shared" si="36"/>
        <v>45893.02</v>
      </c>
      <c r="BY159" s="65">
        <f t="shared" si="37"/>
        <v>45900.04</v>
      </c>
      <c r="BZ159" s="65">
        <f t="shared" si="38"/>
        <v>45985.440000000002</v>
      </c>
    </row>
    <row r="160" spans="1:78" ht="15.5" x14ac:dyDescent="0.35">
      <c r="A160">
        <v>69086</v>
      </c>
      <c r="B160" t="s">
        <v>532</v>
      </c>
      <c r="C160" t="s">
        <v>24</v>
      </c>
      <c r="D160">
        <v>123</v>
      </c>
      <c r="E160">
        <v>3002</v>
      </c>
      <c r="F160" t="s">
        <v>370</v>
      </c>
      <c r="G160" t="s">
        <v>285</v>
      </c>
      <c r="H160" t="s">
        <v>24</v>
      </c>
      <c r="I160" s="13">
        <v>45887</v>
      </c>
      <c r="J160" s="13">
        <v>46003</v>
      </c>
      <c r="K160" s="13">
        <v>45945</v>
      </c>
      <c r="L160" t="s">
        <v>299</v>
      </c>
      <c r="M160" t="s">
        <v>194</v>
      </c>
      <c r="N160">
        <v>10</v>
      </c>
      <c r="O160">
        <v>0</v>
      </c>
      <c r="P160">
        <v>0</v>
      </c>
      <c r="Q160">
        <v>0</v>
      </c>
      <c r="R160">
        <v>0</v>
      </c>
      <c r="S160">
        <v>292315</v>
      </c>
      <c r="T160" t="s">
        <v>371</v>
      </c>
      <c r="U160">
        <v>0</v>
      </c>
      <c r="V160"/>
      <c r="W160">
        <v>3</v>
      </c>
      <c r="X160">
        <v>3</v>
      </c>
      <c r="Y160" t="s">
        <v>195</v>
      </c>
      <c r="Z160" t="s">
        <v>659</v>
      </c>
      <c r="AA160"/>
      <c r="AB160" t="s">
        <v>195</v>
      </c>
      <c r="AC160">
        <v>1364</v>
      </c>
      <c r="AD160" t="s">
        <v>210</v>
      </c>
      <c r="AE160" t="s">
        <v>211</v>
      </c>
      <c r="AF160" t="s">
        <v>550</v>
      </c>
      <c r="AG160" s="13">
        <v>45887</v>
      </c>
      <c r="AH160" s="13">
        <v>46003</v>
      </c>
      <c r="AI160" t="s">
        <v>537</v>
      </c>
      <c r="AJ160">
        <v>11</v>
      </c>
      <c r="AK160">
        <v>11.020099999999999</v>
      </c>
      <c r="AL160" t="s">
        <v>529</v>
      </c>
      <c r="AM160" t="s">
        <v>530</v>
      </c>
      <c r="AN160">
        <v>1</v>
      </c>
      <c r="AO160">
        <v>1</v>
      </c>
      <c r="AP160" s="13">
        <v>45639</v>
      </c>
      <c r="AQ160" t="s">
        <v>534</v>
      </c>
      <c r="AR160" t="s">
        <v>538</v>
      </c>
      <c r="AS160"/>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29"/>
        <v>480</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ref="BD160:BQ178" si="40">IF(ISERROR(SEARCHB(" "&amp;BN$1&amp;" "," "&amp;$L160&amp;" "))=TRUE,"",BN$1)</f>
        <v/>
      </c>
      <c r="BO160" s="55" t="str">
        <f t="shared" si="40"/>
        <v/>
      </c>
      <c r="BP160" s="55" t="str">
        <f t="shared" si="40"/>
        <v/>
      </c>
      <c r="BQ160" s="55" t="str">
        <f t="shared" si="40"/>
        <v/>
      </c>
      <c r="BR160" s="62" t="str">
        <f t="shared" si="30"/>
        <v>Base</v>
      </c>
      <c r="BS160" s="62" t="str">
        <f t="shared" si="31"/>
        <v/>
      </c>
      <c r="BT160" s="63">
        <f t="shared" si="32"/>
        <v>117</v>
      </c>
      <c r="BU160" s="64">
        <f t="shared" si="33"/>
        <v>6.02</v>
      </c>
      <c r="BV160" s="64">
        <f t="shared" si="34"/>
        <v>13.04</v>
      </c>
      <c r="BW160" s="64">
        <f t="shared" si="35"/>
        <v>97.44</v>
      </c>
      <c r="BX160" s="65">
        <f t="shared" si="36"/>
        <v>45893.02</v>
      </c>
      <c r="BY160" s="65">
        <f t="shared" si="37"/>
        <v>45900.04</v>
      </c>
      <c r="BZ160" s="65">
        <f t="shared" si="38"/>
        <v>45985.440000000002</v>
      </c>
    </row>
    <row r="161" spans="1:78" ht="15.5" x14ac:dyDescent="0.35">
      <c r="A161">
        <v>69087</v>
      </c>
      <c r="B161" t="s">
        <v>532</v>
      </c>
      <c r="C161" t="s">
        <v>24</v>
      </c>
      <c r="D161">
        <v>140</v>
      </c>
      <c r="E161">
        <v>3001</v>
      </c>
      <c r="F161" t="s">
        <v>372</v>
      </c>
      <c r="G161" t="s">
        <v>285</v>
      </c>
      <c r="H161" t="s">
        <v>24</v>
      </c>
      <c r="I161" s="13">
        <v>45887</v>
      </c>
      <c r="J161" s="13">
        <v>46003</v>
      </c>
      <c r="K161" s="13">
        <v>45945</v>
      </c>
      <c r="L161" t="s">
        <v>262</v>
      </c>
      <c r="M161" t="s">
        <v>162</v>
      </c>
      <c r="N161">
        <v>10</v>
      </c>
      <c r="O161">
        <v>0</v>
      </c>
      <c r="P161">
        <v>0</v>
      </c>
      <c r="Q161">
        <v>0</v>
      </c>
      <c r="R161">
        <v>0</v>
      </c>
      <c r="S161">
        <v>292315</v>
      </c>
      <c r="T161" t="s">
        <v>371</v>
      </c>
      <c r="U161">
        <v>0</v>
      </c>
      <c r="V161"/>
      <c r="W161">
        <v>4</v>
      </c>
      <c r="X161">
        <v>4</v>
      </c>
      <c r="Y161" t="s">
        <v>195</v>
      </c>
      <c r="Z161" t="s">
        <v>660</v>
      </c>
      <c r="AA161" t="s">
        <v>293</v>
      </c>
      <c r="AB161"/>
      <c r="AC161"/>
      <c r="AD161"/>
      <c r="AE161"/>
      <c r="AF161"/>
      <c r="AG161" s="13">
        <v>45887</v>
      </c>
      <c r="AH161" s="13">
        <v>46003</v>
      </c>
      <c r="AI161" t="s">
        <v>542</v>
      </c>
      <c r="AJ161">
        <v>12</v>
      </c>
      <c r="AK161">
        <v>47.010399999999997</v>
      </c>
      <c r="AL161" t="s">
        <v>529</v>
      </c>
      <c r="AM161" t="s">
        <v>530</v>
      </c>
      <c r="AN161">
        <v>5</v>
      </c>
      <c r="AO161">
        <v>3</v>
      </c>
      <c r="AP161" s="13">
        <v>45639</v>
      </c>
      <c r="AQ161" t="s">
        <v>335</v>
      </c>
      <c r="AR161" t="s">
        <v>538</v>
      </c>
      <c r="AS161"/>
      <c r="AT161" s="59">
        <f>VLOOKUP($BR161,Tables!$D$14:$I$27,2,FALSE)*W161</f>
        <v>640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29"/>
        <v>640</v>
      </c>
      <c r="BD161" s="55" t="str">
        <f t="shared" si="40"/>
        <v/>
      </c>
      <c r="BE161" s="55" t="str">
        <f t="shared" si="40"/>
        <v/>
      </c>
      <c r="BF161" s="55" t="str">
        <f t="shared" si="40"/>
        <v/>
      </c>
      <c r="BG161" s="55" t="str">
        <f t="shared" si="40"/>
        <v/>
      </c>
      <c r="BH161" s="55" t="str">
        <f t="shared" si="40"/>
        <v/>
      </c>
      <c r="BI161" s="55" t="str">
        <f t="shared" si="40"/>
        <v/>
      </c>
      <c r="BJ161" s="55" t="str">
        <f t="shared" si="40"/>
        <v/>
      </c>
      <c r="BK161" s="55" t="str">
        <f t="shared" si="40"/>
        <v/>
      </c>
      <c r="BL161" s="55" t="str">
        <f t="shared" si="40"/>
        <v/>
      </c>
      <c r="BM161" s="55" t="str">
        <f t="shared" si="40"/>
        <v/>
      </c>
      <c r="BN161" s="55" t="str">
        <f t="shared" si="40"/>
        <v/>
      </c>
      <c r="BO161" s="55" t="str">
        <f t="shared" si="40"/>
        <v/>
      </c>
      <c r="BP161" s="55" t="str">
        <f t="shared" si="40"/>
        <v/>
      </c>
      <c r="BQ161" s="55" t="str">
        <f t="shared" si="40"/>
        <v/>
      </c>
      <c r="BR161" s="62" t="str">
        <f t="shared" si="30"/>
        <v>Base</v>
      </c>
      <c r="BS161" s="62" t="str">
        <f t="shared" si="31"/>
        <v/>
      </c>
      <c r="BT161" s="63">
        <f t="shared" si="32"/>
        <v>117</v>
      </c>
      <c r="BU161" s="64">
        <f t="shared" si="33"/>
        <v>6.02</v>
      </c>
      <c r="BV161" s="64">
        <f t="shared" si="34"/>
        <v>13.04</v>
      </c>
      <c r="BW161" s="64">
        <f t="shared" si="35"/>
        <v>97.44</v>
      </c>
      <c r="BX161" s="65">
        <f t="shared" si="36"/>
        <v>45893.02</v>
      </c>
      <c r="BY161" s="65">
        <f t="shared" si="37"/>
        <v>45900.04</v>
      </c>
      <c r="BZ161" s="65">
        <f t="shared" si="38"/>
        <v>45985.440000000002</v>
      </c>
    </row>
    <row r="162" spans="1:78" ht="15.5" x14ac:dyDescent="0.35">
      <c r="A162">
        <v>69088</v>
      </c>
      <c r="B162" t="s">
        <v>532</v>
      </c>
      <c r="C162" t="s">
        <v>24</v>
      </c>
      <c r="D162">
        <v>140</v>
      </c>
      <c r="E162">
        <v>3002</v>
      </c>
      <c r="F162" t="s">
        <v>372</v>
      </c>
      <c r="G162" t="s">
        <v>285</v>
      </c>
      <c r="H162" t="s">
        <v>24</v>
      </c>
      <c r="I162" s="13">
        <v>45887</v>
      </c>
      <c r="J162" s="13">
        <v>46003</v>
      </c>
      <c r="K162" s="13">
        <v>45945</v>
      </c>
      <c r="L162" t="s">
        <v>300</v>
      </c>
      <c r="M162" t="s">
        <v>194</v>
      </c>
      <c r="N162">
        <v>10</v>
      </c>
      <c r="O162">
        <v>0</v>
      </c>
      <c r="P162">
        <v>0</v>
      </c>
      <c r="Q162">
        <v>0</v>
      </c>
      <c r="R162">
        <v>0</v>
      </c>
      <c r="S162">
        <v>292315</v>
      </c>
      <c r="T162" t="s">
        <v>371</v>
      </c>
      <c r="U162">
        <v>0</v>
      </c>
      <c r="V162"/>
      <c r="W162">
        <v>4</v>
      </c>
      <c r="X162">
        <v>4</v>
      </c>
      <c r="Y162" t="s">
        <v>195</v>
      </c>
      <c r="Z162" t="s">
        <v>661</v>
      </c>
      <c r="AA162"/>
      <c r="AB162" t="s">
        <v>195</v>
      </c>
      <c r="AC162">
        <v>1364</v>
      </c>
      <c r="AD162" t="s">
        <v>2</v>
      </c>
      <c r="AE162" t="s">
        <v>312</v>
      </c>
      <c r="AF162" t="s">
        <v>550</v>
      </c>
      <c r="AG162" s="13">
        <v>45887</v>
      </c>
      <c r="AH162" s="13">
        <v>46003</v>
      </c>
      <c r="AI162" t="s">
        <v>542</v>
      </c>
      <c r="AJ162">
        <v>12</v>
      </c>
      <c r="AK162">
        <v>47.010399999999997</v>
      </c>
      <c r="AL162" t="s">
        <v>529</v>
      </c>
      <c r="AM162" t="s">
        <v>530</v>
      </c>
      <c r="AN162">
        <v>1</v>
      </c>
      <c r="AO162">
        <v>3</v>
      </c>
      <c r="AP162" s="13">
        <v>45639</v>
      </c>
      <c r="AQ162" t="s">
        <v>534</v>
      </c>
      <c r="AR162" t="s">
        <v>538</v>
      </c>
      <c r="AS162"/>
      <c r="AT162" s="59">
        <f>VLOOKUP($BR162,Tables!$D$14:$I$27,2,FALSE)*W162</f>
        <v>640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29"/>
        <v>640</v>
      </c>
      <c r="BD162" s="55" t="str">
        <f t="shared" si="40"/>
        <v/>
      </c>
      <c r="BE162" s="55" t="str">
        <f t="shared" si="40"/>
        <v/>
      </c>
      <c r="BF162" s="55" t="str">
        <f t="shared" si="40"/>
        <v/>
      </c>
      <c r="BG162" s="55" t="str">
        <f t="shared" si="40"/>
        <v/>
      </c>
      <c r="BH162" s="55" t="str">
        <f t="shared" si="40"/>
        <v/>
      </c>
      <c r="BI162" s="55" t="str">
        <f t="shared" si="40"/>
        <v/>
      </c>
      <c r="BJ162" s="55" t="str">
        <f t="shared" si="40"/>
        <v/>
      </c>
      <c r="BK162" s="55" t="str">
        <f t="shared" si="40"/>
        <v/>
      </c>
      <c r="BL162" s="55" t="str">
        <f t="shared" si="40"/>
        <v/>
      </c>
      <c r="BM162" s="55" t="str">
        <f t="shared" si="40"/>
        <v/>
      </c>
      <c r="BN162" s="55" t="str">
        <f t="shared" si="40"/>
        <v/>
      </c>
      <c r="BO162" s="55" t="str">
        <f t="shared" si="40"/>
        <v/>
      </c>
      <c r="BP162" s="55" t="str">
        <f t="shared" si="40"/>
        <v/>
      </c>
      <c r="BQ162" s="55" t="str">
        <f t="shared" si="40"/>
        <v/>
      </c>
      <c r="BR162" s="62" t="str">
        <f t="shared" si="30"/>
        <v>Base</v>
      </c>
      <c r="BS162" s="62" t="str">
        <f t="shared" si="31"/>
        <v/>
      </c>
      <c r="BT162" s="63">
        <f t="shared" si="32"/>
        <v>117</v>
      </c>
      <c r="BU162" s="64">
        <f t="shared" si="33"/>
        <v>6.02</v>
      </c>
      <c r="BV162" s="64">
        <f t="shared" si="34"/>
        <v>13.04</v>
      </c>
      <c r="BW162" s="64">
        <f t="shared" si="35"/>
        <v>97.44</v>
      </c>
      <c r="BX162" s="65">
        <f t="shared" si="36"/>
        <v>45893.02</v>
      </c>
      <c r="BY162" s="65">
        <f t="shared" si="37"/>
        <v>45900.04</v>
      </c>
      <c r="BZ162" s="65">
        <f t="shared" si="38"/>
        <v>45985.440000000002</v>
      </c>
    </row>
    <row r="163" spans="1:78" ht="15.5" x14ac:dyDescent="0.35">
      <c r="A163">
        <v>69089</v>
      </c>
      <c r="B163" t="s">
        <v>532</v>
      </c>
      <c r="C163" t="s">
        <v>24</v>
      </c>
      <c r="D163">
        <v>150</v>
      </c>
      <c r="E163">
        <v>3001</v>
      </c>
      <c r="F163" t="s">
        <v>373</v>
      </c>
      <c r="G163" t="s">
        <v>285</v>
      </c>
      <c r="H163" t="s">
        <v>24</v>
      </c>
      <c r="I163" s="13">
        <v>45887</v>
      </c>
      <c r="J163" s="13">
        <v>46003</v>
      </c>
      <c r="K163" s="13">
        <v>45945</v>
      </c>
      <c r="L163" t="s">
        <v>269</v>
      </c>
      <c r="M163" t="s">
        <v>162</v>
      </c>
      <c r="N163">
        <v>24</v>
      </c>
      <c r="O163">
        <v>0</v>
      </c>
      <c r="P163">
        <v>0</v>
      </c>
      <c r="Q163">
        <v>0</v>
      </c>
      <c r="R163">
        <v>0</v>
      </c>
      <c r="S163" t="s">
        <v>199</v>
      </c>
      <c r="T163" t="s">
        <v>199</v>
      </c>
      <c r="U163">
        <v>0</v>
      </c>
      <c r="V163"/>
      <c r="W163">
        <v>3</v>
      </c>
      <c r="X163">
        <v>3</v>
      </c>
      <c r="Y163" t="s">
        <v>195</v>
      </c>
      <c r="Z163"/>
      <c r="AA163" t="s">
        <v>293</v>
      </c>
      <c r="AB163"/>
      <c r="AC163"/>
      <c r="AD163"/>
      <c r="AE163"/>
      <c r="AF163"/>
      <c r="AG163" s="13">
        <v>45887</v>
      </c>
      <c r="AH163" s="13">
        <v>46003</v>
      </c>
      <c r="AI163" t="s">
        <v>162</v>
      </c>
      <c r="AJ163">
        <v>12</v>
      </c>
      <c r="AK163">
        <v>11.020099999999999</v>
      </c>
      <c r="AL163" t="s">
        <v>529</v>
      </c>
      <c r="AM163" t="s">
        <v>530</v>
      </c>
      <c r="AN163">
        <v>5</v>
      </c>
      <c r="AO163">
        <v>3</v>
      </c>
      <c r="AP163" s="13">
        <v>45639</v>
      </c>
      <c r="AQ163" t="s">
        <v>335</v>
      </c>
      <c r="AR163"/>
      <c r="AS163"/>
      <c r="AT163" s="59">
        <f>VLOOKUP($BR163,Tables!$D$14:$I$27,2,FALSE)*W163</f>
        <v>480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29"/>
        <v>480</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
      </c>
      <c r="BQ163" s="55" t="str">
        <f t="shared" si="40"/>
        <v/>
      </c>
      <c r="BR163" s="62" t="str">
        <f t="shared" si="30"/>
        <v>Base</v>
      </c>
      <c r="BS163" s="62" t="str">
        <f t="shared" si="31"/>
        <v/>
      </c>
      <c r="BT163" s="63">
        <f t="shared" si="32"/>
        <v>117</v>
      </c>
      <c r="BU163" s="64">
        <f t="shared" si="33"/>
        <v>6.02</v>
      </c>
      <c r="BV163" s="64">
        <f t="shared" si="34"/>
        <v>13.04</v>
      </c>
      <c r="BW163" s="64">
        <f t="shared" si="35"/>
        <v>97.44</v>
      </c>
      <c r="BX163" s="65">
        <f t="shared" si="36"/>
        <v>45893.02</v>
      </c>
      <c r="BY163" s="65">
        <f t="shared" si="37"/>
        <v>45900.04</v>
      </c>
      <c r="BZ163" s="65">
        <f t="shared" si="38"/>
        <v>45985.440000000002</v>
      </c>
    </row>
    <row r="164" spans="1:78" ht="15.5" x14ac:dyDescent="0.35">
      <c r="A164">
        <v>69090</v>
      </c>
      <c r="B164" t="s">
        <v>532</v>
      </c>
      <c r="C164" t="s">
        <v>24</v>
      </c>
      <c r="D164">
        <v>150</v>
      </c>
      <c r="E164">
        <v>3002</v>
      </c>
      <c r="F164" t="s">
        <v>373</v>
      </c>
      <c r="G164" t="s">
        <v>285</v>
      </c>
      <c r="H164" t="s">
        <v>24</v>
      </c>
      <c r="I164" s="13">
        <v>45887</v>
      </c>
      <c r="J164" s="13">
        <v>46003</v>
      </c>
      <c r="K164" s="13">
        <v>45945</v>
      </c>
      <c r="L164" t="s">
        <v>269</v>
      </c>
      <c r="M164" t="s">
        <v>162</v>
      </c>
      <c r="N164">
        <v>24</v>
      </c>
      <c r="O164">
        <v>0</v>
      </c>
      <c r="P164">
        <v>0</v>
      </c>
      <c r="Q164">
        <v>0</v>
      </c>
      <c r="R164">
        <v>0</v>
      </c>
      <c r="S164" t="s">
        <v>199</v>
      </c>
      <c r="T164" t="s">
        <v>199</v>
      </c>
      <c r="U164">
        <v>0</v>
      </c>
      <c r="V164"/>
      <c r="W164">
        <v>3</v>
      </c>
      <c r="X164">
        <v>3</v>
      </c>
      <c r="Y164" t="s">
        <v>195</v>
      </c>
      <c r="Z164"/>
      <c r="AA164" t="s">
        <v>293</v>
      </c>
      <c r="AB164"/>
      <c r="AC164"/>
      <c r="AD164"/>
      <c r="AE164"/>
      <c r="AF164"/>
      <c r="AG164" s="13">
        <v>45887</v>
      </c>
      <c r="AH164" s="13">
        <v>46003</v>
      </c>
      <c r="AI164" t="s">
        <v>162</v>
      </c>
      <c r="AJ164">
        <v>12</v>
      </c>
      <c r="AK164">
        <v>11.020099999999999</v>
      </c>
      <c r="AL164" t="s">
        <v>529</v>
      </c>
      <c r="AM164" t="s">
        <v>530</v>
      </c>
      <c r="AN164">
        <v>5</v>
      </c>
      <c r="AO164">
        <v>3</v>
      </c>
      <c r="AP164" s="13">
        <v>45639</v>
      </c>
      <c r="AQ164" t="s">
        <v>335</v>
      </c>
      <c r="AR164"/>
      <c r="AS164"/>
      <c r="AT164" s="59">
        <f>VLOOKUP($BR164,Tables!$D$14:$I$27,2,FALSE)*W164</f>
        <v>480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29"/>
        <v>480</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
      </c>
      <c r="BQ164" s="55" t="str">
        <f t="shared" si="40"/>
        <v/>
      </c>
      <c r="BR164" s="62" t="str">
        <f t="shared" si="30"/>
        <v>Base</v>
      </c>
      <c r="BS164" s="62" t="str">
        <f t="shared" si="31"/>
        <v/>
      </c>
      <c r="BT164" s="63">
        <f t="shared" si="32"/>
        <v>117</v>
      </c>
      <c r="BU164" s="64">
        <f t="shared" si="33"/>
        <v>6.02</v>
      </c>
      <c r="BV164" s="64">
        <f t="shared" si="34"/>
        <v>13.04</v>
      </c>
      <c r="BW164" s="64">
        <f t="shared" si="35"/>
        <v>97.44</v>
      </c>
      <c r="BX164" s="65">
        <f t="shared" si="36"/>
        <v>45893.02</v>
      </c>
      <c r="BY164" s="65">
        <f t="shared" si="37"/>
        <v>45900.04</v>
      </c>
      <c r="BZ164" s="65">
        <f t="shared" si="38"/>
        <v>45985.440000000002</v>
      </c>
    </row>
    <row r="165" spans="1:78" ht="15.5" x14ac:dyDescent="0.35">
      <c r="A165">
        <v>69091</v>
      </c>
      <c r="B165" t="s">
        <v>532</v>
      </c>
      <c r="C165" t="s">
        <v>24</v>
      </c>
      <c r="D165">
        <v>160</v>
      </c>
      <c r="E165">
        <v>3001</v>
      </c>
      <c r="F165" t="s">
        <v>662</v>
      </c>
      <c r="G165" t="s">
        <v>285</v>
      </c>
      <c r="H165" t="s">
        <v>24</v>
      </c>
      <c r="I165" s="13">
        <v>45887</v>
      </c>
      <c r="J165" s="13">
        <v>46003</v>
      </c>
      <c r="K165" s="13">
        <v>45945</v>
      </c>
      <c r="L165" t="s">
        <v>331</v>
      </c>
      <c r="M165" t="s">
        <v>162</v>
      </c>
      <c r="N165">
        <v>24</v>
      </c>
      <c r="O165">
        <v>0</v>
      </c>
      <c r="P165">
        <v>0</v>
      </c>
      <c r="Q165">
        <v>0</v>
      </c>
      <c r="R165">
        <v>0</v>
      </c>
      <c r="S165" t="s">
        <v>199</v>
      </c>
      <c r="T165" t="s">
        <v>199</v>
      </c>
      <c r="U165">
        <v>0</v>
      </c>
      <c r="V165"/>
      <c r="W165">
        <v>3</v>
      </c>
      <c r="X165">
        <v>3</v>
      </c>
      <c r="Y165" t="s">
        <v>313</v>
      </c>
      <c r="Z165"/>
      <c r="AA165" t="s">
        <v>325</v>
      </c>
      <c r="AB165" t="s">
        <v>281</v>
      </c>
      <c r="AC165" t="s">
        <v>200</v>
      </c>
      <c r="AD165" t="s">
        <v>206</v>
      </c>
      <c r="AE165" t="s">
        <v>369</v>
      </c>
      <c r="AF165" t="s">
        <v>541</v>
      </c>
      <c r="AG165" s="13">
        <v>45887</v>
      </c>
      <c r="AH165" s="13">
        <v>46003</v>
      </c>
      <c r="AI165" t="s">
        <v>534</v>
      </c>
      <c r="AJ165">
        <v>12</v>
      </c>
      <c r="AK165">
        <v>11.020099999999999</v>
      </c>
      <c r="AL165" t="s">
        <v>529</v>
      </c>
      <c r="AM165" t="s">
        <v>530</v>
      </c>
      <c r="AN165">
        <v>5</v>
      </c>
      <c r="AO165">
        <v>3</v>
      </c>
      <c r="AP165" s="13">
        <v>45709</v>
      </c>
      <c r="AQ165" t="s">
        <v>335</v>
      </c>
      <c r="AR165"/>
      <c r="AS165"/>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29"/>
        <v>480</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
      </c>
      <c r="BL165" s="55" t="str">
        <f t="shared" si="40"/>
        <v/>
      </c>
      <c r="BM165" s="55" t="str">
        <f t="shared" si="40"/>
        <v/>
      </c>
      <c r="BN165" s="55" t="str">
        <f t="shared" si="40"/>
        <v/>
      </c>
      <c r="BO165" s="55" t="str">
        <f t="shared" si="40"/>
        <v/>
      </c>
      <c r="BP165" s="55" t="str">
        <f t="shared" si="40"/>
        <v/>
      </c>
      <c r="BQ165" s="55" t="str">
        <f t="shared" si="40"/>
        <v/>
      </c>
      <c r="BR165" s="62" t="str">
        <f t="shared" si="30"/>
        <v>Base</v>
      </c>
      <c r="BS165" s="62" t="str">
        <f t="shared" si="31"/>
        <v/>
      </c>
      <c r="BT165" s="63">
        <f t="shared" si="32"/>
        <v>117</v>
      </c>
      <c r="BU165" s="64">
        <f t="shared" si="33"/>
        <v>6.02</v>
      </c>
      <c r="BV165" s="64">
        <f t="shared" si="34"/>
        <v>13.04</v>
      </c>
      <c r="BW165" s="64">
        <f t="shared" si="35"/>
        <v>97.44</v>
      </c>
      <c r="BX165" s="65">
        <f t="shared" si="36"/>
        <v>45893.02</v>
      </c>
      <c r="BY165" s="65">
        <f t="shared" si="37"/>
        <v>45900.04</v>
      </c>
      <c r="BZ165" s="65">
        <f t="shared" si="38"/>
        <v>45985.440000000002</v>
      </c>
    </row>
    <row r="166" spans="1:78" ht="15.5" x14ac:dyDescent="0.35">
      <c r="A166">
        <v>69092</v>
      </c>
      <c r="B166" t="s">
        <v>532</v>
      </c>
      <c r="C166" t="s">
        <v>24</v>
      </c>
      <c r="D166">
        <v>182</v>
      </c>
      <c r="E166">
        <v>3001</v>
      </c>
      <c r="F166" t="s">
        <v>663</v>
      </c>
      <c r="G166" t="s">
        <v>285</v>
      </c>
      <c r="H166" t="s">
        <v>24</v>
      </c>
      <c r="I166" s="13">
        <v>45887</v>
      </c>
      <c r="J166" s="13">
        <v>46003</v>
      </c>
      <c r="K166" s="13">
        <v>45945</v>
      </c>
      <c r="L166" t="s">
        <v>262</v>
      </c>
      <c r="M166" t="s">
        <v>162</v>
      </c>
      <c r="N166">
        <v>10</v>
      </c>
      <c r="O166">
        <v>0</v>
      </c>
      <c r="P166">
        <v>0</v>
      </c>
      <c r="Q166">
        <v>0</v>
      </c>
      <c r="R166">
        <v>0</v>
      </c>
      <c r="S166">
        <v>292315</v>
      </c>
      <c r="T166" t="s">
        <v>371</v>
      </c>
      <c r="U166">
        <v>0</v>
      </c>
      <c r="V166"/>
      <c r="W166">
        <v>3</v>
      </c>
      <c r="X166">
        <v>3</v>
      </c>
      <c r="Y166" t="s">
        <v>195</v>
      </c>
      <c r="Z166" t="s">
        <v>664</v>
      </c>
      <c r="AA166" t="s">
        <v>293</v>
      </c>
      <c r="AB166"/>
      <c r="AC166"/>
      <c r="AD166"/>
      <c r="AE166"/>
      <c r="AF166"/>
      <c r="AG166" s="13">
        <v>45887</v>
      </c>
      <c r="AH166" s="13">
        <v>46003</v>
      </c>
      <c r="AI166" t="s">
        <v>162</v>
      </c>
      <c r="AJ166">
        <v>12</v>
      </c>
      <c r="AK166">
        <v>11.020099999999999</v>
      </c>
      <c r="AL166" t="s">
        <v>529</v>
      </c>
      <c r="AM166" t="s">
        <v>530</v>
      </c>
      <c r="AN166">
        <v>5</v>
      </c>
      <c r="AO166">
        <v>3</v>
      </c>
      <c r="AP166" s="13">
        <v>45639</v>
      </c>
      <c r="AQ166" t="s">
        <v>335</v>
      </c>
      <c r="AR166" t="s">
        <v>538</v>
      </c>
      <c r="AS166"/>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29"/>
        <v>480</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
      </c>
      <c r="BQ166" s="55" t="str">
        <f t="shared" si="40"/>
        <v/>
      </c>
      <c r="BR166" s="62" t="str">
        <f t="shared" si="30"/>
        <v>Base</v>
      </c>
      <c r="BS166" s="62" t="str">
        <f t="shared" si="31"/>
        <v/>
      </c>
      <c r="BT166" s="63">
        <f t="shared" si="32"/>
        <v>117</v>
      </c>
      <c r="BU166" s="64">
        <f t="shared" si="33"/>
        <v>6.02</v>
      </c>
      <c r="BV166" s="64">
        <f t="shared" si="34"/>
        <v>13.04</v>
      </c>
      <c r="BW166" s="64">
        <f t="shared" si="35"/>
        <v>97.44</v>
      </c>
      <c r="BX166" s="65">
        <f t="shared" si="36"/>
        <v>45893.02</v>
      </c>
      <c r="BY166" s="65">
        <f t="shared" si="37"/>
        <v>45900.04</v>
      </c>
      <c r="BZ166" s="65">
        <f t="shared" si="38"/>
        <v>45985.440000000002</v>
      </c>
    </row>
    <row r="167" spans="1:78" ht="15.5" x14ac:dyDescent="0.35">
      <c r="A167">
        <v>69093</v>
      </c>
      <c r="B167" t="s">
        <v>532</v>
      </c>
      <c r="C167" t="s">
        <v>24</v>
      </c>
      <c r="D167">
        <v>182</v>
      </c>
      <c r="E167">
        <v>3002</v>
      </c>
      <c r="F167" t="s">
        <v>663</v>
      </c>
      <c r="G167" t="s">
        <v>285</v>
      </c>
      <c r="H167" t="s">
        <v>24</v>
      </c>
      <c r="I167" s="13">
        <v>45887</v>
      </c>
      <c r="J167" s="13">
        <v>46003</v>
      </c>
      <c r="K167" s="13">
        <v>45945</v>
      </c>
      <c r="L167" t="s">
        <v>300</v>
      </c>
      <c r="M167" t="s">
        <v>194</v>
      </c>
      <c r="N167">
        <v>10</v>
      </c>
      <c r="O167">
        <v>0</v>
      </c>
      <c r="P167">
        <v>0</v>
      </c>
      <c r="Q167">
        <v>0</v>
      </c>
      <c r="R167">
        <v>0</v>
      </c>
      <c r="S167">
        <v>292315</v>
      </c>
      <c r="T167" t="s">
        <v>371</v>
      </c>
      <c r="U167">
        <v>0</v>
      </c>
      <c r="V167"/>
      <c r="W167">
        <v>3</v>
      </c>
      <c r="X167">
        <v>3</v>
      </c>
      <c r="Y167" t="s">
        <v>195</v>
      </c>
      <c r="Z167" t="s">
        <v>665</v>
      </c>
      <c r="AA167"/>
      <c r="AB167" t="s">
        <v>195</v>
      </c>
      <c r="AC167">
        <v>1364</v>
      </c>
      <c r="AD167" t="s">
        <v>202</v>
      </c>
      <c r="AE167" t="s">
        <v>351</v>
      </c>
      <c r="AF167" t="s">
        <v>550</v>
      </c>
      <c r="AG167" s="13">
        <v>45887</v>
      </c>
      <c r="AH167" s="13">
        <v>46003</v>
      </c>
      <c r="AI167" t="s">
        <v>537</v>
      </c>
      <c r="AJ167">
        <v>12</v>
      </c>
      <c r="AK167">
        <v>11.020099999999999</v>
      </c>
      <c r="AL167" t="s">
        <v>529</v>
      </c>
      <c r="AM167" t="s">
        <v>530</v>
      </c>
      <c r="AN167">
        <v>1</v>
      </c>
      <c r="AO167">
        <v>3</v>
      </c>
      <c r="AP167" s="13">
        <v>45639</v>
      </c>
      <c r="AQ167" t="s">
        <v>534</v>
      </c>
      <c r="AR167" t="s">
        <v>538</v>
      </c>
      <c r="AS167"/>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480</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117</v>
      </c>
      <c r="BU167" s="64">
        <f t="shared" si="33"/>
        <v>6.02</v>
      </c>
      <c r="BV167" s="64">
        <f t="shared" si="34"/>
        <v>13.04</v>
      </c>
      <c r="BW167" s="64">
        <f t="shared" si="35"/>
        <v>97.44</v>
      </c>
      <c r="BX167" s="65">
        <f t="shared" si="36"/>
        <v>45893.02</v>
      </c>
      <c r="BY167" s="65">
        <f t="shared" si="37"/>
        <v>45900.04</v>
      </c>
      <c r="BZ167" s="65">
        <f t="shared" si="38"/>
        <v>45985.440000000002</v>
      </c>
    </row>
    <row r="168" spans="1:78" ht="15.5" x14ac:dyDescent="0.35">
      <c r="A168">
        <v>69094</v>
      </c>
      <c r="B168" t="s">
        <v>532</v>
      </c>
      <c r="C168" t="s">
        <v>24</v>
      </c>
      <c r="D168">
        <v>190</v>
      </c>
      <c r="E168">
        <v>3001</v>
      </c>
      <c r="F168" t="s">
        <v>374</v>
      </c>
      <c r="G168" t="s">
        <v>285</v>
      </c>
      <c r="H168" t="s">
        <v>24</v>
      </c>
      <c r="I168" s="13">
        <v>45887</v>
      </c>
      <c r="J168" s="13">
        <v>46003</v>
      </c>
      <c r="K168" s="13">
        <v>45945</v>
      </c>
      <c r="L168" t="s">
        <v>262</v>
      </c>
      <c r="M168" t="s">
        <v>162</v>
      </c>
      <c r="N168">
        <v>24</v>
      </c>
      <c r="O168">
        <v>0</v>
      </c>
      <c r="P168">
        <v>0</v>
      </c>
      <c r="Q168">
        <v>0</v>
      </c>
      <c r="R168">
        <v>0</v>
      </c>
      <c r="S168">
        <v>292315</v>
      </c>
      <c r="T168" t="s">
        <v>371</v>
      </c>
      <c r="U168">
        <v>0</v>
      </c>
      <c r="V168"/>
      <c r="W168">
        <v>6</v>
      </c>
      <c r="X168">
        <v>8</v>
      </c>
      <c r="Y168" t="s">
        <v>195</v>
      </c>
      <c r="Z168"/>
      <c r="AA168" t="s">
        <v>293</v>
      </c>
      <c r="AB168"/>
      <c r="AC168"/>
      <c r="AD168"/>
      <c r="AE168"/>
      <c r="AF168"/>
      <c r="AG168" s="13">
        <v>45887</v>
      </c>
      <c r="AH168" s="13">
        <v>46003</v>
      </c>
      <c r="AI168" t="s">
        <v>162</v>
      </c>
      <c r="AJ168">
        <v>12</v>
      </c>
      <c r="AK168">
        <v>11.1006</v>
      </c>
      <c r="AL168" t="s">
        <v>529</v>
      </c>
      <c r="AM168" t="s">
        <v>530</v>
      </c>
      <c r="AN168">
        <v>5</v>
      </c>
      <c r="AO168">
        <v>3</v>
      </c>
      <c r="AP168" s="13">
        <v>45639</v>
      </c>
      <c r="AQ168" t="s">
        <v>335</v>
      </c>
      <c r="AR168" t="s">
        <v>538</v>
      </c>
      <c r="AS168"/>
      <c r="AT168" s="59">
        <f>VLOOKUP($BR168,Tables!$D$14:$I$27,2,FALSE)*W168</f>
        <v>960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960</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117</v>
      </c>
      <c r="BU168" s="64">
        <f t="shared" si="33"/>
        <v>6.02</v>
      </c>
      <c r="BV168" s="64">
        <f t="shared" si="34"/>
        <v>13.04</v>
      </c>
      <c r="BW168" s="64">
        <f t="shared" si="35"/>
        <v>97.44</v>
      </c>
      <c r="BX168" s="65">
        <f t="shared" si="36"/>
        <v>45893.02</v>
      </c>
      <c r="BY168" s="65">
        <f t="shared" si="37"/>
        <v>45900.04</v>
      </c>
      <c r="BZ168" s="65">
        <f t="shared" si="38"/>
        <v>45985.440000000002</v>
      </c>
    </row>
    <row r="169" spans="1:78" ht="15.5" x14ac:dyDescent="0.35">
      <c r="A169">
        <v>69095</v>
      </c>
      <c r="B169" t="s">
        <v>532</v>
      </c>
      <c r="C169" t="s">
        <v>24</v>
      </c>
      <c r="D169">
        <v>236</v>
      </c>
      <c r="E169">
        <v>3001</v>
      </c>
      <c r="F169" t="s">
        <v>476</v>
      </c>
      <c r="G169" t="s">
        <v>285</v>
      </c>
      <c r="H169" t="s">
        <v>24</v>
      </c>
      <c r="I169" s="13">
        <v>45887</v>
      </c>
      <c r="J169" s="13">
        <v>46003</v>
      </c>
      <c r="K169" s="13">
        <v>45945</v>
      </c>
      <c r="L169" t="s">
        <v>262</v>
      </c>
      <c r="M169" t="s">
        <v>162</v>
      </c>
      <c r="N169">
        <v>5</v>
      </c>
      <c r="O169">
        <v>0</v>
      </c>
      <c r="P169">
        <v>0</v>
      </c>
      <c r="Q169">
        <v>0</v>
      </c>
      <c r="R169">
        <v>0</v>
      </c>
      <c r="S169">
        <v>292315</v>
      </c>
      <c r="T169" t="s">
        <v>371</v>
      </c>
      <c r="U169">
        <v>0</v>
      </c>
      <c r="V169"/>
      <c r="W169">
        <v>3</v>
      </c>
      <c r="X169"/>
      <c r="Y169" t="s">
        <v>195</v>
      </c>
      <c r="Z169"/>
      <c r="AA169" t="s">
        <v>666</v>
      </c>
      <c r="AB169"/>
      <c r="AC169"/>
      <c r="AD169"/>
      <c r="AE169"/>
      <c r="AF169"/>
      <c r="AG169" s="13">
        <v>45887</v>
      </c>
      <c r="AH169" s="13">
        <v>46003</v>
      </c>
      <c r="AI169" t="s">
        <v>667</v>
      </c>
      <c r="AJ169">
        <v>12</v>
      </c>
      <c r="AK169">
        <v>11.020099999999999</v>
      </c>
      <c r="AL169" t="s">
        <v>529</v>
      </c>
      <c r="AM169" t="s">
        <v>530</v>
      </c>
      <c r="AN169">
        <v>5</v>
      </c>
      <c r="AO169">
        <v>3</v>
      </c>
      <c r="AP169" s="13">
        <v>45639</v>
      </c>
      <c r="AQ169" t="s">
        <v>335</v>
      </c>
      <c r="AR169" t="s">
        <v>538</v>
      </c>
      <c r="AS169"/>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480</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117</v>
      </c>
      <c r="BU169" s="64">
        <f t="shared" si="33"/>
        <v>6.02</v>
      </c>
      <c r="BV169" s="64">
        <f t="shared" si="34"/>
        <v>13.04</v>
      </c>
      <c r="BW169" s="64">
        <f t="shared" si="35"/>
        <v>97.44</v>
      </c>
      <c r="BX169" s="65">
        <f t="shared" si="36"/>
        <v>45893.02</v>
      </c>
      <c r="BY169" s="65">
        <f t="shared" si="37"/>
        <v>45900.04</v>
      </c>
      <c r="BZ169" s="65">
        <f t="shared" si="38"/>
        <v>45985.440000000002</v>
      </c>
    </row>
    <row r="170" spans="1:78" ht="15.5" x14ac:dyDescent="0.35">
      <c r="A170">
        <v>69096</v>
      </c>
      <c r="B170" t="s">
        <v>532</v>
      </c>
      <c r="C170" t="s">
        <v>24</v>
      </c>
      <c r="D170">
        <v>285</v>
      </c>
      <c r="E170">
        <v>3001</v>
      </c>
      <c r="F170" t="s">
        <v>668</v>
      </c>
      <c r="G170" t="s">
        <v>285</v>
      </c>
      <c r="H170" t="s">
        <v>24</v>
      </c>
      <c r="I170" s="13">
        <v>45887</v>
      </c>
      <c r="J170" s="13">
        <v>46003</v>
      </c>
      <c r="K170" s="13">
        <v>45945</v>
      </c>
      <c r="L170" t="s">
        <v>300</v>
      </c>
      <c r="M170" t="s">
        <v>194</v>
      </c>
      <c r="N170">
        <v>10</v>
      </c>
      <c r="O170">
        <v>0</v>
      </c>
      <c r="P170">
        <v>0</v>
      </c>
      <c r="Q170">
        <v>0</v>
      </c>
      <c r="R170">
        <v>0</v>
      </c>
      <c r="S170">
        <v>292315</v>
      </c>
      <c r="T170" t="s">
        <v>371</v>
      </c>
      <c r="U170">
        <v>0</v>
      </c>
      <c r="V170"/>
      <c r="W170">
        <v>3</v>
      </c>
      <c r="X170">
        <v>3</v>
      </c>
      <c r="Y170" t="s">
        <v>195</v>
      </c>
      <c r="Z170"/>
      <c r="AA170"/>
      <c r="AB170" t="s">
        <v>195</v>
      </c>
      <c r="AC170">
        <v>1364</v>
      </c>
      <c r="AD170" t="s">
        <v>8</v>
      </c>
      <c r="AE170" t="s">
        <v>222</v>
      </c>
      <c r="AF170" t="s">
        <v>550</v>
      </c>
      <c r="AG170" s="13">
        <v>45887</v>
      </c>
      <c r="AH170" s="13">
        <v>46003</v>
      </c>
      <c r="AI170" t="s">
        <v>537</v>
      </c>
      <c r="AJ170">
        <v>12</v>
      </c>
      <c r="AK170">
        <v>11.110300000000001</v>
      </c>
      <c r="AL170" t="s">
        <v>529</v>
      </c>
      <c r="AM170" t="s">
        <v>530</v>
      </c>
      <c r="AN170">
        <v>1</v>
      </c>
      <c r="AO170">
        <v>3</v>
      </c>
      <c r="AP170" s="13">
        <v>45639</v>
      </c>
      <c r="AQ170" t="s">
        <v>534</v>
      </c>
      <c r="AR170" t="s">
        <v>538</v>
      </c>
      <c r="AS170"/>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480</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117</v>
      </c>
      <c r="BU170" s="64">
        <f t="shared" si="33"/>
        <v>6.02</v>
      </c>
      <c r="BV170" s="64">
        <f t="shared" si="34"/>
        <v>13.04</v>
      </c>
      <c r="BW170" s="64">
        <f t="shared" si="35"/>
        <v>97.44</v>
      </c>
      <c r="BX170" s="65">
        <f t="shared" si="36"/>
        <v>45893.02</v>
      </c>
      <c r="BY170" s="65">
        <f t="shared" si="37"/>
        <v>45900.04</v>
      </c>
      <c r="BZ170" s="65">
        <f t="shared" si="38"/>
        <v>45985.440000000002</v>
      </c>
    </row>
    <row r="171" spans="1:78" ht="15.5" x14ac:dyDescent="0.35">
      <c r="A171">
        <v>69097</v>
      </c>
      <c r="B171" t="s">
        <v>532</v>
      </c>
      <c r="C171" t="s">
        <v>24</v>
      </c>
      <c r="D171">
        <v>296</v>
      </c>
      <c r="E171">
        <v>3001</v>
      </c>
      <c r="F171" t="s">
        <v>375</v>
      </c>
      <c r="G171" t="s">
        <v>285</v>
      </c>
      <c r="H171" t="s">
        <v>24</v>
      </c>
      <c r="I171" s="13">
        <v>45887</v>
      </c>
      <c r="J171" s="13">
        <v>46003</v>
      </c>
      <c r="K171" s="13">
        <v>45945</v>
      </c>
      <c r="L171" t="s">
        <v>262</v>
      </c>
      <c r="M171" t="s">
        <v>162</v>
      </c>
      <c r="N171">
        <v>5</v>
      </c>
      <c r="O171">
        <v>0</v>
      </c>
      <c r="P171">
        <v>0</v>
      </c>
      <c r="Q171">
        <v>0</v>
      </c>
      <c r="R171">
        <v>0</v>
      </c>
      <c r="S171">
        <v>292315</v>
      </c>
      <c r="T171" t="s">
        <v>371</v>
      </c>
      <c r="U171">
        <v>0</v>
      </c>
      <c r="V171"/>
      <c r="W171">
        <v>3</v>
      </c>
      <c r="X171"/>
      <c r="Y171" t="s">
        <v>195</v>
      </c>
      <c r="Z171"/>
      <c r="AA171" t="s">
        <v>293</v>
      </c>
      <c r="AB171"/>
      <c r="AC171"/>
      <c r="AD171"/>
      <c r="AE171"/>
      <c r="AF171"/>
      <c r="AG171" s="13">
        <v>45887</v>
      </c>
      <c r="AH171" s="13">
        <v>46003</v>
      </c>
      <c r="AI171" t="s">
        <v>335</v>
      </c>
      <c r="AJ171">
        <v>12</v>
      </c>
      <c r="AK171">
        <v>52.999699999999997</v>
      </c>
      <c r="AL171" t="s">
        <v>529</v>
      </c>
      <c r="AM171" t="s">
        <v>530</v>
      </c>
      <c r="AN171">
        <v>5</v>
      </c>
      <c r="AO171">
        <v>2</v>
      </c>
      <c r="AP171" s="13">
        <v>45639</v>
      </c>
      <c r="AQ171" t="s">
        <v>335</v>
      </c>
      <c r="AR171" t="s">
        <v>538</v>
      </c>
      <c r="AS171"/>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480</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117</v>
      </c>
      <c r="BU171" s="64">
        <f t="shared" si="33"/>
        <v>6.02</v>
      </c>
      <c r="BV171" s="64">
        <f t="shared" si="34"/>
        <v>13.04</v>
      </c>
      <c r="BW171" s="64">
        <f t="shared" si="35"/>
        <v>97.44</v>
      </c>
      <c r="BX171" s="65">
        <f t="shared" si="36"/>
        <v>45893.02</v>
      </c>
      <c r="BY171" s="65">
        <f t="shared" si="37"/>
        <v>45900.04</v>
      </c>
      <c r="BZ171" s="65">
        <f t="shared" si="38"/>
        <v>45985.440000000002</v>
      </c>
    </row>
    <row r="172" spans="1:78" ht="15.5" x14ac:dyDescent="0.35">
      <c r="A172">
        <v>68324</v>
      </c>
      <c r="B172" t="s">
        <v>526</v>
      </c>
      <c r="C172" t="s">
        <v>233</v>
      </c>
      <c r="D172">
        <v>100</v>
      </c>
      <c r="E172">
        <v>1090</v>
      </c>
      <c r="F172" t="s">
        <v>242</v>
      </c>
      <c r="G172" t="s">
        <v>218</v>
      </c>
      <c r="H172" t="s">
        <v>233</v>
      </c>
      <c r="I172" s="13">
        <v>45812</v>
      </c>
      <c r="J172" s="13">
        <v>45834</v>
      </c>
      <c r="K172" s="13">
        <v>45823</v>
      </c>
      <c r="L172" t="s">
        <v>669</v>
      </c>
      <c r="M172" t="s">
        <v>603</v>
      </c>
      <c r="N172">
        <v>25</v>
      </c>
      <c r="O172">
        <v>0</v>
      </c>
      <c r="P172">
        <v>0</v>
      </c>
      <c r="Q172">
        <v>0</v>
      </c>
      <c r="R172">
        <v>0</v>
      </c>
      <c r="S172">
        <v>274888</v>
      </c>
      <c r="T172" t="s">
        <v>670</v>
      </c>
      <c r="U172">
        <v>0</v>
      </c>
      <c r="V172"/>
      <c r="W172">
        <v>3</v>
      </c>
      <c r="X172">
        <v>3</v>
      </c>
      <c r="Y172" t="s">
        <v>195</v>
      </c>
      <c r="Z172"/>
      <c r="AA172" t="s">
        <v>671</v>
      </c>
      <c r="AB172" t="s">
        <v>162</v>
      </c>
      <c r="AC172" t="s">
        <v>200</v>
      </c>
      <c r="AD172"/>
      <c r="AE172"/>
      <c r="AF172"/>
      <c r="AG172" s="13">
        <v>45812</v>
      </c>
      <c r="AH172" s="13">
        <v>45834</v>
      </c>
      <c r="AI172" t="s">
        <v>574</v>
      </c>
      <c r="AJ172">
        <v>11</v>
      </c>
      <c r="AK172">
        <v>23.130400000000002</v>
      </c>
      <c r="AL172" t="s">
        <v>529</v>
      </c>
      <c r="AM172" t="s">
        <v>530</v>
      </c>
      <c r="AN172">
        <v>5</v>
      </c>
      <c r="AO172">
        <v>1</v>
      </c>
      <c r="AP172" s="13">
        <v>45681</v>
      </c>
      <c r="AQ172" t="s">
        <v>335</v>
      </c>
      <c r="AR172" t="s">
        <v>531</v>
      </c>
      <c r="AS172"/>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480</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HYB</v>
      </c>
      <c r="BL172" s="55" t="str">
        <f t="shared" si="40"/>
        <v/>
      </c>
      <c r="BM172" s="55" t="str">
        <f t="shared" si="40"/>
        <v/>
      </c>
      <c r="BN172" s="55" t="str">
        <f t="shared" si="40"/>
        <v/>
      </c>
      <c r="BO172" s="55" t="str">
        <f t="shared" si="40"/>
        <v/>
      </c>
      <c r="BP172" s="55" t="str">
        <f t="shared" si="40"/>
        <v/>
      </c>
      <c r="BQ172" s="55" t="str">
        <f t="shared" si="40"/>
        <v/>
      </c>
      <c r="BR172" s="62" t="str">
        <f t="shared" si="30"/>
        <v>HYB</v>
      </c>
      <c r="BS172" s="62" t="str">
        <f t="shared" si="31"/>
        <v/>
      </c>
      <c r="BT172" s="63">
        <f t="shared" si="32"/>
        <v>23</v>
      </c>
      <c r="BU172" s="64">
        <f t="shared" si="33"/>
        <v>0.37999999999999989</v>
      </c>
      <c r="BV172" s="64">
        <f t="shared" si="34"/>
        <v>1.7599999999999998</v>
      </c>
      <c r="BW172" s="64">
        <f t="shared" si="35"/>
        <v>18.48</v>
      </c>
      <c r="BX172" s="65">
        <f t="shared" si="36"/>
        <v>45812.38</v>
      </c>
      <c r="BY172" s="65">
        <f t="shared" si="37"/>
        <v>45813.760000000002</v>
      </c>
      <c r="BZ172" s="65">
        <f t="shared" si="38"/>
        <v>45831.48</v>
      </c>
    </row>
    <row r="173" spans="1:78" ht="15.5" x14ac:dyDescent="0.35">
      <c r="A173">
        <v>68390</v>
      </c>
      <c r="B173" t="s">
        <v>526</v>
      </c>
      <c r="C173" t="s">
        <v>233</v>
      </c>
      <c r="D173">
        <v>100</v>
      </c>
      <c r="E173" t="s">
        <v>589</v>
      </c>
      <c r="F173" t="s">
        <v>242</v>
      </c>
      <c r="G173" t="s">
        <v>218</v>
      </c>
      <c r="H173" t="s">
        <v>233</v>
      </c>
      <c r="I173" s="13">
        <v>45804</v>
      </c>
      <c r="J173" s="13">
        <v>45855</v>
      </c>
      <c r="K173" s="13">
        <v>45829</v>
      </c>
      <c r="L173" t="s">
        <v>266</v>
      </c>
      <c r="M173" t="s">
        <v>162</v>
      </c>
      <c r="N173">
        <v>24</v>
      </c>
      <c r="O173">
        <v>0</v>
      </c>
      <c r="P173">
        <v>0</v>
      </c>
      <c r="Q173">
        <v>0</v>
      </c>
      <c r="R173">
        <v>0</v>
      </c>
      <c r="S173">
        <v>274315</v>
      </c>
      <c r="T173" t="s">
        <v>519</v>
      </c>
      <c r="U173">
        <v>0</v>
      </c>
      <c r="V173"/>
      <c r="W173">
        <v>3</v>
      </c>
      <c r="X173">
        <v>3</v>
      </c>
      <c r="Y173" t="s">
        <v>195</v>
      </c>
      <c r="Z173"/>
      <c r="AA173" t="s">
        <v>672</v>
      </c>
      <c r="AB173"/>
      <c r="AC173"/>
      <c r="AD173"/>
      <c r="AE173"/>
      <c r="AF173"/>
      <c r="AG173" s="13">
        <v>45804</v>
      </c>
      <c r="AH173" s="13">
        <v>45855</v>
      </c>
      <c r="AI173" t="s">
        <v>162</v>
      </c>
      <c r="AJ173">
        <v>11</v>
      </c>
      <c r="AK173">
        <v>23.130400000000002</v>
      </c>
      <c r="AL173" t="s">
        <v>529</v>
      </c>
      <c r="AM173" t="s">
        <v>530</v>
      </c>
      <c r="AN173">
        <v>5</v>
      </c>
      <c r="AO173">
        <v>1</v>
      </c>
      <c r="AP173" s="13">
        <v>45538</v>
      </c>
      <c r="AQ173" t="s">
        <v>335</v>
      </c>
      <c r="AR173" t="s">
        <v>538</v>
      </c>
      <c r="AS173"/>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480</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
      </c>
      <c r="BL173" s="55" t="str">
        <f t="shared" si="40"/>
        <v/>
      </c>
      <c r="BM173" s="55" t="str">
        <f t="shared" si="40"/>
        <v/>
      </c>
      <c r="BN173" s="55" t="str">
        <f t="shared" si="40"/>
        <v/>
      </c>
      <c r="BO173" s="55" t="str">
        <f t="shared" si="40"/>
        <v/>
      </c>
      <c r="BP173" s="55" t="str">
        <f t="shared" si="40"/>
        <v/>
      </c>
      <c r="BQ173" s="55" t="str">
        <f t="shared" si="40"/>
        <v/>
      </c>
      <c r="BR173" s="62" t="str">
        <f t="shared" si="30"/>
        <v>Base</v>
      </c>
      <c r="BS173" s="62" t="str">
        <f t="shared" si="31"/>
        <v/>
      </c>
      <c r="BT173" s="63">
        <f t="shared" si="32"/>
        <v>52</v>
      </c>
      <c r="BU173" s="64">
        <f t="shared" si="33"/>
        <v>2.12</v>
      </c>
      <c r="BV173" s="64">
        <f t="shared" si="34"/>
        <v>5.24</v>
      </c>
      <c r="BW173" s="64">
        <f t="shared" si="35"/>
        <v>42.839999999999996</v>
      </c>
      <c r="BX173" s="65">
        <f t="shared" si="36"/>
        <v>45806.12</v>
      </c>
      <c r="BY173" s="65">
        <f t="shared" si="37"/>
        <v>45809.24</v>
      </c>
      <c r="BZ173" s="65">
        <f t="shared" si="38"/>
        <v>45846.84</v>
      </c>
    </row>
    <row r="174" spans="1:78" ht="15.5" x14ac:dyDescent="0.35">
      <c r="A174">
        <v>68466</v>
      </c>
      <c r="B174" t="s">
        <v>526</v>
      </c>
      <c r="C174" t="s">
        <v>233</v>
      </c>
      <c r="D174">
        <v>100</v>
      </c>
      <c r="E174" t="s">
        <v>527</v>
      </c>
      <c r="F174" t="s">
        <v>242</v>
      </c>
      <c r="G174" t="s">
        <v>218</v>
      </c>
      <c r="H174" t="s">
        <v>233</v>
      </c>
      <c r="I174" s="13">
        <v>45838</v>
      </c>
      <c r="J174" s="13">
        <v>45869</v>
      </c>
      <c r="K174" s="13">
        <v>45843</v>
      </c>
      <c r="L174" t="s">
        <v>322</v>
      </c>
      <c r="M174" t="s">
        <v>162</v>
      </c>
      <c r="N174">
        <v>24</v>
      </c>
      <c r="O174">
        <v>0</v>
      </c>
      <c r="P174">
        <v>0</v>
      </c>
      <c r="Q174">
        <v>0</v>
      </c>
      <c r="R174">
        <v>0</v>
      </c>
      <c r="S174">
        <v>239751</v>
      </c>
      <c r="T174" t="s">
        <v>673</v>
      </c>
      <c r="U174">
        <v>0</v>
      </c>
      <c r="V174"/>
      <c r="W174">
        <v>3</v>
      </c>
      <c r="X174">
        <v>3</v>
      </c>
      <c r="Y174" t="s">
        <v>195</v>
      </c>
      <c r="Z174"/>
      <c r="AA174" t="s">
        <v>294</v>
      </c>
      <c r="AB174"/>
      <c r="AC174"/>
      <c r="AD174"/>
      <c r="AE174"/>
      <c r="AF174"/>
      <c r="AG174" s="13">
        <v>45838</v>
      </c>
      <c r="AH174" s="13">
        <v>45869</v>
      </c>
      <c r="AI174" t="s">
        <v>574</v>
      </c>
      <c r="AJ174">
        <v>11</v>
      </c>
      <c r="AK174">
        <v>23.130400000000002</v>
      </c>
      <c r="AL174" t="s">
        <v>529</v>
      </c>
      <c r="AM174" t="s">
        <v>530</v>
      </c>
      <c r="AN174">
        <v>5</v>
      </c>
      <c r="AO174">
        <v>1</v>
      </c>
      <c r="AP174" s="13">
        <v>45538</v>
      </c>
      <c r="AQ174" t="s">
        <v>335</v>
      </c>
      <c r="AR174" t="s">
        <v>531</v>
      </c>
      <c r="AS174"/>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480</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HYB</v>
      </c>
      <c r="BL174" s="55" t="str">
        <f t="shared" si="40"/>
        <v/>
      </c>
      <c r="BM174" s="55" t="str">
        <f t="shared" si="40"/>
        <v/>
      </c>
      <c r="BN174" s="55" t="str">
        <f t="shared" si="40"/>
        <v/>
      </c>
      <c r="BO174" s="55" t="str">
        <f t="shared" si="40"/>
        <v/>
      </c>
      <c r="BP174" s="55" t="str">
        <f t="shared" si="40"/>
        <v/>
      </c>
      <c r="BQ174" s="55" t="str">
        <f t="shared" si="40"/>
        <v/>
      </c>
      <c r="BR174" s="62" t="str">
        <f t="shared" si="30"/>
        <v>HYB</v>
      </c>
      <c r="BS174" s="62" t="str">
        <f t="shared" si="31"/>
        <v/>
      </c>
      <c r="BT174" s="63">
        <f t="shared" si="32"/>
        <v>32</v>
      </c>
      <c r="BU174" s="64">
        <f t="shared" si="33"/>
        <v>0.91999999999999993</v>
      </c>
      <c r="BV174" s="64">
        <f t="shared" si="34"/>
        <v>2.84</v>
      </c>
      <c r="BW174" s="64">
        <f t="shared" si="35"/>
        <v>26.04</v>
      </c>
      <c r="BX174" s="65">
        <f t="shared" si="36"/>
        <v>45838.92</v>
      </c>
      <c r="BY174" s="65">
        <f t="shared" si="37"/>
        <v>45840.84</v>
      </c>
      <c r="BZ174" s="65">
        <f t="shared" si="38"/>
        <v>45866.04</v>
      </c>
    </row>
    <row r="175" spans="1:78" ht="15.5" x14ac:dyDescent="0.35">
      <c r="A175">
        <v>68467</v>
      </c>
      <c r="B175" t="s">
        <v>526</v>
      </c>
      <c r="C175" t="s">
        <v>233</v>
      </c>
      <c r="D175">
        <v>100</v>
      </c>
      <c r="E175" t="s">
        <v>575</v>
      </c>
      <c r="F175" t="s">
        <v>242</v>
      </c>
      <c r="G175" t="s">
        <v>218</v>
      </c>
      <c r="H175" t="s">
        <v>233</v>
      </c>
      <c r="I175" s="13">
        <v>45817</v>
      </c>
      <c r="J175" s="13">
        <v>45869</v>
      </c>
      <c r="K175" s="13">
        <v>45843</v>
      </c>
      <c r="L175" t="s">
        <v>266</v>
      </c>
      <c r="M175" t="s">
        <v>162</v>
      </c>
      <c r="N175">
        <v>24</v>
      </c>
      <c r="O175">
        <v>0</v>
      </c>
      <c r="P175">
        <v>0</v>
      </c>
      <c r="Q175">
        <v>0</v>
      </c>
      <c r="R175">
        <v>0</v>
      </c>
      <c r="S175">
        <v>274315</v>
      </c>
      <c r="T175" t="s">
        <v>519</v>
      </c>
      <c r="U175">
        <v>0</v>
      </c>
      <c r="V175"/>
      <c r="W175">
        <v>3</v>
      </c>
      <c r="X175">
        <v>3</v>
      </c>
      <c r="Y175" t="s">
        <v>195</v>
      </c>
      <c r="Z175"/>
      <c r="AA175" t="s">
        <v>672</v>
      </c>
      <c r="AB175"/>
      <c r="AC175"/>
      <c r="AD175"/>
      <c r="AE175"/>
      <c r="AF175"/>
      <c r="AG175" s="13">
        <v>45817</v>
      </c>
      <c r="AH175" s="13">
        <v>45869</v>
      </c>
      <c r="AI175" t="s">
        <v>162</v>
      </c>
      <c r="AJ175">
        <v>11</v>
      </c>
      <c r="AK175">
        <v>23.130400000000002</v>
      </c>
      <c r="AL175" t="s">
        <v>529</v>
      </c>
      <c r="AM175" t="s">
        <v>530</v>
      </c>
      <c r="AN175">
        <v>5</v>
      </c>
      <c r="AO175">
        <v>1</v>
      </c>
      <c r="AP175" s="13">
        <v>45538</v>
      </c>
      <c r="AQ175" t="s">
        <v>335</v>
      </c>
      <c r="AR175" t="s">
        <v>538</v>
      </c>
      <c r="AS175"/>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480</v>
      </c>
      <c r="BD175" s="55"/>
      <c r="BE175" s="55" t="str">
        <f t="shared" si="40"/>
        <v/>
      </c>
      <c r="BF175" s="55" t="str">
        <f t="shared" si="40"/>
        <v/>
      </c>
      <c r="BG175" s="55" t="str">
        <f t="shared" si="40"/>
        <v/>
      </c>
      <c r="BH175" s="55" t="str">
        <f t="shared" si="40"/>
        <v/>
      </c>
      <c r="BI175" s="55" t="str">
        <f t="shared" si="40"/>
        <v/>
      </c>
      <c r="BJ175" s="55" t="str">
        <f t="shared" si="40"/>
        <v/>
      </c>
      <c r="BK175" s="55" t="str">
        <f t="shared" si="40"/>
        <v/>
      </c>
      <c r="BL175" s="55" t="str">
        <f t="shared" si="40"/>
        <v/>
      </c>
      <c r="BM175" s="55" t="str">
        <f t="shared" si="40"/>
        <v/>
      </c>
      <c r="BN175" s="55" t="str">
        <f t="shared" si="40"/>
        <v/>
      </c>
      <c r="BO175" s="55" t="str">
        <f t="shared" si="40"/>
        <v/>
      </c>
      <c r="BP175" s="55" t="str">
        <f t="shared" si="40"/>
        <v/>
      </c>
      <c r="BQ175" s="55" t="str">
        <f t="shared" si="40"/>
        <v/>
      </c>
      <c r="BR175" s="62" t="str">
        <f t="shared" si="30"/>
        <v>Base</v>
      </c>
      <c r="BS175" s="62" t="str">
        <f t="shared" si="31"/>
        <v/>
      </c>
      <c r="BT175" s="63">
        <f t="shared" si="32"/>
        <v>53</v>
      </c>
      <c r="BU175" s="64">
        <f t="shared" si="33"/>
        <v>2.1799999999999997</v>
      </c>
      <c r="BV175" s="64">
        <f t="shared" si="34"/>
        <v>5.3599999999999994</v>
      </c>
      <c r="BW175" s="64">
        <f t="shared" si="35"/>
        <v>43.68</v>
      </c>
      <c r="BX175" s="65">
        <f t="shared" si="36"/>
        <v>45819.18</v>
      </c>
      <c r="BY175" s="65">
        <f t="shared" si="37"/>
        <v>45822.36</v>
      </c>
      <c r="BZ175" s="65">
        <f t="shared" si="38"/>
        <v>45860.68</v>
      </c>
    </row>
    <row r="176" spans="1:78" ht="15.5" x14ac:dyDescent="0.35">
      <c r="A176">
        <v>69337</v>
      </c>
      <c r="B176" t="s">
        <v>532</v>
      </c>
      <c r="C176" t="s">
        <v>233</v>
      </c>
      <c r="D176">
        <v>100</v>
      </c>
      <c r="E176">
        <v>3001</v>
      </c>
      <c r="F176" t="s">
        <v>242</v>
      </c>
      <c r="G176" t="s">
        <v>218</v>
      </c>
      <c r="H176" t="s">
        <v>233</v>
      </c>
      <c r="I176" s="13">
        <v>45888</v>
      </c>
      <c r="J176" s="13">
        <v>46003</v>
      </c>
      <c r="K176" s="13">
        <v>45945</v>
      </c>
      <c r="L176" t="s">
        <v>298</v>
      </c>
      <c r="M176" t="s">
        <v>194</v>
      </c>
      <c r="N176">
        <v>24</v>
      </c>
      <c r="O176">
        <v>0</v>
      </c>
      <c r="P176">
        <v>0</v>
      </c>
      <c r="Q176">
        <v>0</v>
      </c>
      <c r="R176">
        <v>0</v>
      </c>
      <c r="S176" t="s">
        <v>199</v>
      </c>
      <c r="T176" t="s">
        <v>199</v>
      </c>
      <c r="U176">
        <v>0</v>
      </c>
      <c r="V176"/>
      <c r="W176">
        <v>3</v>
      </c>
      <c r="X176">
        <v>3</v>
      </c>
      <c r="Y176" t="s">
        <v>195</v>
      </c>
      <c r="Z176"/>
      <c r="AA176"/>
      <c r="AB176" t="s">
        <v>20</v>
      </c>
      <c r="AC176">
        <v>1251</v>
      </c>
      <c r="AD176" t="s">
        <v>209</v>
      </c>
      <c r="AE176" t="s">
        <v>357</v>
      </c>
      <c r="AF176" t="s">
        <v>565</v>
      </c>
      <c r="AG176" s="13">
        <v>45888</v>
      </c>
      <c r="AH176" s="13">
        <v>46003</v>
      </c>
      <c r="AI176" t="s">
        <v>537</v>
      </c>
      <c r="AJ176">
        <v>11</v>
      </c>
      <c r="AK176">
        <v>23.130400000000002</v>
      </c>
      <c r="AL176" t="s">
        <v>529</v>
      </c>
      <c r="AM176" t="s">
        <v>530</v>
      </c>
      <c r="AN176">
        <v>1</v>
      </c>
      <c r="AO176">
        <v>1</v>
      </c>
      <c r="AP176" s="13">
        <v>45639</v>
      </c>
      <c r="AQ176" t="s">
        <v>534</v>
      </c>
      <c r="AR176"/>
      <c r="AS176"/>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480</v>
      </c>
      <c r="BD176" s="55"/>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116</v>
      </c>
      <c r="BU176" s="64">
        <f t="shared" si="33"/>
        <v>5.96</v>
      </c>
      <c r="BV176" s="64">
        <f t="shared" si="34"/>
        <v>12.92</v>
      </c>
      <c r="BW176" s="64">
        <f t="shared" si="35"/>
        <v>96.6</v>
      </c>
      <c r="BX176" s="65">
        <f t="shared" si="36"/>
        <v>45893.96</v>
      </c>
      <c r="BY176" s="65">
        <f t="shared" si="37"/>
        <v>45900.92</v>
      </c>
      <c r="BZ176" s="65">
        <f t="shared" si="38"/>
        <v>45985.599999999999</v>
      </c>
    </row>
    <row r="177" spans="1:78" ht="15.5" x14ac:dyDescent="0.35">
      <c r="A177">
        <v>69335</v>
      </c>
      <c r="B177" t="s">
        <v>532</v>
      </c>
      <c r="C177" t="s">
        <v>233</v>
      </c>
      <c r="D177">
        <v>100</v>
      </c>
      <c r="E177">
        <v>3002</v>
      </c>
      <c r="F177" t="s">
        <v>242</v>
      </c>
      <c r="G177" t="s">
        <v>218</v>
      </c>
      <c r="H177" t="s">
        <v>233</v>
      </c>
      <c r="I177" s="13">
        <v>45888</v>
      </c>
      <c r="J177" s="13">
        <v>46003</v>
      </c>
      <c r="K177" s="13">
        <v>45945</v>
      </c>
      <c r="L177" t="s">
        <v>298</v>
      </c>
      <c r="M177" t="s">
        <v>194</v>
      </c>
      <c r="N177">
        <v>24</v>
      </c>
      <c r="O177">
        <v>0</v>
      </c>
      <c r="P177">
        <v>0</v>
      </c>
      <c r="Q177">
        <v>0</v>
      </c>
      <c r="R177">
        <v>0</v>
      </c>
      <c r="S177" t="s">
        <v>199</v>
      </c>
      <c r="T177" t="s">
        <v>199</v>
      </c>
      <c r="U177">
        <v>0</v>
      </c>
      <c r="V177"/>
      <c r="W177">
        <v>3</v>
      </c>
      <c r="X177">
        <v>3</v>
      </c>
      <c r="Y177" t="s">
        <v>195</v>
      </c>
      <c r="Z177"/>
      <c r="AA177"/>
      <c r="AB177" t="s">
        <v>20</v>
      </c>
      <c r="AC177">
        <v>1251</v>
      </c>
      <c r="AD177" t="s">
        <v>8</v>
      </c>
      <c r="AE177" t="s">
        <v>222</v>
      </c>
      <c r="AF177" t="s">
        <v>565</v>
      </c>
      <c r="AG177" s="13">
        <v>45888</v>
      </c>
      <c r="AH177" s="13">
        <v>46003</v>
      </c>
      <c r="AI177" t="s">
        <v>537</v>
      </c>
      <c r="AJ177">
        <v>11</v>
      </c>
      <c r="AK177">
        <v>23.130400000000002</v>
      </c>
      <c r="AL177" t="s">
        <v>529</v>
      </c>
      <c r="AM177" t="s">
        <v>530</v>
      </c>
      <c r="AN177">
        <v>1</v>
      </c>
      <c r="AO177">
        <v>1</v>
      </c>
      <c r="AP177" s="13">
        <v>45639</v>
      </c>
      <c r="AQ177" t="s">
        <v>534</v>
      </c>
      <c r="AR177"/>
      <c r="AS177"/>
      <c r="AT177" s="59">
        <f>VLOOKUP($BR177,Tables!$D$14:$I$27,2,FALSE)*W177</f>
        <v>480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480</v>
      </c>
      <c r="BD177" s="55"/>
      <c r="BE177" s="55" t="str">
        <f t="shared" si="40"/>
        <v/>
      </c>
      <c r="BF177" s="55" t="str">
        <f t="shared" si="40"/>
        <v/>
      </c>
      <c r="BG177" s="55" t="str">
        <f t="shared" si="40"/>
        <v/>
      </c>
      <c r="BH177" s="55" t="str">
        <f t="shared" si="40"/>
        <v/>
      </c>
      <c r="BI177" s="55" t="str">
        <f t="shared" si="40"/>
        <v/>
      </c>
      <c r="BJ177" s="55" t="str">
        <f t="shared" si="40"/>
        <v/>
      </c>
      <c r="BK177" s="55" t="str">
        <f t="shared" si="40"/>
        <v/>
      </c>
      <c r="BL177" s="55" t="str">
        <f t="shared" si="40"/>
        <v/>
      </c>
      <c r="BM177" s="55" t="str">
        <f t="shared" si="40"/>
        <v/>
      </c>
      <c r="BN177" s="55" t="str">
        <f t="shared" si="40"/>
        <v/>
      </c>
      <c r="BO177" s="55" t="str">
        <f t="shared" si="40"/>
        <v/>
      </c>
      <c r="BP177" s="55" t="str">
        <f t="shared" si="40"/>
        <v/>
      </c>
      <c r="BQ177" s="55" t="str">
        <f t="shared" si="40"/>
        <v/>
      </c>
      <c r="BR177" s="62" t="str">
        <f t="shared" si="30"/>
        <v>Base</v>
      </c>
      <c r="BS177" s="62" t="str">
        <f t="shared" si="31"/>
        <v/>
      </c>
      <c r="BT177" s="63">
        <f t="shared" si="32"/>
        <v>116</v>
      </c>
      <c r="BU177" s="64">
        <f t="shared" si="33"/>
        <v>5.96</v>
      </c>
      <c r="BV177" s="64">
        <f t="shared" si="34"/>
        <v>12.92</v>
      </c>
      <c r="BW177" s="64">
        <f t="shared" si="35"/>
        <v>96.6</v>
      </c>
      <c r="BX177" s="65">
        <f t="shared" si="36"/>
        <v>45893.96</v>
      </c>
      <c r="BY177" s="65">
        <f t="shared" si="37"/>
        <v>45900.92</v>
      </c>
      <c r="BZ177" s="65">
        <f t="shared" si="38"/>
        <v>45985.599999999999</v>
      </c>
    </row>
    <row r="178" spans="1:78" ht="15.5" x14ac:dyDescent="0.35">
      <c r="A178">
        <v>69099</v>
      </c>
      <c r="B178" t="s">
        <v>532</v>
      </c>
      <c r="C178" t="s">
        <v>233</v>
      </c>
      <c r="D178">
        <v>100</v>
      </c>
      <c r="E178">
        <v>3003</v>
      </c>
      <c r="F178" t="s">
        <v>242</v>
      </c>
      <c r="G178" t="s">
        <v>218</v>
      </c>
      <c r="H178" t="s">
        <v>233</v>
      </c>
      <c r="I178" s="13">
        <v>45887</v>
      </c>
      <c r="J178" s="13">
        <v>46003</v>
      </c>
      <c r="K178" s="13">
        <v>45945</v>
      </c>
      <c r="L178" t="s">
        <v>298</v>
      </c>
      <c r="M178" t="s">
        <v>194</v>
      </c>
      <c r="N178">
        <v>24</v>
      </c>
      <c r="O178">
        <v>0</v>
      </c>
      <c r="P178">
        <v>0</v>
      </c>
      <c r="Q178">
        <v>0</v>
      </c>
      <c r="R178">
        <v>0</v>
      </c>
      <c r="S178" t="s">
        <v>199</v>
      </c>
      <c r="T178" t="s">
        <v>199</v>
      </c>
      <c r="U178">
        <v>0</v>
      </c>
      <c r="V178"/>
      <c r="W178">
        <v>3</v>
      </c>
      <c r="X178">
        <v>3</v>
      </c>
      <c r="Y178" t="s">
        <v>195</v>
      </c>
      <c r="Z178"/>
      <c r="AA178"/>
      <c r="AB178" t="s">
        <v>20</v>
      </c>
      <c r="AC178">
        <v>1251</v>
      </c>
      <c r="AD178" t="s">
        <v>8</v>
      </c>
      <c r="AE178" t="s">
        <v>222</v>
      </c>
      <c r="AF178" t="s">
        <v>550</v>
      </c>
      <c r="AG178" s="13">
        <v>45887</v>
      </c>
      <c r="AH178" s="13">
        <v>46003</v>
      </c>
      <c r="AI178" t="s">
        <v>537</v>
      </c>
      <c r="AJ178">
        <v>11</v>
      </c>
      <c r="AK178">
        <v>23.130400000000002</v>
      </c>
      <c r="AL178" t="s">
        <v>529</v>
      </c>
      <c r="AM178" t="s">
        <v>530</v>
      </c>
      <c r="AN178">
        <v>1</v>
      </c>
      <c r="AO178">
        <v>1</v>
      </c>
      <c r="AP178" s="13">
        <v>45639</v>
      </c>
      <c r="AQ178" t="s">
        <v>534</v>
      </c>
      <c r="AR178"/>
      <c r="AS178"/>
      <c r="AT178" s="59">
        <f>VLOOKUP($BR178,Tables!$D$14:$I$27,2,FALSE)*W178</f>
        <v>480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480</v>
      </c>
      <c r="BD178" s="55" t="str">
        <f t="shared" si="40"/>
        <v/>
      </c>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ref="BD178:BQ196" si="41">IF(ISERROR(SEARCHB(" "&amp;BQ$1&amp;" "," "&amp;$L178&amp;" "))=TRUE,"",BQ$1)</f>
        <v/>
      </c>
      <c r="BR178" s="62" t="str">
        <f t="shared" si="30"/>
        <v>Base</v>
      </c>
      <c r="BS178" s="62" t="str">
        <f t="shared" si="31"/>
        <v/>
      </c>
      <c r="BT178" s="63">
        <f t="shared" si="32"/>
        <v>117</v>
      </c>
      <c r="BU178" s="64">
        <f t="shared" si="33"/>
        <v>6.02</v>
      </c>
      <c r="BV178" s="64">
        <f t="shared" si="34"/>
        <v>13.04</v>
      </c>
      <c r="BW178" s="64">
        <f t="shared" si="35"/>
        <v>97.44</v>
      </c>
      <c r="BX178" s="65">
        <f t="shared" si="36"/>
        <v>45893.02</v>
      </c>
      <c r="BY178" s="65">
        <f t="shared" si="37"/>
        <v>45900.04</v>
      </c>
      <c r="BZ178" s="65">
        <f t="shared" si="38"/>
        <v>45985.440000000002</v>
      </c>
    </row>
    <row r="179" spans="1:78" ht="15.5" x14ac:dyDescent="0.35">
      <c r="A179">
        <v>69100</v>
      </c>
      <c r="B179" t="s">
        <v>532</v>
      </c>
      <c r="C179" t="s">
        <v>233</v>
      </c>
      <c r="D179">
        <v>100</v>
      </c>
      <c r="E179">
        <v>3004</v>
      </c>
      <c r="F179" t="s">
        <v>242</v>
      </c>
      <c r="G179" t="s">
        <v>218</v>
      </c>
      <c r="H179" t="s">
        <v>233</v>
      </c>
      <c r="I179" s="13">
        <v>45887</v>
      </c>
      <c r="J179" s="13">
        <v>46003</v>
      </c>
      <c r="K179" s="13">
        <v>45945</v>
      </c>
      <c r="L179" t="s">
        <v>298</v>
      </c>
      <c r="M179" t="s">
        <v>194</v>
      </c>
      <c r="N179">
        <v>24</v>
      </c>
      <c r="O179">
        <v>0</v>
      </c>
      <c r="P179">
        <v>0</v>
      </c>
      <c r="Q179">
        <v>0</v>
      </c>
      <c r="R179">
        <v>0</v>
      </c>
      <c r="S179" t="s">
        <v>199</v>
      </c>
      <c r="T179" t="s">
        <v>199</v>
      </c>
      <c r="U179">
        <v>0</v>
      </c>
      <c r="V179"/>
      <c r="W179">
        <v>3</v>
      </c>
      <c r="X179">
        <v>3</v>
      </c>
      <c r="Y179" t="s">
        <v>195</v>
      </c>
      <c r="Z179"/>
      <c r="AA179"/>
      <c r="AB179" t="s">
        <v>20</v>
      </c>
      <c r="AC179">
        <v>1253</v>
      </c>
      <c r="AD179" t="s">
        <v>202</v>
      </c>
      <c r="AE179" t="s">
        <v>351</v>
      </c>
      <c r="AF179" t="s">
        <v>550</v>
      </c>
      <c r="AG179" s="13">
        <v>45887</v>
      </c>
      <c r="AH179" s="13">
        <v>46003</v>
      </c>
      <c r="AI179" t="s">
        <v>537</v>
      </c>
      <c r="AJ179">
        <v>11</v>
      </c>
      <c r="AK179">
        <v>23.130400000000002</v>
      </c>
      <c r="AL179" t="s">
        <v>529</v>
      </c>
      <c r="AM179" t="s">
        <v>530</v>
      </c>
      <c r="AN179">
        <v>1</v>
      </c>
      <c r="AO179">
        <v>1</v>
      </c>
      <c r="AP179" s="13">
        <v>45639</v>
      </c>
      <c r="AQ179" t="s">
        <v>534</v>
      </c>
      <c r="AR179"/>
      <c r="AS179"/>
      <c r="AT179" s="59">
        <f>VLOOKUP($BR179,Tables!$D$14:$I$27,2,FALSE)*W179</f>
        <v>480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480</v>
      </c>
      <c r="BD179" s="55" t="str">
        <f t="shared" si="41"/>
        <v/>
      </c>
      <c r="BE179" s="55" t="str">
        <f t="shared" si="41"/>
        <v/>
      </c>
      <c r="BF179" s="55" t="str">
        <f t="shared" si="41"/>
        <v/>
      </c>
      <c r="BG179" s="55" t="str">
        <f t="shared" si="41"/>
        <v/>
      </c>
      <c r="BH179" s="55" t="str">
        <f t="shared" si="41"/>
        <v/>
      </c>
      <c r="BI179" s="55" t="str">
        <f t="shared" si="41"/>
        <v/>
      </c>
      <c r="BJ179" s="55" t="str">
        <f t="shared" si="41"/>
        <v/>
      </c>
      <c r="BK179" s="55" t="str">
        <f t="shared" si="41"/>
        <v/>
      </c>
      <c r="BL179" s="55" t="str">
        <f t="shared" si="41"/>
        <v/>
      </c>
      <c r="BM179" s="55" t="str">
        <f t="shared" si="41"/>
        <v/>
      </c>
      <c r="BN179" s="55" t="str">
        <f t="shared" si="41"/>
        <v/>
      </c>
      <c r="BO179" s="55" t="str">
        <f t="shared" si="41"/>
        <v/>
      </c>
      <c r="BP179" s="55" t="str">
        <f t="shared" si="41"/>
        <v/>
      </c>
      <c r="BQ179" s="55" t="str">
        <f t="shared" si="41"/>
        <v/>
      </c>
      <c r="BR179" s="62" t="str">
        <f t="shared" si="30"/>
        <v>Base</v>
      </c>
      <c r="BS179" s="62" t="str">
        <f t="shared" si="31"/>
        <v/>
      </c>
      <c r="BT179" s="63">
        <f t="shared" si="32"/>
        <v>117</v>
      </c>
      <c r="BU179" s="64">
        <f t="shared" si="33"/>
        <v>6.02</v>
      </c>
      <c r="BV179" s="64">
        <f t="shared" si="34"/>
        <v>13.04</v>
      </c>
      <c r="BW179" s="64">
        <f t="shared" si="35"/>
        <v>97.44</v>
      </c>
      <c r="BX179" s="65">
        <f t="shared" si="36"/>
        <v>45893.02</v>
      </c>
      <c r="BY179" s="65">
        <f t="shared" si="37"/>
        <v>45900.04</v>
      </c>
      <c r="BZ179" s="65">
        <f t="shared" si="38"/>
        <v>45985.440000000002</v>
      </c>
    </row>
    <row r="180" spans="1:78" ht="15.5" x14ac:dyDescent="0.35">
      <c r="A180">
        <v>69336</v>
      </c>
      <c r="B180" t="s">
        <v>532</v>
      </c>
      <c r="C180" t="s">
        <v>233</v>
      </c>
      <c r="D180">
        <v>100</v>
      </c>
      <c r="E180">
        <v>3005</v>
      </c>
      <c r="F180" t="s">
        <v>242</v>
      </c>
      <c r="G180" t="s">
        <v>218</v>
      </c>
      <c r="H180" t="s">
        <v>233</v>
      </c>
      <c r="I180" s="13">
        <v>45888</v>
      </c>
      <c r="J180" s="13">
        <v>46003</v>
      </c>
      <c r="K180" s="13">
        <v>45945</v>
      </c>
      <c r="L180" t="s">
        <v>298</v>
      </c>
      <c r="M180" t="s">
        <v>194</v>
      </c>
      <c r="N180">
        <v>24</v>
      </c>
      <c r="O180">
        <v>0</v>
      </c>
      <c r="P180">
        <v>0</v>
      </c>
      <c r="Q180">
        <v>0</v>
      </c>
      <c r="R180">
        <v>0</v>
      </c>
      <c r="S180" t="s">
        <v>199</v>
      </c>
      <c r="T180" t="s">
        <v>199</v>
      </c>
      <c r="U180">
        <v>0</v>
      </c>
      <c r="V180"/>
      <c r="W180">
        <v>3</v>
      </c>
      <c r="X180">
        <v>3</v>
      </c>
      <c r="Y180" t="s">
        <v>195</v>
      </c>
      <c r="Z180"/>
      <c r="AA180"/>
      <c r="AB180" t="s">
        <v>20</v>
      </c>
      <c r="AC180">
        <v>1207</v>
      </c>
      <c r="AD180" t="s">
        <v>210</v>
      </c>
      <c r="AE180" t="s">
        <v>211</v>
      </c>
      <c r="AF180" t="s">
        <v>565</v>
      </c>
      <c r="AG180" s="13">
        <v>45888</v>
      </c>
      <c r="AH180" s="13">
        <v>46003</v>
      </c>
      <c r="AI180" t="s">
        <v>537</v>
      </c>
      <c r="AJ180">
        <v>11</v>
      </c>
      <c r="AK180">
        <v>23.130400000000002</v>
      </c>
      <c r="AL180" t="s">
        <v>529</v>
      </c>
      <c r="AM180" t="s">
        <v>530</v>
      </c>
      <c r="AN180">
        <v>1</v>
      </c>
      <c r="AO180">
        <v>1</v>
      </c>
      <c r="AP180" s="13">
        <v>45639</v>
      </c>
      <c r="AQ180" t="s">
        <v>534</v>
      </c>
      <c r="AR180"/>
      <c r="AS180"/>
      <c r="AT180" s="59">
        <f>VLOOKUP($BR180,Tables!$D$14:$I$27,2,FALSE)*W180</f>
        <v>480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480</v>
      </c>
      <c r="BD180" s="55" t="str">
        <f t="shared" si="41"/>
        <v/>
      </c>
      <c r="BE180" s="55" t="str">
        <f t="shared" si="41"/>
        <v/>
      </c>
      <c r="BF180" s="55" t="str">
        <f t="shared" si="41"/>
        <v/>
      </c>
      <c r="BG180" s="55" t="str">
        <f t="shared" si="41"/>
        <v/>
      </c>
      <c r="BH180" s="55" t="str">
        <f t="shared" si="41"/>
        <v/>
      </c>
      <c r="BI180" s="55" t="str">
        <f t="shared" si="41"/>
        <v/>
      </c>
      <c r="BJ180" s="55" t="str">
        <f t="shared" si="41"/>
        <v/>
      </c>
      <c r="BK180" s="55" t="str">
        <f t="shared" si="41"/>
        <v/>
      </c>
      <c r="BL180" s="55" t="str">
        <f t="shared" si="41"/>
        <v/>
      </c>
      <c r="BM180" s="55" t="str">
        <f t="shared" si="41"/>
        <v/>
      </c>
      <c r="BN180" s="55" t="str">
        <f t="shared" si="41"/>
        <v/>
      </c>
      <c r="BO180" s="55" t="str">
        <f t="shared" si="41"/>
        <v/>
      </c>
      <c r="BP180" s="55" t="str">
        <f t="shared" si="41"/>
        <v/>
      </c>
      <c r="BQ180" s="55" t="str">
        <f t="shared" si="41"/>
        <v/>
      </c>
      <c r="BR180" s="62" t="str">
        <f t="shared" si="30"/>
        <v>Base</v>
      </c>
      <c r="BS180" s="62" t="str">
        <f t="shared" si="31"/>
        <v/>
      </c>
      <c r="BT180" s="63">
        <f t="shared" si="32"/>
        <v>116</v>
      </c>
      <c r="BU180" s="64">
        <f t="shared" si="33"/>
        <v>5.96</v>
      </c>
      <c r="BV180" s="64">
        <f t="shared" si="34"/>
        <v>12.92</v>
      </c>
      <c r="BW180" s="64">
        <f t="shared" si="35"/>
        <v>96.6</v>
      </c>
      <c r="BX180" s="65">
        <f t="shared" si="36"/>
        <v>45893.96</v>
      </c>
      <c r="BY180" s="65">
        <f t="shared" si="37"/>
        <v>45900.92</v>
      </c>
      <c r="BZ180" s="65">
        <f t="shared" si="38"/>
        <v>45985.599999999999</v>
      </c>
    </row>
    <row r="181" spans="1:78" ht="15.5" x14ac:dyDescent="0.35">
      <c r="A181">
        <v>69103</v>
      </c>
      <c r="B181" t="s">
        <v>532</v>
      </c>
      <c r="C181" t="s">
        <v>233</v>
      </c>
      <c r="D181">
        <v>100</v>
      </c>
      <c r="E181">
        <v>3006</v>
      </c>
      <c r="F181" t="s">
        <v>242</v>
      </c>
      <c r="G181" t="s">
        <v>218</v>
      </c>
      <c r="H181" t="s">
        <v>233</v>
      </c>
      <c r="I181" s="13">
        <v>45887</v>
      </c>
      <c r="J181" s="13">
        <v>46003</v>
      </c>
      <c r="K181" s="13">
        <v>45945</v>
      </c>
      <c r="L181" t="s">
        <v>298</v>
      </c>
      <c r="M181" t="s">
        <v>194</v>
      </c>
      <c r="N181">
        <v>24</v>
      </c>
      <c r="O181">
        <v>0</v>
      </c>
      <c r="P181">
        <v>0</v>
      </c>
      <c r="Q181">
        <v>0</v>
      </c>
      <c r="R181">
        <v>0</v>
      </c>
      <c r="S181" t="s">
        <v>199</v>
      </c>
      <c r="T181" t="s">
        <v>199</v>
      </c>
      <c r="U181">
        <v>0</v>
      </c>
      <c r="V181"/>
      <c r="W181">
        <v>3</v>
      </c>
      <c r="X181">
        <v>3</v>
      </c>
      <c r="Y181" t="s">
        <v>195</v>
      </c>
      <c r="Z181"/>
      <c r="AA181"/>
      <c r="AB181" t="s">
        <v>20</v>
      </c>
      <c r="AC181">
        <v>1207</v>
      </c>
      <c r="AD181" t="s">
        <v>210</v>
      </c>
      <c r="AE181" t="s">
        <v>211</v>
      </c>
      <c r="AF181" t="s">
        <v>550</v>
      </c>
      <c r="AG181" s="13">
        <v>45887</v>
      </c>
      <c r="AH181" s="13">
        <v>46003</v>
      </c>
      <c r="AI181" t="s">
        <v>537</v>
      </c>
      <c r="AJ181">
        <v>11</v>
      </c>
      <c r="AK181">
        <v>23.130400000000002</v>
      </c>
      <c r="AL181" t="s">
        <v>529</v>
      </c>
      <c r="AM181" t="s">
        <v>530</v>
      </c>
      <c r="AN181">
        <v>1</v>
      </c>
      <c r="AO181">
        <v>1</v>
      </c>
      <c r="AP181" s="13">
        <v>45639</v>
      </c>
      <c r="AQ181" t="s">
        <v>534</v>
      </c>
      <c r="AR181"/>
      <c r="AS181"/>
      <c r="AT181" s="59">
        <f>VLOOKUP($BR181,Tables!$D$14:$I$27,2,FALSE)*W181</f>
        <v>480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480</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117</v>
      </c>
      <c r="BU181" s="64">
        <f t="shared" si="33"/>
        <v>6.02</v>
      </c>
      <c r="BV181" s="64">
        <f t="shared" si="34"/>
        <v>13.04</v>
      </c>
      <c r="BW181" s="64">
        <f t="shared" si="35"/>
        <v>97.44</v>
      </c>
      <c r="BX181" s="65">
        <f t="shared" si="36"/>
        <v>45893.02</v>
      </c>
      <c r="BY181" s="65">
        <f t="shared" si="37"/>
        <v>45900.04</v>
      </c>
      <c r="BZ181" s="65">
        <f t="shared" si="38"/>
        <v>45985.440000000002</v>
      </c>
    </row>
    <row r="182" spans="1:78" ht="15.5" x14ac:dyDescent="0.35">
      <c r="A182">
        <v>69101</v>
      </c>
      <c r="B182" t="s">
        <v>532</v>
      </c>
      <c r="C182" t="s">
        <v>233</v>
      </c>
      <c r="D182">
        <v>100</v>
      </c>
      <c r="E182">
        <v>3007</v>
      </c>
      <c r="F182" t="s">
        <v>242</v>
      </c>
      <c r="G182" t="s">
        <v>218</v>
      </c>
      <c r="H182" t="s">
        <v>233</v>
      </c>
      <c r="I182" s="13">
        <v>45887</v>
      </c>
      <c r="J182" s="13">
        <v>46003</v>
      </c>
      <c r="K182" s="13">
        <v>45945</v>
      </c>
      <c r="L182" t="s">
        <v>266</v>
      </c>
      <c r="M182" t="s">
        <v>162</v>
      </c>
      <c r="N182">
        <v>24</v>
      </c>
      <c r="O182">
        <v>0</v>
      </c>
      <c r="P182">
        <v>0</v>
      </c>
      <c r="Q182">
        <v>0</v>
      </c>
      <c r="R182">
        <v>0</v>
      </c>
      <c r="S182" t="s">
        <v>199</v>
      </c>
      <c r="T182" t="s">
        <v>199</v>
      </c>
      <c r="U182">
        <v>0</v>
      </c>
      <c r="V182"/>
      <c r="W182">
        <v>3</v>
      </c>
      <c r="X182">
        <v>3</v>
      </c>
      <c r="Y182" t="s">
        <v>195</v>
      </c>
      <c r="Z182"/>
      <c r="AA182" t="s">
        <v>672</v>
      </c>
      <c r="AB182" t="s">
        <v>162</v>
      </c>
      <c r="AC182" t="s">
        <v>200</v>
      </c>
      <c r="AD182"/>
      <c r="AE182"/>
      <c r="AF182"/>
      <c r="AG182" s="13">
        <v>45887</v>
      </c>
      <c r="AH182" s="13">
        <v>46003</v>
      </c>
      <c r="AI182" t="s">
        <v>162</v>
      </c>
      <c r="AJ182">
        <v>11</v>
      </c>
      <c r="AK182">
        <v>23.130400000000002</v>
      </c>
      <c r="AL182" t="s">
        <v>529</v>
      </c>
      <c r="AM182" t="s">
        <v>530</v>
      </c>
      <c r="AN182">
        <v>5</v>
      </c>
      <c r="AO182">
        <v>1</v>
      </c>
      <c r="AP182" s="13">
        <v>45639</v>
      </c>
      <c r="AQ182" t="s">
        <v>335</v>
      </c>
      <c r="AR182"/>
      <c r="AS182"/>
      <c r="AT182" s="59">
        <f>VLOOKUP($BR182,Tables!$D$14:$I$27,2,FALSE)*W182</f>
        <v>480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480</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117</v>
      </c>
      <c r="BU182" s="64">
        <f t="shared" si="33"/>
        <v>6.02</v>
      </c>
      <c r="BV182" s="64">
        <f t="shared" si="34"/>
        <v>13.04</v>
      </c>
      <c r="BW182" s="64">
        <f t="shared" si="35"/>
        <v>97.44</v>
      </c>
      <c r="BX182" s="65">
        <f t="shared" si="36"/>
        <v>45893.02</v>
      </c>
      <c r="BY182" s="65">
        <f t="shared" si="37"/>
        <v>45900.04</v>
      </c>
      <c r="BZ182" s="65">
        <f t="shared" si="38"/>
        <v>45985.440000000002</v>
      </c>
    </row>
    <row r="183" spans="1:78" ht="15.5" x14ac:dyDescent="0.35">
      <c r="A183">
        <v>69102</v>
      </c>
      <c r="B183" t="s">
        <v>532</v>
      </c>
      <c r="C183" t="s">
        <v>233</v>
      </c>
      <c r="D183">
        <v>100</v>
      </c>
      <c r="E183">
        <v>3008</v>
      </c>
      <c r="F183" t="s">
        <v>242</v>
      </c>
      <c r="G183" t="s">
        <v>218</v>
      </c>
      <c r="H183" t="s">
        <v>233</v>
      </c>
      <c r="I183" s="13">
        <v>45887</v>
      </c>
      <c r="J183" s="13">
        <v>46003</v>
      </c>
      <c r="K183" s="13">
        <v>45945</v>
      </c>
      <c r="L183" t="s">
        <v>266</v>
      </c>
      <c r="M183" t="s">
        <v>162</v>
      </c>
      <c r="N183">
        <v>24</v>
      </c>
      <c r="O183">
        <v>0</v>
      </c>
      <c r="P183">
        <v>0</v>
      </c>
      <c r="Q183">
        <v>0</v>
      </c>
      <c r="R183">
        <v>0</v>
      </c>
      <c r="S183" t="s">
        <v>199</v>
      </c>
      <c r="T183" t="s">
        <v>199</v>
      </c>
      <c r="U183">
        <v>0</v>
      </c>
      <c r="V183"/>
      <c r="W183">
        <v>3</v>
      </c>
      <c r="X183">
        <v>3</v>
      </c>
      <c r="Y183" t="s">
        <v>195</v>
      </c>
      <c r="Z183"/>
      <c r="AA183" t="s">
        <v>672</v>
      </c>
      <c r="AB183" t="s">
        <v>162</v>
      </c>
      <c r="AC183" t="s">
        <v>200</v>
      </c>
      <c r="AD183"/>
      <c r="AE183"/>
      <c r="AF183"/>
      <c r="AG183" s="13">
        <v>45887</v>
      </c>
      <c r="AH183" s="13">
        <v>46003</v>
      </c>
      <c r="AI183" t="s">
        <v>162</v>
      </c>
      <c r="AJ183">
        <v>11</v>
      </c>
      <c r="AK183">
        <v>23.130400000000002</v>
      </c>
      <c r="AL183" t="s">
        <v>529</v>
      </c>
      <c r="AM183" t="s">
        <v>530</v>
      </c>
      <c r="AN183">
        <v>5</v>
      </c>
      <c r="AO183">
        <v>1</v>
      </c>
      <c r="AP183" s="13">
        <v>45639</v>
      </c>
      <c r="AQ183" t="s">
        <v>335</v>
      </c>
      <c r="AR183"/>
      <c r="AS183"/>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480</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117</v>
      </c>
      <c r="BU183" s="64">
        <f t="shared" si="33"/>
        <v>6.02</v>
      </c>
      <c r="BV183" s="64">
        <f t="shared" si="34"/>
        <v>13.04</v>
      </c>
      <c r="BW183" s="64">
        <f t="shared" si="35"/>
        <v>97.44</v>
      </c>
      <c r="BX183" s="65">
        <f t="shared" si="36"/>
        <v>45893.02</v>
      </c>
      <c r="BY183" s="65">
        <f t="shared" si="37"/>
        <v>45900.04</v>
      </c>
      <c r="BZ183" s="65">
        <f t="shared" si="38"/>
        <v>45985.440000000002</v>
      </c>
    </row>
    <row r="184" spans="1:78" ht="15.5" x14ac:dyDescent="0.35">
      <c r="A184">
        <v>69104</v>
      </c>
      <c r="B184" t="s">
        <v>532</v>
      </c>
      <c r="C184" t="s">
        <v>233</v>
      </c>
      <c r="D184">
        <v>100</v>
      </c>
      <c r="E184">
        <v>3009</v>
      </c>
      <c r="F184" t="s">
        <v>242</v>
      </c>
      <c r="G184" t="s">
        <v>218</v>
      </c>
      <c r="H184" t="s">
        <v>233</v>
      </c>
      <c r="I184" s="13">
        <v>45887</v>
      </c>
      <c r="J184" s="13">
        <v>46003</v>
      </c>
      <c r="K184" s="13">
        <v>45945</v>
      </c>
      <c r="L184" t="s">
        <v>356</v>
      </c>
      <c r="M184" t="s">
        <v>162</v>
      </c>
      <c r="N184">
        <v>24</v>
      </c>
      <c r="O184">
        <v>0</v>
      </c>
      <c r="P184">
        <v>0</v>
      </c>
      <c r="Q184">
        <v>0</v>
      </c>
      <c r="R184">
        <v>0</v>
      </c>
      <c r="S184" t="s">
        <v>199</v>
      </c>
      <c r="T184" t="s">
        <v>199</v>
      </c>
      <c r="U184">
        <v>0</v>
      </c>
      <c r="V184"/>
      <c r="W184">
        <v>3</v>
      </c>
      <c r="X184">
        <v>3</v>
      </c>
      <c r="Y184" t="s">
        <v>195</v>
      </c>
      <c r="Z184"/>
      <c r="AA184" t="s">
        <v>672</v>
      </c>
      <c r="AB184"/>
      <c r="AC184"/>
      <c r="AD184"/>
      <c r="AE184"/>
      <c r="AF184"/>
      <c r="AG184" s="13">
        <v>45887</v>
      </c>
      <c r="AH184" s="13">
        <v>46003</v>
      </c>
      <c r="AI184" t="s">
        <v>534</v>
      </c>
      <c r="AJ184">
        <v>11</v>
      </c>
      <c r="AK184">
        <v>23.130400000000002</v>
      </c>
      <c r="AL184" t="s">
        <v>529</v>
      </c>
      <c r="AM184" t="s">
        <v>530</v>
      </c>
      <c r="AN184">
        <v>5</v>
      </c>
      <c r="AO184">
        <v>1</v>
      </c>
      <c r="AP184" s="13">
        <v>45639</v>
      </c>
      <c r="AQ184" t="s">
        <v>335</v>
      </c>
      <c r="AR184"/>
      <c r="AS184"/>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480</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117</v>
      </c>
      <c r="BU184" s="64">
        <f t="shared" si="33"/>
        <v>6.02</v>
      </c>
      <c r="BV184" s="64">
        <f t="shared" si="34"/>
        <v>13.04</v>
      </c>
      <c r="BW184" s="64">
        <f t="shared" si="35"/>
        <v>97.44</v>
      </c>
      <c r="BX184" s="65">
        <f t="shared" si="36"/>
        <v>45893.02</v>
      </c>
      <c r="BY184" s="65">
        <f t="shared" si="37"/>
        <v>45900.04</v>
      </c>
      <c r="BZ184" s="65">
        <f t="shared" si="38"/>
        <v>45985.440000000002</v>
      </c>
    </row>
    <row r="185" spans="1:78" ht="15.5" x14ac:dyDescent="0.35">
      <c r="A185">
        <v>69105</v>
      </c>
      <c r="B185" t="s">
        <v>532</v>
      </c>
      <c r="C185" t="s">
        <v>233</v>
      </c>
      <c r="D185">
        <v>100</v>
      </c>
      <c r="E185">
        <v>3010</v>
      </c>
      <c r="F185" t="s">
        <v>242</v>
      </c>
      <c r="G185" t="s">
        <v>218</v>
      </c>
      <c r="H185" t="s">
        <v>233</v>
      </c>
      <c r="I185" s="13">
        <v>45887</v>
      </c>
      <c r="J185" s="13">
        <v>46003</v>
      </c>
      <c r="K185" s="13">
        <v>45945</v>
      </c>
      <c r="L185" t="s">
        <v>266</v>
      </c>
      <c r="M185" t="s">
        <v>162</v>
      </c>
      <c r="N185">
        <v>24</v>
      </c>
      <c r="O185">
        <v>0</v>
      </c>
      <c r="P185">
        <v>0</v>
      </c>
      <c r="Q185">
        <v>0</v>
      </c>
      <c r="R185">
        <v>0</v>
      </c>
      <c r="S185" t="s">
        <v>199</v>
      </c>
      <c r="T185" t="s">
        <v>199</v>
      </c>
      <c r="U185">
        <v>0</v>
      </c>
      <c r="V185"/>
      <c r="W185">
        <v>3</v>
      </c>
      <c r="X185">
        <v>3</v>
      </c>
      <c r="Y185" t="s">
        <v>195</v>
      </c>
      <c r="Z185"/>
      <c r="AA185" t="s">
        <v>672</v>
      </c>
      <c r="AB185"/>
      <c r="AC185"/>
      <c r="AD185"/>
      <c r="AE185"/>
      <c r="AF185"/>
      <c r="AG185" s="13">
        <v>45887</v>
      </c>
      <c r="AH185" s="13">
        <v>46003</v>
      </c>
      <c r="AI185" t="s">
        <v>162</v>
      </c>
      <c r="AJ185">
        <v>11</v>
      </c>
      <c r="AK185">
        <v>23.130400000000002</v>
      </c>
      <c r="AL185" t="s">
        <v>529</v>
      </c>
      <c r="AM185" t="s">
        <v>530</v>
      </c>
      <c r="AN185">
        <v>5</v>
      </c>
      <c r="AO185">
        <v>1</v>
      </c>
      <c r="AP185" s="13">
        <v>45639</v>
      </c>
      <c r="AQ185" t="s">
        <v>335</v>
      </c>
      <c r="AR185"/>
      <c r="AS185"/>
      <c r="AT185" s="59">
        <f>VLOOKUP($BR185,Tables!$D$14:$I$27,2,FALSE)*W185</f>
        <v>480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480</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117</v>
      </c>
      <c r="BU185" s="64">
        <f t="shared" si="33"/>
        <v>6.02</v>
      </c>
      <c r="BV185" s="64">
        <f t="shared" si="34"/>
        <v>13.04</v>
      </c>
      <c r="BW185" s="64">
        <f t="shared" si="35"/>
        <v>97.44</v>
      </c>
      <c r="BX185" s="65">
        <f t="shared" si="36"/>
        <v>45893.02</v>
      </c>
      <c r="BY185" s="65">
        <f t="shared" si="37"/>
        <v>45900.04</v>
      </c>
      <c r="BZ185" s="65">
        <f t="shared" si="38"/>
        <v>45985.440000000002</v>
      </c>
    </row>
    <row r="186" spans="1:78" ht="15.5" x14ac:dyDescent="0.35">
      <c r="A186">
        <v>69098</v>
      </c>
      <c r="B186" t="s">
        <v>532</v>
      </c>
      <c r="C186" t="s">
        <v>233</v>
      </c>
      <c r="D186">
        <v>100</v>
      </c>
      <c r="E186">
        <v>3011</v>
      </c>
      <c r="F186" t="s">
        <v>242</v>
      </c>
      <c r="G186" t="s">
        <v>218</v>
      </c>
      <c r="H186" t="s">
        <v>233</v>
      </c>
      <c r="I186" s="13">
        <v>45887</v>
      </c>
      <c r="J186" s="13">
        <v>46003</v>
      </c>
      <c r="K186" s="13">
        <v>45945</v>
      </c>
      <c r="L186" t="s">
        <v>356</v>
      </c>
      <c r="M186" t="s">
        <v>162</v>
      </c>
      <c r="N186">
        <v>22</v>
      </c>
      <c r="O186">
        <v>0</v>
      </c>
      <c r="P186">
        <v>0</v>
      </c>
      <c r="Q186">
        <v>0</v>
      </c>
      <c r="R186">
        <v>0</v>
      </c>
      <c r="S186" t="s">
        <v>199</v>
      </c>
      <c r="T186" t="s">
        <v>199</v>
      </c>
      <c r="U186">
        <v>0</v>
      </c>
      <c r="V186"/>
      <c r="W186">
        <v>3</v>
      </c>
      <c r="X186">
        <v>3</v>
      </c>
      <c r="Y186" t="s">
        <v>20</v>
      </c>
      <c r="Z186" t="s">
        <v>674</v>
      </c>
      <c r="AA186" t="s">
        <v>675</v>
      </c>
      <c r="AB186"/>
      <c r="AC186"/>
      <c r="AD186"/>
      <c r="AE186"/>
      <c r="AF186"/>
      <c r="AG186" s="13">
        <v>45887</v>
      </c>
      <c r="AH186" s="13">
        <v>46003</v>
      </c>
      <c r="AI186" t="s">
        <v>534</v>
      </c>
      <c r="AJ186">
        <v>11</v>
      </c>
      <c r="AK186">
        <v>23.130400000000002</v>
      </c>
      <c r="AL186" t="s">
        <v>529</v>
      </c>
      <c r="AM186" t="s">
        <v>530</v>
      </c>
      <c r="AN186">
        <v>5</v>
      </c>
      <c r="AO186">
        <v>1</v>
      </c>
      <c r="AP186" s="13">
        <v>45716</v>
      </c>
      <c r="AQ186" t="s">
        <v>335</v>
      </c>
      <c r="AR186"/>
      <c r="AS186"/>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480</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117</v>
      </c>
      <c r="BU186" s="64">
        <f t="shared" si="33"/>
        <v>6.02</v>
      </c>
      <c r="BV186" s="64">
        <f t="shared" si="34"/>
        <v>13.04</v>
      </c>
      <c r="BW186" s="64">
        <f t="shared" si="35"/>
        <v>97.44</v>
      </c>
      <c r="BX186" s="65">
        <f t="shared" si="36"/>
        <v>45893.02</v>
      </c>
      <c r="BY186" s="65">
        <f t="shared" si="37"/>
        <v>45900.04</v>
      </c>
      <c r="BZ186" s="65">
        <f t="shared" si="38"/>
        <v>45985.440000000002</v>
      </c>
    </row>
    <row r="187" spans="1:78" ht="15.5" x14ac:dyDescent="0.35">
      <c r="A187">
        <v>69106</v>
      </c>
      <c r="B187" t="s">
        <v>532</v>
      </c>
      <c r="C187" t="s">
        <v>233</v>
      </c>
      <c r="D187">
        <v>100</v>
      </c>
      <c r="E187">
        <v>3081</v>
      </c>
      <c r="F187" t="s">
        <v>242</v>
      </c>
      <c r="G187" t="s">
        <v>218</v>
      </c>
      <c r="H187" t="s">
        <v>233</v>
      </c>
      <c r="I187" s="13">
        <v>45887</v>
      </c>
      <c r="J187" s="13">
        <v>46003</v>
      </c>
      <c r="K187" s="13">
        <v>45945</v>
      </c>
      <c r="L187" t="s">
        <v>356</v>
      </c>
      <c r="M187" t="s">
        <v>162</v>
      </c>
      <c r="N187">
        <v>2</v>
      </c>
      <c r="O187">
        <v>0</v>
      </c>
      <c r="P187">
        <v>0</v>
      </c>
      <c r="Q187">
        <v>0</v>
      </c>
      <c r="R187">
        <v>0</v>
      </c>
      <c r="S187" t="s">
        <v>199</v>
      </c>
      <c r="T187" t="s">
        <v>199</v>
      </c>
      <c r="U187">
        <v>0</v>
      </c>
      <c r="V187"/>
      <c r="W187">
        <v>3</v>
      </c>
      <c r="X187">
        <v>3</v>
      </c>
      <c r="Y187" t="s">
        <v>20</v>
      </c>
      <c r="Z187" t="s">
        <v>676</v>
      </c>
      <c r="AA187" t="s">
        <v>294</v>
      </c>
      <c r="AB187"/>
      <c r="AC187"/>
      <c r="AD187"/>
      <c r="AE187"/>
      <c r="AF187"/>
      <c r="AG187" s="13">
        <v>45887</v>
      </c>
      <c r="AH187" s="13">
        <v>46003</v>
      </c>
      <c r="AI187" t="s">
        <v>534</v>
      </c>
      <c r="AJ187">
        <v>11</v>
      </c>
      <c r="AK187">
        <v>23.130400000000002</v>
      </c>
      <c r="AL187" t="s">
        <v>529</v>
      </c>
      <c r="AM187" t="s">
        <v>530</v>
      </c>
      <c r="AN187">
        <v>1</v>
      </c>
      <c r="AO187">
        <v>1</v>
      </c>
      <c r="AP187" s="13">
        <v>45716</v>
      </c>
      <c r="AQ187" t="s">
        <v>335</v>
      </c>
      <c r="AR187"/>
      <c r="AS187"/>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480</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117</v>
      </c>
      <c r="BU187" s="64">
        <f t="shared" si="33"/>
        <v>6.02</v>
      </c>
      <c r="BV187" s="64">
        <f t="shared" si="34"/>
        <v>13.04</v>
      </c>
      <c r="BW187" s="64">
        <f t="shared" si="35"/>
        <v>97.44</v>
      </c>
      <c r="BX187" s="65">
        <f t="shared" si="36"/>
        <v>45893.02</v>
      </c>
      <c r="BY187" s="65">
        <f t="shared" si="37"/>
        <v>45900.04</v>
      </c>
      <c r="BZ187" s="65">
        <f t="shared" si="38"/>
        <v>45985.440000000002</v>
      </c>
    </row>
    <row r="188" spans="1:78" ht="15.5" x14ac:dyDescent="0.35">
      <c r="A188">
        <v>68959</v>
      </c>
      <c r="B188" t="s">
        <v>532</v>
      </c>
      <c r="C188" t="s">
        <v>233</v>
      </c>
      <c r="D188">
        <v>100</v>
      </c>
      <c r="E188">
        <v>3090</v>
      </c>
      <c r="F188" t="s">
        <v>242</v>
      </c>
      <c r="G188" t="s">
        <v>218</v>
      </c>
      <c r="H188" t="s">
        <v>233</v>
      </c>
      <c r="I188" s="13">
        <v>45882</v>
      </c>
      <c r="J188" s="13">
        <v>46010</v>
      </c>
      <c r="K188"/>
      <c r="L188" t="s">
        <v>356</v>
      </c>
      <c r="M188" t="s">
        <v>364</v>
      </c>
      <c r="N188">
        <v>24</v>
      </c>
      <c r="O188">
        <v>0</v>
      </c>
      <c r="P188">
        <v>0</v>
      </c>
      <c r="Q188">
        <v>0</v>
      </c>
      <c r="R188">
        <v>0</v>
      </c>
      <c r="S188" t="s">
        <v>199</v>
      </c>
      <c r="T188" t="s">
        <v>199</v>
      </c>
      <c r="U188">
        <v>0</v>
      </c>
      <c r="V188"/>
      <c r="W188">
        <v>3</v>
      </c>
      <c r="X188">
        <v>3</v>
      </c>
      <c r="Y188" t="s">
        <v>198</v>
      </c>
      <c r="Z188"/>
      <c r="AA188" t="s">
        <v>677</v>
      </c>
      <c r="AB188" t="s">
        <v>634</v>
      </c>
      <c r="AC188" t="s">
        <v>201</v>
      </c>
      <c r="AD188" t="s">
        <v>678</v>
      </c>
      <c r="AE188" t="s">
        <v>679</v>
      </c>
      <c r="AF188" t="s">
        <v>547</v>
      </c>
      <c r="AG188" s="13">
        <v>45882</v>
      </c>
      <c r="AH188" s="13">
        <v>46010</v>
      </c>
      <c r="AI188" t="s">
        <v>534</v>
      </c>
      <c r="AJ188">
        <v>11</v>
      </c>
      <c r="AK188">
        <v>23.130400000000002</v>
      </c>
      <c r="AL188" t="s">
        <v>529</v>
      </c>
      <c r="AM188" t="s">
        <v>530</v>
      </c>
      <c r="AN188">
        <v>1</v>
      </c>
      <c r="AO188">
        <v>1</v>
      </c>
      <c r="AP188" s="13">
        <v>45660</v>
      </c>
      <c r="AQ188" t="s">
        <v>534</v>
      </c>
      <c r="AR188"/>
      <c r="AS188"/>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480</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129</v>
      </c>
      <c r="BU188" s="64">
        <f t="shared" si="33"/>
        <v>6.7399999999999993</v>
      </c>
      <c r="BV188" s="64">
        <f t="shared" si="34"/>
        <v>14.479999999999999</v>
      </c>
      <c r="BW188" s="64">
        <f t="shared" si="35"/>
        <v>107.52</v>
      </c>
      <c r="BX188" s="65">
        <f t="shared" si="36"/>
        <v>45888.74</v>
      </c>
      <c r="BY188" s="65">
        <f t="shared" si="37"/>
        <v>45896.480000000003</v>
      </c>
      <c r="BZ188" s="65">
        <f t="shared" si="38"/>
        <v>45989.52</v>
      </c>
    </row>
    <row r="189" spans="1:78" ht="15.5" x14ac:dyDescent="0.35">
      <c r="A189">
        <v>68960</v>
      </c>
      <c r="B189" t="s">
        <v>532</v>
      </c>
      <c r="C189" t="s">
        <v>233</v>
      </c>
      <c r="D189">
        <v>100</v>
      </c>
      <c r="E189">
        <v>3091</v>
      </c>
      <c r="F189" t="s">
        <v>242</v>
      </c>
      <c r="G189" t="s">
        <v>218</v>
      </c>
      <c r="H189" t="s">
        <v>233</v>
      </c>
      <c r="I189" s="13">
        <v>45882</v>
      </c>
      <c r="J189" s="13">
        <v>46010</v>
      </c>
      <c r="K189"/>
      <c r="L189" t="s">
        <v>356</v>
      </c>
      <c r="M189" t="s">
        <v>364</v>
      </c>
      <c r="N189">
        <v>24</v>
      </c>
      <c r="O189">
        <v>0</v>
      </c>
      <c r="P189">
        <v>0</v>
      </c>
      <c r="Q189">
        <v>0</v>
      </c>
      <c r="R189">
        <v>0</v>
      </c>
      <c r="S189" t="s">
        <v>199</v>
      </c>
      <c r="T189" t="s">
        <v>199</v>
      </c>
      <c r="U189">
        <v>0</v>
      </c>
      <c r="V189"/>
      <c r="W189">
        <v>3</v>
      </c>
      <c r="X189">
        <v>3</v>
      </c>
      <c r="Y189" t="s">
        <v>198</v>
      </c>
      <c r="Z189"/>
      <c r="AA189" t="s">
        <v>677</v>
      </c>
      <c r="AB189" t="s">
        <v>634</v>
      </c>
      <c r="AC189" t="s">
        <v>201</v>
      </c>
      <c r="AD189" t="s">
        <v>680</v>
      </c>
      <c r="AE189" t="s">
        <v>681</v>
      </c>
      <c r="AF189" t="s">
        <v>547</v>
      </c>
      <c r="AG189" s="13">
        <v>45882</v>
      </c>
      <c r="AH189" s="13">
        <v>46010</v>
      </c>
      <c r="AI189" t="s">
        <v>534</v>
      </c>
      <c r="AJ189">
        <v>11</v>
      </c>
      <c r="AK189">
        <v>23.130400000000002</v>
      </c>
      <c r="AL189" t="s">
        <v>529</v>
      </c>
      <c r="AM189" t="s">
        <v>530</v>
      </c>
      <c r="AN189">
        <v>1</v>
      </c>
      <c r="AO189">
        <v>1</v>
      </c>
      <c r="AP189" s="13">
        <v>45660</v>
      </c>
      <c r="AQ189" t="s">
        <v>534</v>
      </c>
      <c r="AR189"/>
      <c r="AS189"/>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480</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
      </c>
      <c r="BL189" s="55" t="str">
        <f t="shared" si="41"/>
        <v/>
      </c>
      <c r="BM189" s="55" t="str">
        <f t="shared" si="41"/>
        <v/>
      </c>
      <c r="BN189" s="55" t="str">
        <f t="shared" si="41"/>
        <v/>
      </c>
      <c r="BO189" s="55" t="str">
        <f t="shared" si="41"/>
        <v/>
      </c>
      <c r="BP189" s="55" t="str">
        <f t="shared" si="41"/>
        <v/>
      </c>
      <c r="BQ189" s="55" t="str">
        <f t="shared" si="41"/>
        <v/>
      </c>
      <c r="BR189" s="62" t="str">
        <f t="shared" si="30"/>
        <v>Base</v>
      </c>
      <c r="BS189" s="62" t="str">
        <f t="shared" si="31"/>
        <v/>
      </c>
      <c r="BT189" s="63">
        <f t="shared" si="32"/>
        <v>129</v>
      </c>
      <c r="BU189" s="64">
        <f t="shared" si="33"/>
        <v>6.7399999999999993</v>
      </c>
      <c r="BV189" s="64">
        <f t="shared" si="34"/>
        <v>14.479999999999999</v>
      </c>
      <c r="BW189" s="64">
        <f t="shared" si="35"/>
        <v>107.52</v>
      </c>
      <c r="BX189" s="65">
        <f t="shared" si="36"/>
        <v>45888.74</v>
      </c>
      <c r="BY189" s="65">
        <f t="shared" si="37"/>
        <v>45896.480000000003</v>
      </c>
      <c r="BZ189" s="65">
        <f t="shared" si="38"/>
        <v>45989.52</v>
      </c>
    </row>
    <row r="190" spans="1:78" ht="15.5" x14ac:dyDescent="0.35">
      <c r="A190">
        <v>68961</v>
      </c>
      <c r="B190" t="s">
        <v>532</v>
      </c>
      <c r="C190" t="s">
        <v>233</v>
      </c>
      <c r="D190">
        <v>100</v>
      </c>
      <c r="E190">
        <v>3092</v>
      </c>
      <c r="F190" t="s">
        <v>242</v>
      </c>
      <c r="G190" t="s">
        <v>218</v>
      </c>
      <c r="H190" t="s">
        <v>233</v>
      </c>
      <c r="I190" s="13">
        <v>45882</v>
      </c>
      <c r="J190" s="13">
        <v>46010</v>
      </c>
      <c r="K190"/>
      <c r="L190" t="s">
        <v>356</v>
      </c>
      <c r="M190" t="s">
        <v>543</v>
      </c>
      <c r="N190">
        <v>25</v>
      </c>
      <c r="O190">
        <v>0</v>
      </c>
      <c r="P190">
        <v>0</v>
      </c>
      <c r="Q190">
        <v>0</v>
      </c>
      <c r="R190">
        <v>0</v>
      </c>
      <c r="S190" t="s">
        <v>199</v>
      </c>
      <c r="T190" t="s">
        <v>199</v>
      </c>
      <c r="U190">
        <v>0</v>
      </c>
      <c r="V190"/>
      <c r="W190">
        <v>3</v>
      </c>
      <c r="X190">
        <v>3</v>
      </c>
      <c r="Y190" t="s">
        <v>198</v>
      </c>
      <c r="Z190"/>
      <c r="AA190" t="s">
        <v>544</v>
      </c>
      <c r="AB190" t="s">
        <v>545</v>
      </c>
      <c r="AC190" t="s">
        <v>201</v>
      </c>
      <c r="AD190" t="s">
        <v>645</v>
      </c>
      <c r="AE190" t="s">
        <v>646</v>
      </c>
      <c r="AF190" t="s">
        <v>547</v>
      </c>
      <c r="AG190" s="13">
        <v>45882</v>
      </c>
      <c r="AH190" s="13">
        <v>46010</v>
      </c>
      <c r="AI190" t="s">
        <v>534</v>
      </c>
      <c r="AJ190">
        <v>11</v>
      </c>
      <c r="AK190">
        <v>23.130400000000002</v>
      </c>
      <c r="AL190" t="s">
        <v>529</v>
      </c>
      <c r="AM190" t="s">
        <v>530</v>
      </c>
      <c r="AN190">
        <v>1</v>
      </c>
      <c r="AO190">
        <v>1</v>
      </c>
      <c r="AP190" s="13">
        <v>45660</v>
      </c>
      <c r="AQ190" t="s">
        <v>534</v>
      </c>
      <c r="AR190"/>
      <c r="AS190"/>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480</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
      </c>
      <c r="BL190" s="55" t="str">
        <f t="shared" si="41"/>
        <v/>
      </c>
      <c r="BM190" s="55" t="str">
        <f t="shared" si="41"/>
        <v/>
      </c>
      <c r="BN190" s="55" t="str">
        <f t="shared" si="41"/>
        <v/>
      </c>
      <c r="BO190" s="55" t="str">
        <f t="shared" si="41"/>
        <v/>
      </c>
      <c r="BP190" s="55" t="str">
        <f t="shared" si="41"/>
        <v/>
      </c>
      <c r="BQ190" s="55" t="str">
        <f t="shared" si="41"/>
        <v/>
      </c>
      <c r="BR190" s="62" t="str">
        <f t="shared" si="30"/>
        <v>Base</v>
      </c>
      <c r="BS190" s="62" t="str">
        <f t="shared" si="31"/>
        <v/>
      </c>
      <c r="BT190" s="63">
        <f t="shared" si="32"/>
        <v>129</v>
      </c>
      <c r="BU190" s="64">
        <f t="shared" si="33"/>
        <v>6.7399999999999993</v>
      </c>
      <c r="BV190" s="64">
        <f t="shared" si="34"/>
        <v>14.479999999999999</v>
      </c>
      <c r="BW190" s="64">
        <f t="shared" si="35"/>
        <v>107.52</v>
      </c>
      <c r="BX190" s="65">
        <f t="shared" si="36"/>
        <v>45888.74</v>
      </c>
      <c r="BY190" s="65">
        <f t="shared" si="37"/>
        <v>45896.480000000003</v>
      </c>
      <c r="BZ190" s="65">
        <f t="shared" si="38"/>
        <v>45989.52</v>
      </c>
    </row>
    <row r="191" spans="1:78" ht="15.5" x14ac:dyDescent="0.35">
      <c r="A191">
        <v>68962</v>
      </c>
      <c r="B191" t="s">
        <v>532</v>
      </c>
      <c r="C191" t="s">
        <v>233</v>
      </c>
      <c r="D191">
        <v>100</v>
      </c>
      <c r="E191">
        <v>3093</v>
      </c>
      <c r="F191" t="s">
        <v>242</v>
      </c>
      <c r="G191" t="s">
        <v>218</v>
      </c>
      <c r="H191" t="s">
        <v>233</v>
      </c>
      <c r="I191" s="13">
        <v>45882</v>
      </c>
      <c r="J191" s="13">
        <v>46010</v>
      </c>
      <c r="K191"/>
      <c r="L191" t="s">
        <v>356</v>
      </c>
      <c r="M191" t="s">
        <v>543</v>
      </c>
      <c r="N191">
        <v>25</v>
      </c>
      <c r="O191">
        <v>0</v>
      </c>
      <c r="P191">
        <v>0</v>
      </c>
      <c r="Q191">
        <v>0</v>
      </c>
      <c r="R191">
        <v>0</v>
      </c>
      <c r="S191" t="s">
        <v>199</v>
      </c>
      <c r="T191" t="s">
        <v>199</v>
      </c>
      <c r="U191">
        <v>0</v>
      </c>
      <c r="V191"/>
      <c r="W191">
        <v>3</v>
      </c>
      <c r="X191">
        <v>3</v>
      </c>
      <c r="Y191" t="s">
        <v>198</v>
      </c>
      <c r="Z191"/>
      <c r="AA191" t="s">
        <v>544</v>
      </c>
      <c r="AB191" t="s">
        <v>545</v>
      </c>
      <c r="AC191" t="s">
        <v>201</v>
      </c>
      <c r="AD191" t="s">
        <v>328</v>
      </c>
      <c r="AE191" t="s">
        <v>546</v>
      </c>
      <c r="AF191" t="s">
        <v>547</v>
      </c>
      <c r="AG191" s="13">
        <v>45882</v>
      </c>
      <c r="AH191" s="13">
        <v>46010</v>
      </c>
      <c r="AI191" t="s">
        <v>534</v>
      </c>
      <c r="AJ191">
        <v>11</v>
      </c>
      <c r="AK191">
        <v>23.130400000000002</v>
      </c>
      <c r="AL191" t="s">
        <v>529</v>
      </c>
      <c r="AM191" t="s">
        <v>530</v>
      </c>
      <c r="AN191">
        <v>1</v>
      </c>
      <c r="AO191">
        <v>1</v>
      </c>
      <c r="AP191" s="13">
        <v>45660</v>
      </c>
      <c r="AQ191" t="s">
        <v>534</v>
      </c>
      <c r="AR191"/>
      <c r="AS191"/>
      <c r="AT191" s="59">
        <f>VLOOKUP($BR191,Tables!$D$14:$I$27,2,FALSE)*W191</f>
        <v>480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ref="BC191:BC253" si="42">SUM(AT191:BB191)</f>
        <v>480</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ref="BR191:BR253" si="43">IF(BD191&amp;BE191&amp;BF191&amp;BG191&amp;BH191&amp;BI191&amp;BJ191&amp;BK191&amp;BP191&amp;BQ191="","Base",BD191&amp;BE191&amp;BF191&amp;BG191&amp;BH191&amp;BI191&amp;BJ191&amp;BK191&amp;BP191&amp;BQ191)</f>
        <v>Base</v>
      </c>
      <c r="BS191" s="62" t="str">
        <f t="shared" ref="BS191:BS253" si="44">IF(BL191&amp;BM191&amp;BN191&amp;BO191="","",BL191&amp;BM191&amp;BN191&amp;BO191)</f>
        <v/>
      </c>
      <c r="BT191" s="63">
        <f t="shared" ref="BT191:BT253" si="45">J191-I191+1</f>
        <v>129</v>
      </c>
      <c r="BU191" s="64">
        <f t="shared" ref="BU191:BU253" si="46">BT191*0.06-1</f>
        <v>6.7399999999999993</v>
      </c>
      <c r="BV191" s="64">
        <f t="shared" ref="BV191:BV253" si="47">BT191*0.12-1</f>
        <v>14.479999999999999</v>
      </c>
      <c r="BW191" s="64">
        <f t="shared" ref="BW191:BW253" si="48">(BT191-1)*0.84</f>
        <v>107.52</v>
      </c>
      <c r="BX191" s="65">
        <f t="shared" ref="BX191:BX253" si="49">BU191+I191</f>
        <v>45888.74</v>
      </c>
      <c r="BY191" s="65">
        <f t="shared" ref="BY191:BY253" si="50">BV191+I191</f>
        <v>45896.480000000003</v>
      </c>
      <c r="BZ191" s="65">
        <f t="shared" ref="BZ191:BZ253" si="51">IF(WEEKDAY(BW191+I191)=1,BW191+I191+1,IF(WEEKDAY(BW191+I191)=7,BW191+I191+2,BW191+I191))</f>
        <v>45989.52</v>
      </c>
    </row>
    <row r="192" spans="1:78" ht="15.5" x14ac:dyDescent="0.35">
      <c r="A192">
        <v>68796</v>
      </c>
      <c r="B192" t="s">
        <v>532</v>
      </c>
      <c r="C192" t="s">
        <v>233</v>
      </c>
      <c r="D192">
        <v>100</v>
      </c>
      <c r="E192" t="s">
        <v>533</v>
      </c>
      <c r="F192" t="s">
        <v>242</v>
      </c>
      <c r="G192" t="s">
        <v>218</v>
      </c>
      <c r="H192" t="s">
        <v>233</v>
      </c>
      <c r="I192" s="13">
        <v>45943</v>
      </c>
      <c r="J192" s="13">
        <v>46003</v>
      </c>
      <c r="K192" s="13">
        <v>45973</v>
      </c>
      <c r="L192" t="s">
        <v>266</v>
      </c>
      <c r="M192" t="s">
        <v>162</v>
      </c>
      <c r="N192">
        <v>24</v>
      </c>
      <c r="O192">
        <v>0</v>
      </c>
      <c r="P192">
        <v>0</v>
      </c>
      <c r="Q192">
        <v>0</v>
      </c>
      <c r="R192">
        <v>0</v>
      </c>
      <c r="S192" t="s">
        <v>199</v>
      </c>
      <c r="T192" t="s">
        <v>199</v>
      </c>
      <c r="U192">
        <v>0</v>
      </c>
      <c r="V192"/>
      <c r="W192">
        <v>3</v>
      </c>
      <c r="X192">
        <v>3</v>
      </c>
      <c r="Y192" t="s">
        <v>195</v>
      </c>
      <c r="Z192"/>
      <c r="AA192" t="s">
        <v>672</v>
      </c>
      <c r="AB192" t="s">
        <v>162</v>
      </c>
      <c r="AC192" t="s">
        <v>200</v>
      </c>
      <c r="AD192"/>
      <c r="AE192"/>
      <c r="AF192"/>
      <c r="AG192" s="13">
        <v>45943</v>
      </c>
      <c r="AH192" s="13">
        <v>46003</v>
      </c>
      <c r="AI192" t="s">
        <v>162</v>
      </c>
      <c r="AJ192">
        <v>11</v>
      </c>
      <c r="AK192">
        <v>23.130400000000002</v>
      </c>
      <c r="AL192" t="s">
        <v>529</v>
      </c>
      <c r="AM192" t="s">
        <v>530</v>
      </c>
      <c r="AN192">
        <v>5</v>
      </c>
      <c r="AO192">
        <v>1</v>
      </c>
      <c r="AP192" s="13">
        <v>45639</v>
      </c>
      <c r="AQ192" t="s">
        <v>335</v>
      </c>
      <c r="AR192"/>
      <c r="AS192"/>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42"/>
        <v>480</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
      </c>
      <c r="BL192" s="55" t="str">
        <f t="shared" si="41"/>
        <v/>
      </c>
      <c r="BM192" s="55" t="str">
        <f t="shared" si="41"/>
        <v/>
      </c>
      <c r="BN192" s="55" t="str">
        <f t="shared" si="41"/>
        <v/>
      </c>
      <c r="BO192" s="55" t="str">
        <f t="shared" si="41"/>
        <v/>
      </c>
      <c r="BP192" s="55" t="str">
        <f t="shared" si="41"/>
        <v/>
      </c>
      <c r="BQ192" s="55" t="str">
        <f t="shared" si="41"/>
        <v/>
      </c>
      <c r="BR192" s="62" t="str">
        <f t="shared" si="43"/>
        <v>Base</v>
      </c>
      <c r="BS192" s="62" t="str">
        <f t="shared" si="44"/>
        <v/>
      </c>
      <c r="BT192" s="63">
        <f t="shared" si="45"/>
        <v>61</v>
      </c>
      <c r="BU192" s="64">
        <f t="shared" si="46"/>
        <v>2.6599999999999997</v>
      </c>
      <c r="BV192" s="64">
        <f t="shared" si="47"/>
        <v>6.3199999999999994</v>
      </c>
      <c r="BW192" s="64">
        <f t="shared" si="48"/>
        <v>50.4</v>
      </c>
      <c r="BX192" s="65">
        <f t="shared" si="49"/>
        <v>45945.66</v>
      </c>
      <c r="BY192" s="65">
        <f t="shared" si="50"/>
        <v>45949.32</v>
      </c>
      <c r="BZ192" s="65">
        <f t="shared" si="51"/>
        <v>45993.4</v>
      </c>
    </row>
    <row r="193" spans="1:78" ht="15.5" x14ac:dyDescent="0.35">
      <c r="A193">
        <v>68797</v>
      </c>
      <c r="B193" t="s">
        <v>532</v>
      </c>
      <c r="C193" t="s">
        <v>233</v>
      </c>
      <c r="D193">
        <v>100</v>
      </c>
      <c r="E193" t="s">
        <v>572</v>
      </c>
      <c r="F193" t="s">
        <v>242</v>
      </c>
      <c r="G193" t="s">
        <v>218</v>
      </c>
      <c r="H193" t="s">
        <v>233</v>
      </c>
      <c r="I193" s="13">
        <v>45943</v>
      </c>
      <c r="J193" s="13">
        <v>46003</v>
      </c>
      <c r="K193" s="13">
        <v>45973</v>
      </c>
      <c r="L193" t="s">
        <v>266</v>
      </c>
      <c r="M193" t="s">
        <v>162</v>
      </c>
      <c r="N193">
        <v>24</v>
      </c>
      <c r="O193">
        <v>0</v>
      </c>
      <c r="P193">
        <v>0</v>
      </c>
      <c r="Q193">
        <v>0</v>
      </c>
      <c r="R193">
        <v>0</v>
      </c>
      <c r="S193" t="s">
        <v>199</v>
      </c>
      <c r="T193" t="s">
        <v>199</v>
      </c>
      <c r="U193">
        <v>0</v>
      </c>
      <c r="V193"/>
      <c r="W193">
        <v>3</v>
      </c>
      <c r="X193">
        <v>3</v>
      </c>
      <c r="Y193" t="s">
        <v>313</v>
      </c>
      <c r="Z193"/>
      <c r="AA193" t="s">
        <v>293</v>
      </c>
      <c r="AB193"/>
      <c r="AC193"/>
      <c r="AD193"/>
      <c r="AE193"/>
      <c r="AF193"/>
      <c r="AG193" s="13">
        <v>45943</v>
      </c>
      <c r="AH193" s="13">
        <v>46003</v>
      </c>
      <c r="AI193" t="s">
        <v>162</v>
      </c>
      <c r="AJ193">
        <v>11</v>
      </c>
      <c r="AK193">
        <v>23.130400000000002</v>
      </c>
      <c r="AL193" t="s">
        <v>529</v>
      </c>
      <c r="AM193" t="s">
        <v>530</v>
      </c>
      <c r="AN193">
        <v>5</v>
      </c>
      <c r="AO193">
        <v>1</v>
      </c>
      <c r="AP193" s="13">
        <v>45716</v>
      </c>
      <c r="AQ193" t="s">
        <v>335</v>
      </c>
      <c r="AR193"/>
      <c r="AS193"/>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42"/>
        <v>480</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
      </c>
      <c r="BQ193" s="55" t="str">
        <f t="shared" si="41"/>
        <v/>
      </c>
      <c r="BR193" s="62" t="str">
        <f t="shared" si="43"/>
        <v>Base</v>
      </c>
      <c r="BS193" s="62" t="str">
        <f t="shared" si="44"/>
        <v/>
      </c>
      <c r="BT193" s="63">
        <f t="shared" si="45"/>
        <v>61</v>
      </c>
      <c r="BU193" s="64">
        <f t="shared" si="46"/>
        <v>2.6599999999999997</v>
      </c>
      <c r="BV193" s="64">
        <f t="shared" si="47"/>
        <v>6.3199999999999994</v>
      </c>
      <c r="BW193" s="64">
        <f t="shared" si="48"/>
        <v>50.4</v>
      </c>
      <c r="BX193" s="65">
        <f t="shared" si="49"/>
        <v>45945.66</v>
      </c>
      <c r="BY193" s="65">
        <f t="shared" si="50"/>
        <v>45949.32</v>
      </c>
      <c r="BZ193" s="65">
        <f t="shared" si="51"/>
        <v>45993.4</v>
      </c>
    </row>
    <row r="194" spans="1:78" ht="15.5" x14ac:dyDescent="0.35">
      <c r="A194">
        <v>69107</v>
      </c>
      <c r="B194" t="s">
        <v>532</v>
      </c>
      <c r="C194" t="s">
        <v>233</v>
      </c>
      <c r="D194">
        <v>108</v>
      </c>
      <c r="E194">
        <v>3001</v>
      </c>
      <c r="F194" t="s">
        <v>376</v>
      </c>
      <c r="G194" t="s">
        <v>218</v>
      </c>
      <c r="H194" t="s">
        <v>233</v>
      </c>
      <c r="I194" s="13">
        <v>45887</v>
      </c>
      <c r="J194" s="13">
        <v>46003</v>
      </c>
      <c r="K194" s="13">
        <v>45945</v>
      </c>
      <c r="L194" t="s">
        <v>262</v>
      </c>
      <c r="M194" t="s">
        <v>162</v>
      </c>
      <c r="N194">
        <v>24</v>
      </c>
      <c r="O194">
        <v>0</v>
      </c>
      <c r="P194">
        <v>0</v>
      </c>
      <c r="Q194">
        <v>0</v>
      </c>
      <c r="R194">
        <v>0</v>
      </c>
      <c r="S194" t="s">
        <v>199</v>
      </c>
      <c r="T194" t="s">
        <v>199</v>
      </c>
      <c r="U194">
        <v>0</v>
      </c>
      <c r="V194"/>
      <c r="W194">
        <v>3</v>
      </c>
      <c r="X194">
        <v>3</v>
      </c>
      <c r="Y194" t="s">
        <v>195</v>
      </c>
      <c r="Z194"/>
      <c r="AA194" t="s">
        <v>293</v>
      </c>
      <c r="AB194"/>
      <c r="AC194"/>
      <c r="AD194"/>
      <c r="AE194"/>
      <c r="AF194"/>
      <c r="AG194" s="13">
        <v>45887</v>
      </c>
      <c r="AH194" s="13">
        <v>46003</v>
      </c>
      <c r="AI194" t="s">
        <v>162</v>
      </c>
      <c r="AJ194">
        <v>12</v>
      </c>
      <c r="AK194">
        <v>9.0100999999999996</v>
      </c>
      <c r="AL194" t="s">
        <v>529</v>
      </c>
      <c r="AM194" t="s">
        <v>530</v>
      </c>
      <c r="AN194">
        <v>5</v>
      </c>
      <c r="AO194">
        <v>2</v>
      </c>
      <c r="AP194" s="13">
        <v>45639</v>
      </c>
      <c r="AQ194" t="s">
        <v>335</v>
      </c>
      <c r="AR194"/>
      <c r="AS194"/>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42"/>
        <v>480</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
      </c>
      <c r="BQ194" s="55" t="str">
        <f t="shared" si="41"/>
        <v/>
      </c>
      <c r="BR194" s="62" t="str">
        <f t="shared" si="43"/>
        <v>Base</v>
      </c>
      <c r="BS194" s="62" t="str">
        <f t="shared" si="44"/>
        <v/>
      </c>
      <c r="BT194" s="63">
        <f t="shared" si="45"/>
        <v>117</v>
      </c>
      <c r="BU194" s="64">
        <f t="shared" si="46"/>
        <v>6.02</v>
      </c>
      <c r="BV194" s="64">
        <f t="shared" si="47"/>
        <v>13.04</v>
      </c>
      <c r="BW194" s="64">
        <f t="shared" si="48"/>
        <v>97.44</v>
      </c>
      <c r="BX194" s="65">
        <f t="shared" si="49"/>
        <v>45893.02</v>
      </c>
      <c r="BY194" s="65">
        <f t="shared" si="50"/>
        <v>45900.04</v>
      </c>
      <c r="BZ194" s="65">
        <f t="shared" si="51"/>
        <v>45985.440000000002</v>
      </c>
    </row>
    <row r="195" spans="1:78" ht="15.5" x14ac:dyDescent="0.35">
      <c r="A195">
        <v>69108</v>
      </c>
      <c r="B195" t="s">
        <v>532</v>
      </c>
      <c r="C195" t="s">
        <v>233</v>
      </c>
      <c r="D195">
        <v>108</v>
      </c>
      <c r="E195">
        <v>3002</v>
      </c>
      <c r="F195" t="s">
        <v>376</v>
      </c>
      <c r="G195" t="s">
        <v>218</v>
      </c>
      <c r="H195" t="s">
        <v>233</v>
      </c>
      <c r="I195" s="13">
        <v>45887</v>
      </c>
      <c r="J195" s="13">
        <v>46003</v>
      </c>
      <c r="K195" s="13">
        <v>45945</v>
      </c>
      <c r="L195" t="s">
        <v>262</v>
      </c>
      <c r="M195" t="s">
        <v>162</v>
      </c>
      <c r="N195">
        <v>24</v>
      </c>
      <c r="O195">
        <v>0</v>
      </c>
      <c r="P195">
        <v>0</v>
      </c>
      <c r="Q195">
        <v>0</v>
      </c>
      <c r="R195">
        <v>0</v>
      </c>
      <c r="S195" t="s">
        <v>199</v>
      </c>
      <c r="T195" t="s">
        <v>199</v>
      </c>
      <c r="U195">
        <v>0</v>
      </c>
      <c r="V195"/>
      <c r="W195">
        <v>3</v>
      </c>
      <c r="X195">
        <v>3</v>
      </c>
      <c r="Y195" t="s">
        <v>195</v>
      </c>
      <c r="Z195"/>
      <c r="AA195" t="s">
        <v>293</v>
      </c>
      <c r="AB195"/>
      <c r="AC195"/>
      <c r="AD195"/>
      <c r="AE195"/>
      <c r="AF195"/>
      <c r="AG195" s="13">
        <v>45887</v>
      </c>
      <c r="AH195" s="13">
        <v>46003</v>
      </c>
      <c r="AI195" t="s">
        <v>162</v>
      </c>
      <c r="AJ195">
        <v>12</v>
      </c>
      <c r="AK195">
        <v>9.0100999999999996</v>
      </c>
      <c r="AL195" t="s">
        <v>529</v>
      </c>
      <c r="AM195" t="s">
        <v>530</v>
      </c>
      <c r="AN195">
        <v>5</v>
      </c>
      <c r="AO195">
        <v>2</v>
      </c>
      <c r="AP195" s="13">
        <v>45639</v>
      </c>
      <c r="AQ195" t="s">
        <v>335</v>
      </c>
      <c r="AR195"/>
      <c r="AS195"/>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42"/>
        <v>480</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
      </c>
      <c r="BL195" s="55" t="str">
        <f t="shared" si="41"/>
        <v/>
      </c>
      <c r="BM195" s="55" t="str">
        <f t="shared" si="41"/>
        <v/>
      </c>
      <c r="BN195" s="55" t="str">
        <f t="shared" si="41"/>
        <v/>
      </c>
      <c r="BO195" s="55" t="str">
        <f t="shared" si="41"/>
        <v/>
      </c>
      <c r="BP195" s="55" t="str">
        <f t="shared" si="41"/>
        <v/>
      </c>
      <c r="BQ195" s="55" t="str">
        <f t="shared" si="41"/>
        <v/>
      </c>
      <c r="BR195" s="62" t="str">
        <f t="shared" si="43"/>
        <v>Base</v>
      </c>
      <c r="BS195" s="62" t="str">
        <f t="shared" si="44"/>
        <v/>
      </c>
      <c r="BT195" s="63">
        <f t="shared" si="45"/>
        <v>117</v>
      </c>
      <c r="BU195" s="64">
        <f t="shared" si="46"/>
        <v>6.02</v>
      </c>
      <c r="BV195" s="64">
        <f t="shared" si="47"/>
        <v>13.04</v>
      </c>
      <c r="BW195" s="64">
        <f t="shared" si="48"/>
        <v>97.44</v>
      </c>
      <c r="BX195" s="65">
        <f t="shared" si="49"/>
        <v>45893.02</v>
      </c>
      <c r="BY195" s="65">
        <f t="shared" si="50"/>
        <v>45900.04</v>
      </c>
      <c r="BZ195" s="65">
        <f t="shared" si="51"/>
        <v>45985.440000000002</v>
      </c>
    </row>
    <row r="196" spans="1:78" ht="15.5" x14ac:dyDescent="0.35">
      <c r="A196">
        <v>68468</v>
      </c>
      <c r="B196" t="s">
        <v>526</v>
      </c>
      <c r="C196" t="s">
        <v>27</v>
      </c>
      <c r="D196">
        <v>101</v>
      </c>
      <c r="E196" t="s">
        <v>527</v>
      </c>
      <c r="F196" t="s">
        <v>28</v>
      </c>
      <c r="G196" t="s">
        <v>285</v>
      </c>
      <c r="H196" t="s">
        <v>27</v>
      </c>
      <c r="I196" s="13">
        <v>45817</v>
      </c>
      <c r="J196" s="13">
        <v>45869</v>
      </c>
      <c r="K196" s="13">
        <v>45843</v>
      </c>
      <c r="L196" t="s">
        <v>269</v>
      </c>
      <c r="M196" t="s">
        <v>162</v>
      </c>
      <c r="N196">
        <v>24</v>
      </c>
      <c r="O196">
        <v>0</v>
      </c>
      <c r="P196">
        <v>0</v>
      </c>
      <c r="Q196">
        <v>0</v>
      </c>
      <c r="R196">
        <v>0</v>
      </c>
      <c r="S196">
        <v>125766</v>
      </c>
      <c r="T196" t="s">
        <v>311</v>
      </c>
      <c r="U196">
        <v>0</v>
      </c>
      <c r="V196"/>
      <c r="W196">
        <v>3</v>
      </c>
      <c r="X196">
        <v>3</v>
      </c>
      <c r="Y196" t="s">
        <v>195</v>
      </c>
      <c r="Z196"/>
      <c r="AA196" t="s">
        <v>293</v>
      </c>
      <c r="AB196"/>
      <c r="AC196"/>
      <c r="AD196"/>
      <c r="AE196"/>
      <c r="AF196"/>
      <c r="AG196" s="13">
        <v>45817</v>
      </c>
      <c r="AH196" s="13">
        <v>45869</v>
      </c>
      <c r="AI196" t="s">
        <v>162</v>
      </c>
      <c r="AJ196">
        <v>11</v>
      </c>
      <c r="AK196">
        <v>43.010399999999997</v>
      </c>
      <c r="AL196" t="s">
        <v>529</v>
      </c>
      <c r="AM196" t="s">
        <v>530</v>
      </c>
      <c r="AN196">
        <v>5</v>
      </c>
      <c r="AO196">
        <v>1</v>
      </c>
      <c r="AP196" s="13">
        <v>45538</v>
      </c>
      <c r="AQ196" t="s">
        <v>335</v>
      </c>
      <c r="AR196" t="s">
        <v>538</v>
      </c>
      <c r="AS196"/>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42"/>
        <v>480</v>
      </c>
      <c r="BD196" s="55" t="str">
        <f t="shared" si="41"/>
        <v/>
      </c>
      <c r="BE196" s="55" t="str">
        <f t="shared" si="41"/>
        <v/>
      </c>
      <c r="BF196" s="55" t="str">
        <f t="shared" ref="BD196:BQ214" si="52">IF(ISERROR(SEARCHB(" "&amp;BF$1&amp;" "," "&amp;$L196&amp;" "))=TRUE,"",BF$1)</f>
        <v/>
      </c>
      <c r="BG196" s="55" t="str">
        <f t="shared" si="52"/>
        <v/>
      </c>
      <c r="BH196" s="55" t="str">
        <f t="shared" si="52"/>
        <v/>
      </c>
      <c r="BI196" s="55" t="str">
        <f t="shared" si="52"/>
        <v/>
      </c>
      <c r="BJ196" s="55" t="str">
        <f t="shared" si="52"/>
        <v/>
      </c>
      <c r="BK196" s="55" t="str">
        <f t="shared" si="52"/>
        <v/>
      </c>
      <c r="BL196" s="55" t="str">
        <f t="shared" si="52"/>
        <v/>
      </c>
      <c r="BM196" s="55" t="str">
        <f t="shared" si="52"/>
        <v/>
      </c>
      <c r="BN196" s="55" t="str">
        <f t="shared" si="52"/>
        <v/>
      </c>
      <c r="BO196" s="55" t="str">
        <f t="shared" si="52"/>
        <v/>
      </c>
      <c r="BP196" s="55" t="str">
        <f t="shared" si="52"/>
        <v/>
      </c>
      <c r="BQ196" s="55" t="str">
        <f t="shared" si="52"/>
        <v/>
      </c>
      <c r="BR196" s="62" t="str">
        <f t="shared" si="43"/>
        <v>Base</v>
      </c>
      <c r="BS196" s="62" t="str">
        <f t="shared" si="44"/>
        <v/>
      </c>
      <c r="BT196" s="63">
        <f t="shared" si="45"/>
        <v>53</v>
      </c>
      <c r="BU196" s="64">
        <f t="shared" si="46"/>
        <v>2.1799999999999997</v>
      </c>
      <c r="BV196" s="64">
        <f t="shared" si="47"/>
        <v>5.3599999999999994</v>
      </c>
      <c r="BW196" s="64">
        <f t="shared" si="48"/>
        <v>43.68</v>
      </c>
      <c r="BX196" s="65">
        <f t="shared" si="49"/>
        <v>45819.18</v>
      </c>
      <c r="BY196" s="65">
        <f t="shared" si="50"/>
        <v>45822.36</v>
      </c>
      <c r="BZ196" s="65">
        <f t="shared" si="51"/>
        <v>45860.68</v>
      </c>
    </row>
    <row r="197" spans="1:78" ht="15.5" x14ac:dyDescent="0.35">
      <c r="A197">
        <v>68988</v>
      </c>
      <c r="B197" t="s">
        <v>532</v>
      </c>
      <c r="C197" t="s">
        <v>27</v>
      </c>
      <c r="D197">
        <v>101</v>
      </c>
      <c r="E197" t="s">
        <v>557</v>
      </c>
      <c r="F197" t="s">
        <v>28</v>
      </c>
      <c r="G197" t="s">
        <v>285</v>
      </c>
      <c r="H197" t="s">
        <v>27</v>
      </c>
      <c r="I197" s="13">
        <v>45887</v>
      </c>
      <c r="J197" s="13">
        <v>45940</v>
      </c>
      <c r="K197" s="13">
        <v>45913</v>
      </c>
      <c r="L197" t="s">
        <v>269</v>
      </c>
      <c r="M197" t="s">
        <v>162</v>
      </c>
      <c r="N197">
        <v>24</v>
      </c>
      <c r="O197">
        <v>0</v>
      </c>
      <c r="P197">
        <v>0</v>
      </c>
      <c r="Q197">
        <v>0</v>
      </c>
      <c r="R197">
        <v>0</v>
      </c>
      <c r="S197" t="s">
        <v>199</v>
      </c>
      <c r="T197" t="s">
        <v>199</v>
      </c>
      <c r="U197">
        <v>0</v>
      </c>
      <c r="V197"/>
      <c r="W197">
        <v>3</v>
      </c>
      <c r="X197">
        <v>3</v>
      </c>
      <c r="Y197" t="s">
        <v>195</v>
      </c>
      <c r="Z197"/>
      <c r="AA197" t="s">
        <v>293</v>
      </c>
      <c r="AB197"/>
      <c r="AC197"/>
      <c r="AD197"/>
      <c r="AE197"/>
      <c r="AF197"/>
      <c r="AG197" s="13">
        <v>45887</v>
      </c>
      <c r="AH197" s="13">
        <v>45940</v>
      </c>
      <c r="AI197" t="s">
        <v>162</v>
      </c>
      <c r="AJ197">
        <v>11</v>
      </c>
      <c r="AK197">
        <v>43.010399999999997</v>
      </c>
      <c r="AL197" t="s">
        <v>529</v>
      </c>
      <c r="AM197" t="s">
        <v>530</v>
      </c>
      <c r="AN197">
        <v>5</v>
      </c>
      <c r="AO197">
        <v>1</v>
      </c>
      <c r="AP197" s="13">
        <v>45639</v>
      </c>
      <c r="AQ197" t="s">
        <v>335</v>
      </c>
      <c r="AR197"/>
      <c r="AS197"/>
      <c r="AT197" s="59">
        <f>VLOOKUP($BR197,Tables!$D$14:$I$27,2,FALSE)*W197</f>
        <v>480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42"/>
        <v>480</v>
      </c>
      <c r="BD197" s="55" t="str">
        <f t="shared" si="52"/>
        <v/>
      </c>
      <c r="BE197" s="55" t="str">
        <f t="shared" si="52"/>
        <v/>
      </c>
      <c r="BF197" s="55" t="str">
        <f t="shared" si="52"/>
        <v/>
      </c>
      <c r="BG197" s="55" t="str">
        <f t="shared" si="52"/>
        <v/>
      </c>
      <c r="BH197" s="55" t="str">
        <f t="shared" si="52"/>
        <v/>
      </c>
      <c r="BI197" s="55" t="str">
        <f t="shared" si="52"/>
        <v/>
      </c>
      <c r="BJ197" s="55" t="str">
        <f t="shared" si="52"/>
        <v/>
      </c>
      <c r="BK197" s="55" t="str">
        <f t="shared" si="52"/>
        <v/>
      </c>
      <c r="BL197" s="55" t="str">
        <f t="shared" si="52"/>
        <v/>
      </c>
      <c r="BM197" s="55" t="str">
        <f t="shared" si="52"/>
        <v/>
      </c>
      <c r="BN197" s="55" t="str">
        <f t="shared" si="52"/>
        <v/>
      </c>
      <c r="BO197" s="55" t="str">
        <f t="shared" si="52"/>
        <v/>
      </c>
      <c r="BP197" s="55" t="str">
        <f t="shared" si="52"/>
        <v/>
      </c>
      <c r="BQ197" s="55" t="str">
        <f t="shared" si="52"/>
        <v/>
      </c>
      <c r="BR197" s="62" t="str">
        <f t="shared" si="43"/>
        <v>Base</v>
      </c>
      <c r="BS197" s="62" t="str">
        <f t="shared" si="44"/>
        <v/>
      </c>
      <c r="BT197" s="63">
        <f t="shared" si="45"/>
        <v>54</v>
      </c>
      <c r="BU197" s="64">
        <f t="shared" si="46"/>
        <v>2.2399999999999998</v>
      </c>
      <c r="BV197" s="64">
        <f t="shared" si="47"/>
        <v>5.4799999999999995</v>
      </c>
      <c r="BW197" s="64">
        <f t="shared" si="48"/>
        <v>44.519999999999996</v>
      </c>
      <c r="BX197" s="65">
        <f t="shared" si="49"/>
        <v>45889.24</v>
      </c>
      <c r="BY197" s="65">
        <f t="shared" si="50"/>
        <v>45892.480000000003</v>
      </c>
      <c r="BZ197" s="65">
        <f t="shared" si="51"/>
        <v>45931.519999999997</v>
      </c>
    </row>
    <row r="198" spans="1:78" ht="15.5" x14ac:dyDescent="0.35">
      <c r="A198">
        <v>68989</v>
      </c>
      <c r="B198" t="s">
        <v>532</v>
      </c>
      <c r="C198" t="s">
        <v>27</v>
      </c>
      <c r="D198">
        <v>107</v>
      </c>
      <c r="E198" t="s">
        <v>557</v>
      </c>
      <c r="F198" t="s">
        <v>682</v>
      </c>
      <c r="G198" t="s">
        <v>285</v>
      </c>
      <c r="H198" t="s">
        <v>27</v>
      </c>
      <c r="I198" s="13">
        <v>45887</v>
      </c>
      <c r="J198" s="13">
        <v>45940</v>
      </c>
      <c r="K198" s="13">
        <v>45913</v>
      </c>
      <c r="L198" t="s">
        <v>262</v>
      </c>
      <c r="M198" t="s">
        <v>162</v>
      </c>
      <c r="N198">
        <v>24</v>
      </c>
      <c r="O198">
        <v>0</v>
      </c>
      <c r="P198">
        <v>0</v>
      </c>
      <c r="Q198">
        <v>0</v>
      </c>
      <c r="R198">
        <v>0</v>
      </c>
      <c r="S198" t="s">
        <v>199</v>
      </c>
      <c r="T198" t="s">
        <v>199</v>
      </c>
      <c r="U198">
        <v>0</v>
      </c>
      <c r="V198"/>
      <c r="W198">
        <v>3</v>
      </c>
      <c r="X198">
        <v>3</v>
      </c>
      <c r="Y198" t="s">
        <v>195</v>
      </c>
      <c r="Z198"/>
      <c r="AA198" t="s">
        <v>293</v>
      </c>
      <c r="AB198"/>
      <c r="AC198"/>
      <c r="AD198"/>
      <c r="AE198"/>
      <c r="AF198"/>
      <c r="AG198" s="13">
        <v>45887</v>
      </c>
      <c r="AH198" s="13">
        <v>45940</v>
      </c>
      <c r="AI198" t="s">
        <v>162</v>
      </c>
      <c r="AJ198">
        <v>11</v>
      </c>
      <c r="AK198">
        <v>43.010399999999997</v>
      </c>
      <c r="AL198" t="s">
        <v>529</v>
      </c>
      <c r="AM198" t="s">
        <v>530</v>
      </c>
      <c r="AN198">
        <v>5</v>
      </c>
      <c r="AO198">
        <v>1</v>
      </c>
      <c r="AP198" s="13">
        <v>45639</v>
      </c>
      <c r="AQ198" t="s">
        <v>335</v>
      </c>
      <c r="AR198"/>
      <c r="AS198"/>
      <c r="AT198" s="59">
        <f>VLOOKUP($BR198,Tables!$D$14:$I$27,2,FALSE)*W198</f>
        <v>480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42"/>
        <v>480</v>
      </c>
      <c r="BD198" s="55" t="str">
        <f t="shared" si="52"/>
        <v/>
      </c>
      <c r="BE198" s="55" t="str">
        <f t="shared" si="52"/>
        <v/>
      </c>
      <c r="BF198" s="55" t="str">
        <f t="shared" si="52"/>
        <v/>
      </c>
      <c r="BG198" s="55" t="str">
        <f t="shared" si="52"/>
        <v/>
      </c>
      <c r="BH198" s="55" t="str">
        <f t="shared" si="52"/>
        <v/>
      </c>
      <c r="BI198" s="55" t="str">
        <f t="shared" si="52"/>
        <v/>
      </c>
      <c r="BJ198" s="55" t="str">
        <f t="shared" si="52"/>
        <v/>
      </c>
      <c r="BK198" s="55" t="str">
        <f t="shared" si="52"/>
        <v/>
      </c>
      <c r="BL198" s="55" t="str">
        <f t="shared" si="52"/>
        <v/>
      </c>
      <c r="BM198" s="55" t="str">
        <f t="shared" si="52"/>
        <v/>
      </c>
      <c r="BN198" s="55" t="str">
        <f t="shared" si="52"/>
        <v/>
      </c>
      <c r="BO198" s="55" t="str">
        <f t="shared" si="52"/>
        <v/>
      </c>
      <c r="BP198" s="55" t="str">
        <f t="shared" si="52"/>
        <v/>
      </c>
      <c r="BQ198" s="55" t="str">
        <f t="shared" si="52"/>
        <v/>
      </c>
      <c r="BR198" s="62" t="str">
        <f t="shared" si="43"/>
        <v>Base</v>
      </c>
      <c r="BS198" s="62" t="str">
        <f t="shared" si="44"/>
        <v/>
      </c>
      <c r="BT198" s="63">
        <f t="shared" si="45"/>
        <v>54</v>
      </c>
      <c r="BU198" s="64">
        <f t="shared" si="46"/>
        <v>2.2399999999999998</v>
      </c>
      <c r="BV198" s="64">
        <f t="shared" si="47"/>
        <v>5.4799999999999995</v>
      </c>
      <c r="BW198" s="64">
        <f t="shared" si="48"/>
        <v>44.519999999999996</v>
      </c>
      <c r="BX198" s="65">
        <f t="shared" si="49"/>
        <v>45889.24</v>
      </c>
      <c r="BY198" s="65">
        <f t="shared" si="50"/>
        <v>45892.480000000003</v>
      </c>
      <c r="BZ198" s="65">
        <f t="shared" si="51"/>
        <v>45931.519999999997</v>
      </c>
    </row>
    <row r="199" spans="1:78" ht="15.5" x14ac:dyDescent="0.35">
      <c r="A199">
        <v>68798</v>
      </c>
      <c r="B199" t="s">
        <v>532</v>
      </c>
      <c r="C199" t="s">
        <v>27</v>
      </c>
      <c r="D199">
        <v>109</v>
      </c>
      <c r="E199" t="s">
        <v>533</v>
      </c>
      <c r="F199" t="s">
        <v>683</v>
      </c>
      <c r="G199" t="s">
        <v>285</v>
      </c>
      <c r="H199" t="s">
        <v>27</v>
      </c>
      <c r="I199" s="13">
        <v>45943</v>
      </c>
      <c r="J199" s="13">
        <v>46003</v>
      </c>
      <c r="K199" s="13">
        <v>45973</v>
      </c>
      <c r="L199" t="s">
        <v>265</v>
      </c>
      <c r="M199" t="s">
        <v>162</v>
      </c>
      <c r="N199">
        <v>24</v>
      </c>
      <c r="O199">
        <v>0</v>
      </c>
      <c r="P199">
        <v>0</v>
      </c>
      <c r="Q199">
        <v>0</v>
      </c>
      <c r="R199">
        <v>0</v>
      </c>
      <c r="S199" t="s">
        <v>199</v>
      </c>
      <c r="T199" t="s">
        <v>199</v>
      </c>
      <c r="U199">
        <v>0</v>
      </c>
      <c r="V199"/>
      <c r="W199">
        <v>3</v>
      </c>
      <c r="X199">
        <v>3</v>
      </c>
      <c r="Y199" t="s">
        <v>195</v>
      </c>
      <c r="Z199"/>
      <c r="AA199" t="s">
        <v>294</v>
      </c>
      <c r="AB199"/>
      <c r="AC199"/>
      <c r="AD199"/>
      <c r="AE199"/>
      <c r="AF199"/>
      <c r="AG199" s="13">
        <v>45943</v>
      </c>
      <c r="AH199" s="13">
        <v>46003</v>
      </c>
      <c r="AI199" t="s">
        <v>161</v>
      </c>
      <c r="AJ199">
        <v>12</v>
      </c>
      <c r="AK199">
        <v>43.0107</v>
      </c>
      <c r="AL199" t="s">
        <v>529</v>
      </c>
      <c r="AM199" t="s">
        <v>530</v>
      </c>
      <c r="AN199">
        <v>5</v>
      </c>
      <c r="AO199">
        <v>2</v>
      </c>
      <c r="AP199" s="13">
        <v>45639</v>
      </c>
      <c r="AQ199" t="s">
        <v>335</v>
      </c>
      <c r="AR199"/>
      <c r="AS199"/>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42"/>
        <v>480</v>
      </c>
      <c r="BD199" s="55" t="str">
        <f t="shared" si="52"/>
        <v/>
      </c>
      <c r="BE199" s="55" t="str">
        <f t="shared" si="52"/>
        <v/>
      </c>
      <c r="BF199" s="55" t="str">
        <f t="shared" si="52"/>
        <v/>
      </c>
      <c r="BG199" s="55" t="str">
        <f t="shared" si="52"/>
        <v/>
      </c>
      <c r="BH199" s="55" t="str">
        <f t="shared" si="52"/>
        <v/>
      </c>
      <c r="BI199" s="55" t="str">
        <f t="shared" si="52"/>
        <v/>
      </c>
      <c r="BJ199" s="55" t="str">
        <f t="shared" si="52"/>
        <v/>
      </c>
      <c r="BK199" s="55" t="str">
        <f t="shared" si="52"/>
        <v>HYB</v>
      </c>
      <c r="BL199" s="55" t="str">
        <f t="shared" si="52"/>
        <v/>
      </c>
      <c r="BM199" s="55" t="str">
        <f t="shared" si="52"/>
        <v/>
      </c>
      <c r="BN199" s="55" t="str">
        <f t="shared" si="52"/>
        <v/>
      </c>
      <c r="BO199" s="55" t="str">
        <f t="shared" si="52"/>
        <v/>
      </c>
      <c r="BP199" s="55" t="str">
        <f t="shared" si="52"/>
        <v/>
      </c>
      <c r="BQ199" s="55" t="str">
        <f t="shared" si="52"/>
        <v/>
      </c>
      <c r="BR199" s="62" t="str">
        <f t="shared" si="43"/>
        <v>HYB</v>
      </c>
      <c r="BS199" s="62" t="str">
        <f t="shared" si="44"/>
        <v/>
      </c>
      <c r="BT199" s="63">
        <f t="shared" si="45"/>
        <v>61</v>
      </c>
      <c r="BU199" s="64">
        <f t="shared" si="46"/>
        <v>2.6599999999999997</v>
      </c>
      <c r="BV199" s="64">
        <f t="shared" si="47"/>
        <v>6.3199999999999994</v>
      </c>
      <c r="BW199" s="64">
        <f t="shared" si="48"/>
        <v>50.4</v>
      </c>
      <c r="BX199" s="65">
        <f t="shared" si="49"/>
        <v>45945.66</v>
      </c>
      <c r="BY199" s="65">
        <f t="shared" si="50"/>
        <v>45949.32</v>
      </c>
      <c r="BZ199" s="65">
        <f t="shared" si="51"/>
        <v>45993.4</v>
      </c>
    </row>
    <row r="200" spans="1:78" ht="15.5" x14ac:dyDescent="0.35">
      <c r="A200">
        <v>68799</v>
      </c>
      <c r="B200" t="s">
        <v>532</v>
      </c>
      <c r="C200" t="s">
        <v>27</v>
      </c>
      <c r="D200">
        <v>152</v>
      </c>
      <c r="E200" t="s">
        <v>533</v>
      </c>
      <c r="F200" t="s">
        <v>684</v>
      </c>
      <c r="G200" t="s">
        <v>285</v>
      </c>
      <c r="H200" t="s">
        <v>27</v>
      </c>
      <c r="I200" s="13">
        <v>45943</v>
      </c>
      <c r="J200" s="13">
        <v>46003</v>
      </c>
      <c r="K200" s="13">
        <v>45973</v>
      </c>
      <c r="L200" t="s">
        <v>262</v>
      </c>
      <c r="M200" t="s">
        <v>162</v>
      </c>
      <c r="N200">
        <v>24</v>
      </c>
      <c r="O200">
        <v>0</v>
      </c>
      <c r="P200">
        <v>0</v>
      </c>
      <c r="Q200">
        <v>0</v>
      </c>
      <c r="R200">
        <v>0</v>
      </c>
      <c r="S200" t="s">
        <v>199</v>
      </c>
      <c r="T200" t="s">
        <v>199</v>
      </c>
      <c r="U200">
        <v>0</v>
      </c>
      <c r="V200"/>
      <c r="W200">
        <v>3</v>
      </c>
      <c r="X200">
        <v>3</v>
      </c>
      <c r="Y200" t="s">
        <v>195</v>
      </c>
      <c r="Z200"/>
      <c r="AA200" t="s">
        <v>293</v>
      </c>
      <c r="AB200"/>
      <c r="AC200"/>
      <c r="AD200"/>
      <c r="AE200"/>
      <c r="AF200"/>
      <c r="AG200" s="13">
        <v>45943</v>
      </c>
      <c r="AH200" s="13">
        <v>46003</v>
      </c>
      <c r="AI200" t="s">
        <v>162</v>
      </c>
      <c r="AJ200">
        <v>12</v>
      </c>
      <c r="AK200">
        <v>43.0107</v>
      </c>
      <c r="AL200" t="s">
        <v>529</v>
      </c>
      <c r="AM200" t="s">
        <v>530</v>
      </c>
      <c r="AN200">
        <v>5</v>
      </c>
      <c r="AO200">
        <v>2</v>
      </c>
      <c r="AP200" s="13">
        <v>45639</v>
      </c>
      <c r="AQ200" t="s">
        <v>335</v>
      </c>
      <c r="AR200"/>
      <c r="AS200"/>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42"/>
        <v>480</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
      </c>
      <c r="BQ200" s="55" t="str">
        <f t="shared" si="52"/>
        <v/>
      </c>
      <c r="BR200" s="62" t="str">
        <f t="shared" si="43"/>
        <v>Base</v>
      </c>
      <c r="BS200" s="62" t="str">
        <f t="shared" si="44"/>
        <v/>
      </c>
      <c r="BT200" s="63">
        <f t="shared" si="45"/>
        <v>61</v>
      </c>
      <c r="BU200" s="64">
        <f t="shared" si="46"/>
        <v>2.6599999999999997</v>
      </c>
      <c r="BV200" s="64">
        <f t="shared" si="47"/>
        <v>6.3199999999999994</v>
      </c>
      <c r="BW200" s="64">
        <f t="shared" si="48"/>
        <v>50.4</v>
      </c>
      <c r="BX200" s="65">
        <f t="shared" si="49"/>
        <v>45945.66</v>
      </c>
      <c r="BY200" s="65">
        <f t="shared" si="50"/>
        <v>45949.32</v>
      </c>
      <c r="BZ200" s="65">
        <f t="shared" si="51"/>
        <v>45993.4</v>
      </c>
    </row>
    <row r="201" spans="1:78" ht="15.5" x14ac:dyDescent="0.35">
      <c r="A201">
        <v>68800</v>
      </c>
      <c r="B201" t="s">
        <v>532</v>
      </c>
      <c r="C201" t="s">
        <v>27</v>
      </c>
      <c r="D201">
        <v>170</v>
      </c>
      <c r="E201" t="s">
        <v>533</v>
      </c>
      <c r="F201" t="s">
        <v>685</v>
      </c>
      <c r="G201" t="s">
        <v>285</v>
      </c>
      <c r="H201" t="s">
        <v>27</v>
      </c>
      <c r="I201" s="13">
        <v>45943</v>
      </c>
      <c r="J201" s="13">
        <v>46003</v>
      </c>
      <c r="K201" s="13">
        <v>45973</v>
      </c>
      <c r="L201" t="s">
        <v>262</v>
      </c>
      <c r="M201" t="s">
        <v>162</v>
      </c>
      <c r="N201">
        <v>24</v>
      </c>
      <c r="O201">
        <v>0</v>
      </c>
      <c r="P201">
        <v>0</v>
      </c>
      <c r="Q201">
        <v>0</v>
      </c>
      <c r="R201">
        <v>0</v>
      </c>
      <c r="S201" t="s">
        <v>199</v>
      </c>
      <c r="T201" t="s">
        <v>199</v>
      </c>
      <c r="U201">
        <v>0</v>
      </c>
      <c r="V201"/>
      <c r="W201">
        <v>3</v>
      </c>
      <c r="X201">
        <v>3</v>
      </c>
      <c r="Y201" t="s">
        <v>195</v>
      </c>
      <c r="Z201"/>
      <c r="AA201" t="s">
        <v>293</v>
      </c>
      <c r="AB201"/>
      <c r="AC201"/>
      <c r="AD201"/>
      <c r="AE201"/>
      <c r="AF201"/>
      <c r="AG201" s="13">
        <v>45943</v>
      </c>
      <c r="AH201" s="13">
        <v>46003</v>
      </c>
      <c r="AI201" t="s">
        <v>162</v>
      </c>
      <c r="AJ201">
        <v>12</v>
      </c>
      <c r="AK201">
        <v>43.0107</v>
      </c>
      <c r="AL201" t="s">
        <v>529</v>
      </c>
      <c r="AM201" t="s">
        <v>530</v>
      </c>
      <c r="AN201">
        <v>5</v>
      </c>
      <c r="AO201">
        <v>2</v>
      </c>
      <c r="AP201" s="13">
        <v>45639</v>
      </c>
      <c r="AQ201" t="s">
        <v>335</v>
      </c>
      <c r="AR201"/>
      <c r="AS201"/>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42"/>
        <v>480</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
      </c>
      <c r="BL201" s="55" t="str">
        <f t="shared" si="52"/>
        <v/>
      </c>
      <c r="BM201" s="55" t="str">
        <f t="shared" si="52"/>
        <v/>
      </c>
      <c r="BN201" s="55" t="str">
        <f t="shared" si="52"/>
        <v/>
      </c>
      <c r="BO201" s="55" t="str">
        <f t="shared" si="52"/>
        <v/>
      </c>
      <c r="BP201" s="55" t="str">
        <f t="shared" si="52"/>
        <v/>
      </c>
      <c r="BQ201" s="55" t="str">
        <f t="shared" si="52"/>
        <v/>
      </c>
      <c r="BR201" s="62" t="str">
        <f t="shared" si="43"/>
        <v>Base</v>
      </c>
      <c r="BS201" s="62" t="str">
        <f t="shared" si="44"/>
        <v/>
      </c>
      <c r="BT201" s="63">
        <f t="shared" si="45"/>
        <v>61</v>
      </c>
      <c r="BU201" s="64">
        <f t="shared" si="46"/>
        <v>2.6599999999999997</v>
      </c>
      <c r="BV201" s="64">
        <f t="shared" si="47"/>
        <v>6.3199999999999994</v>
      </c>
      <c r="BW201" s="64">
        <f t="shared" si="48"/>
        <v>50.4</v>
      </c>
      <c r="BX201" s="65">
        <f t="shared" si="49"/>
        <v>45945.66</v>
      </c>
      <c r="BY201" s="65">
        <f t="shared" si="50"/>
        <v>45949.32</v>
      </c>
      <c r="BZ201" s="65">
        <f t="shared" si="51"/>
        <v>45993.4</v>
      </c>
    </row>
    <row r="202" spans="1:78" ht="15.5" x14ac:dyDescent="0.35">
      <c r="A202">
        <v>68801</v>
      </c>
      <c r="B202" t="s">
        <v>532</v>
      </c>
      <c r="C202" t="s">
        <v>27</v>
      </c>
      <c r="D202">
        <v>201</v>
      </c>
      <c r="E202" t="s">
        <v>533</v>
      </c>
      <c r="F202" t="s">
        <v>686</v>
      </c>
      <c r="G202" t="s">
        <v>285</v>
      </c>
      <c r="H202" t="s">
        <v>27</v>
      </c>
      <c r="I202" s="13">
        <v>45943</v>
      </c>
      <c r="J202" s="13">
        <v>46003</v>
      </c>
      <c r="K202" s="13">
        <v>45973</v>
      </c>
      <c r="L202" t="s">
        <v>262</v>
      </c>
      <c r="M202" t="s">
        <v>162</v>
      </c>
      <c r="N202">
        <v>24</v>
      </c>
      <c r="O202">
        <v>0</v>
      </c>
      <c r="P202">
        <v>0</v>
      </c>
      <c r="Q202">
        <v>0</v>
      </c>
      <c r="R202">
        <v>0</v>
      </c>
      <c r="S202" t="s">
        <v>199</v>
      </c>
      <c r="T202" t="s">
        <v>199</v>
      </c>
      <c r="U202">
        <v>0</v>
      </c>
      <c r="V202"/>
      <c r="W202">
        <v>3</v>
      </c>
      <c r="X202">
        <v>3</v>
      </c>
      <c r="Y202" t="s">
        <v>195</v>
      </c>
      <c r="Z202"/>
      <c r="AA202" t="s">
        <v>293</v>
      </c>
      <c r="AB202"/>
      <c r="AC202"/>
      <c r="AD202"/>
      <c r="AE202"/>
      <c r="AF202"/>
      <c r="AG202" s="13">
        <v>45943</v>
      </c>
      <c r="AH202" s="13">
        <v>46003</v>
      </c>
      <c r="AI202" t="s">
        <v>162</v>
      </c>
      <c r="AJ202">
        <v>12</v>
      </c>
      <c r="AK202">
        <v>43.0107</v>
      </c>
      <c r="AL202" t="s">
        <v>529</v>
      </c>
      <c r="AM202" t="s">
        <v>530</v>
      </c>
      <c r="AN202">
        <v>5</v>
      </c>
      <c r="AO202">
        <v>2</v>
      </c>
      <c r="AP202" s="13">
        <v>45639</v>
      </c>
      <c r="AQ202" t="s">
        <v>335</v>
      </c>
      <c r="AR202"/>
      <c r="AS202"/>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42"/>
        <v>480</v>
      </c>
      <c r="BD202" s="55"/>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
      </c>
      <c r="BQ202" s="55" t="str">
        <f t="shared" si="52"/>
        <v/>
      </c>
      <c r="BR202" s="62" t="str">
        <f t="shared" si="43"/>
        <v>Base</v>
      </c>
      <c r="BS202" s="62" t="str">
        <f t="shared" si="44"/>
        <v/>
      </c>
      <c r="BT202" s="63">
        <f t="shared" si="45"/>
        <v>61</v>
      </c>
      <c r="BU202" s="64">
        <f t="shared" si="46"/>
        <v>2.6599999999999997</v>
      </c>
      <c r="BV202" s="64">
        <f t="shared" si="47"/>
        <v>6.3199999999999994</v>
      </c>
      <c r="BW202" s="64">
        <f t="shared" si="48"/>
        <v>50.4</v>
      </c>
      <c r="BX202" s="65">
        <f t="shared" si="49"/>
        <v>45945.66</v>
      </c>
      <c r="BY202" s="65">
        <f t="shared" si="50"/>
        <v>45949.32</v>
      </c>
      <c r="BZ202" s="65">
        <f t="shared" si="51"/>
        <v>45993.4</v>
      </c>
    </row>
    <row r="203" spans="1:78" ht="15.5" x14ac:dyDescent="0.35">
      <c r="A203">
        <v>68802</v>
      </c>
      <c r="B203" t="s">
        <v>532</v>
      </c>
      <c r="C203" t="s">
        <v>27</v>
      </c>
      <c r="D203">
        <v>211</v>
      </c>
      <c r="E203" t="s">
        <v>533</v>
      </c>
      <c r="F203" t="s">
        <v>377</v>
      </c>
      <c r="G203" t="s">
        <v>285</v>
      </c>
      <c r="H203" t="s">
        <v>27</v>
      </c>
      <c r="I203" s="13">
        <v>45943</v>
      </c>
      <c r="J203" s="13">
        <v>46003</v>
      </c>
      <c r="K203" s="13">
        <v>45973</v>
      </c>
      <c r="L203" t="s">
        <v>269</v>
      </c>
      <c r="M203" t="s">
        <v>162</v>
      </c>
      <c r="N203">
        <v>24</v>
      </c>
      <c r="O203">
        <v>0</v>
      </c>
      <c r="P203">
        <v>0</v>
      </c>
      <c r="Q203">
        <v>0</v>
      </c>
      <c r="R203">
        <v>0</v>
      </c>
      <c r="S203" t="s">
        <v>199</v>
      </c>
      <c r="T203" t="s">
        <v>199</v>
      </c>
      <c r="U203">
        <v>0</v>
      </c>
      <c r="V203"/>
      <c r="W203">
        <v>3</v>
      </c>
      <c r="X203">
        <v>3</v>
      </c>
      <c r="Y203" t="s">
        <v>195</v>
      </c>
      <c r="Z203"/>
      <c r="AA203" t="s">
        <v>293</v>
      </c>
      <c r="AB203"/>
      <c r="AC203"/>
      <c r="AD203"/>
      <c r="AE203"/>
      <c r="AF203"/>
      <c r="AG203" s="13">
        <v>45943</v>
      </c>
      <c r="AH203" s="13">
        <v>46003</v>
      </c>
      <c r="AI203" t="s">
        <v>162</v>
      </c>
      <c r="AJ203">
        <v>11</v>
      </c>
      <c r="AK203">
        <v>43.010199999999998</v>
      </c>
      <c r="AL203" t="s">
        <v>529</v>
      </c>
      <c r="AM203" t="s">
        <v>530</v>
      </c>
      <c r="AN203">
        <v>5</v>
      </c>
      <c r="AO203">
        <v>1</v>
      </c>
      <c r="AP203" s="13">
        <v>45639</v>
      </c>
      <c r="AQ203" t="s">
        <v>335</v>
      </c>
      <c r="AR203"/>
      <c r="AS203"/>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42"/>
        <v>480</v>
      </c>
      <c r="BD203" s="55"/>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
      </c>
      <c r="BQ203" s="55" t="str">
        <f t="shared" si="52"/>
        <v/>
      </c>
      <c r="BR203" s="62" t="str">
        <f t="shared" si="43"/>
        <v>Base</v>
      </c>
      <c r="BS203" s="62" t="str">
        <f t="shared" si="44"/>
        <v/>
      </c>
      <c r="BT203" s="63">
        <f t="shared" si="45"/>
        <v>61</v>
      </c>
      <c r="BU203" s="64">
        <f t="shared" si="46"/>
        <v>2.6599999999999997</v>
      </c>
      <c r="BV203" s="64">
        <f t="shared" si="47"/>
        <v>6.3199999999999994</v>
      </c>
      <c r="BW203" s="64">
        <f t="shared" si="48"/>
        <v>50.4</v>
      </c>
      <c r="BX203" s="65">
        <f t="shared" si="49"/>
        <v>45945.66</v>
      </c>
      <c r="BY203" s="65">
        <f t="shared" si="50"/>
        <v>45949.32</v>
      </c>
      <c r="BZ203" s="65">
        <f t="shared" si="51"/>
        <v>45993.4</v>
      </c>
    </row>
    <row r="204" spans="1:78" ht="15.5" x14ac:dyDescent="0.35">
      <c r="A204">
        <v>68990</v>
      </c>
      <c r="B204" t="s">
        <v>532</v>
      </c>
      <c r="C204" t="s">
        <v>27</v>
      </c>
      <c r="D204">
        <v>221</v>
      </c>
      <c r="E204" t="s">
        <v>557</v>
      </c>
      <c r="F204" t="s">
        <v>687</v>
      </c>
      <c r="G204" t="s">
        <v>285</v>
      </c>
      <c r="H204" t="s">
        <v>27</v>
      </c>
      <c r="I204" s="13">
        <v>45887</v>
      </c>
      <c r="J204" s="13">
        <v>45940</v>
      </c>
      <c r="K204" s="13">
        <v>45913</v>
      </c>
      <c r="L204" t="s">
        <v>262</v>
      </c>
      <c r="M204" t="s">
        <v>162</v>
      </c>
      <c r="N204">
        <v>24</v>
      </c>
      <c r="O204">
        <v>0</v>
      </c>
      <c r="P204">
        <v>0</v>
      </c>
      <c r="Q204">
        <v>0</v>
      </c>
      <c r="R204">
        <v>0</v>
      </c>
      <c r="S204" t="s">
        <v>199</v>
      </c>
      <c r="T204" t="s">
        <v>199</v>
      </c>
      <c r="U204">
        <v>0</v>
      </c>
      <c r="V204"/>
      <c r="W204">
        <v>3</v>
      </c>
      <c r="X204">
        <v>3</v>
      </c>
      <c r="Y204" t="s">
        <v>195</v>
      </c>
      <c r="Z204"/>
      <c r="AA204" t="s">
        <v>293</v>
      </c>
      <c r="AB204"/>
      <c r="AC204"/>
      <c r="AD204"/>
      <c r="AE204"/>
      <c r="AF204"/>
      <c r="AG204" s="13">
        <v>45887</v>
      </c>
      <c r="AH204" s="13">
        <v>45940</v>
      </c>
      <c r="AI204" t="s">
        <v>162</v>
      </c>
      <c r="AJ204">
        <v>11</v>
      </c>
      <c r="AK204">
        <v>43.010399999999997</v>
      </c>
      <c r="AL204" t="s">
        <v>529</v>
      </c>
      <c r="AM204" t="s">
        <v>530</v>
      </c>
      <c r="AN204">
        <v>5</v>
      </c>
      <c r="AO204">
        <v>1</v>
      </c>
      <c r="AP204" s="13">
        <v>45639</v>
      </c>
      <c r="AQ204" t="s">
        <v>335</v>
      </c>
      <c r="AR204"/>
      <c r="AS204"/>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42"/>
        <v>480</v>
      </c>
      <c r="BD204" s="55"/>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
      </c>
      <c r="BQ204" s="55" t="str">
        <f t="shared" si="52"/>
        <v/>
      </c>
      <c r="BR204" s="62" t="str">
        <f t="shared" si="43"/>
        <v>Base</v>
      </c>
      <c r="BS204" s="62" t="str">
        <f t="shared" si="44"/>
        <v/>
      </c>
      <c r="BT204" s="63">
        <f t="shared" si="45"/>
        <v>54</v>
      </c>
      <c r="BU204" s="64">
        <f t="shared" si="46"/>
        <v>2.2399999999999998</v>
      </c>
      <c r="BV204" s="64">
        <f t="shared" si="47"/>
        <v>5.4799999999999995</v>
      </c>
      <c r="BW204" s="64">
        <f t="shared" si="48"/>
        <v>44.519999999999996</v>
      </c>
      <c r="BX204" s="65">
        <f t="shared" si="49"/>
        <v>45889.24</v>
      </c>
      <c r="BY204" s="65">
        <f t="shared" si="50"/>
        <v>45892.480000000003</v>
      </c>
      <c r="BZ204" s="65">
        <f t="shared" si="51"/>
        <v>45931.519999999997</v>
      </c>
    </row>
    <row r="205" spans="1:78" ht="15.5" x14ac:dyDescent="0.35">
      <c r="A205">
        <v>68991</v>
      </c>
      <c r="B205" t="s">
        <v>532</v>
      </c>
      <c r="C205" t="s">
        <v>27</v>
      </c>
      <c r="D205">
        <v>250</v>
      </c>
      <c r="E205" t="s">
        <v>557</v>
      </c>
      <c r="F205" t="s">
        <v>688</v>
      </c>
      <c r="G205" t="s">
        <v>285</v>
      </c>
      <c r="H205" t="s">
        <v>27</v>
      </c>
      <c r="I205" s="13">
        <v>45887</v>
      </c>
      <c r="J205" s="13">
        <v>45940</v>
      </c>
      <c r="K205" s="13">
        <v>45913</v>
      </c>
      <c r="L205" t="s">
        <v>265</v>
      </c>
      <c r="M205" t="s">
        <v>162</v>
      </c>
      <c r="N205">
        <v>24</v>
      </c>
      <c r="O205">
        <v>0</v>
      </c>
      <c r="P205">
        <v>0</v>
      </c>
      <c r="Q205">
        <v>0</v>
      </c>
      <c r="R205">
        <v>0</v>
      </c>
      <c r="S205" t="s">
        <v>199</v>
      </c>
      <c r="T205" t="s">
        <v>199</v>
      </c>
      <c r="U205">
        <v>0</v>
      </c>
      <c r="V205"/>
      <c r="W205">
        <v>3</v>
      </c>
      <c r="X205">
        <v>3</v>
      </c>
      <c r="Y205" t="s">
        <v>195</v>
      </c>
      <c r="Z205"/>
      <c r="AA205" t="s">
        <v>689</v>
      </c>
      <c r="AB205"/>
      <c r="AC205"/>
      <c r="AD205"/>
      <c r="AE205"/>
      <c r="AF205"/>
      <c r="AG205" s="13">
        <v>45887</v>
      </c>
      <c r="AH205" s="13">
        <v>45940</v>
      </c>
      <c r="AI205" t="s">
        <v>161</v>
      </c>
      <c r="AJ205">
        <v>12</v>
      </c>
      <c r="AK205">
        <v>43.0107</v>
      </c>
      <c r="AL205" t="s">
        <v>529</v>
      </c>
      <c r="AM205" t="s">
        <v>530</v>
      </c>
      <c r="AN205">
        <v>5</v>
      </c>
      <c r="AO205">
        <v>2</v>
      </c>
      <c r="AP205" s="13">
        <v>45639</v>
      </c>
      <c r="AQ205" t="s">
        <v>335</v>
      </c>
      <c r="AR205"/>
      <c r="AS205"/>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42"/>
        <v>480</v>
      </c>
      <c r="BD205" s="55"/>
      <c r="BE205" s="55" t="str">
        <f t="shared" si="52"/>
        <v/>
      </c>
      <c r="BF205" s="55" t="str">
        <f t="shared" si="52"/>
        <v/>
      </c>
      <c r="BG205" s="55" t="str">
        <f t="shared" si="52"/>
        <v/>
      </c>
      <c r="BH205" s="55" t="str">
        <f t="shared" si="52"/>
        <v/>
      </c>
      <c r="BI205" s="55" t="str">
        <f t="shared" si="52"/>
        <v/>
      </c>
      <c r="BJ205" s="55" t="str">
        <f t="shared" si="52"/>
        <v/>
      </c>
      <c r="BK205" s="55" t="str">
        <f t="shared" si="52"/>
        <v>HYB</v>
      </c>
      <c r="BL205" s="55" t="str">
        <f t="shared" si="52"/>
        <v/>
      </c>
      <c r="BM205" s="55" t="str">
        <f t="shared" si="52"/>
        <v/>
      </c>
      <c r="BN205" s="55" t="str">
        <f t="shared" si="52"/>
        <v/>
      </c>
      <c r="BO205" s="55" t="str">
        <f t="shared" si="52"/>
        <v/>
      </c>
      <c r="BP205" s="55" t="str">
        <f t="shared" si="52"/>
        <v/>
      </c>
      <c r="BQ205" s="55" t="str">
        <f t="shared" si="52"/>
        <v/>
      </c>
      <c r="BR205" s="62" t="str">
        <f t="shared" si="43"/>
        <v>HYB</v>
      </c>
      <c r="BS205" s="62" t="str">
        <f t="shared" si="44"/>
        <v/>
      </c>
      <c r="BT205" s="63">
        <f t="shared" si="45"/>
        <v>54</v>
      </c>
      <c r="BU205" s="64">
        <f t="shared" si="46"/>
        <v>2.2399999999999998</v>
      </c>
      <c r="BV205" s="64">
        <f t="shared" si="47"/>
        <v>5.4799999999999995</v>
      </c>
      <c r="BW205" s="64">
        <f t="shared" si="48"/>
        <v>44.519999999999996</v>
      </c>
      <c r="BX205" s="65">
        <f t="shared" si="49"/>
        <v>45889.24</v>
      </c>
      <c r="BY205" s="65">
        <f t="shared" si="50"/>
        <v>45892.480000000003</v>
      </c>
      <c r="BZ205" s="65">
        <f t="shared" si="51"/>
        <v>45931.519999999997</v>
      </c>
    </row>
    <row r="206" spans="1:78" ht="15.5" x14ac:dyDescent="0.35">
      <c r="A206">
        <v>69600</v>
      </c>
      <c r="B206" t="s">
        <v>526</v>
      </c>
      <c r="C206" t="s">
        <v>27</v>
      </c>
      <c r="D206">
        <v>290</v>
      </c>
      <c r="E206">
        <v>1001</v>
      </c>
      <c r="F206" t="s">
        <v>378</v>
      </c>
      <c r="G206" t="s">
        <v>285</v>
      </c>
      <c r="H206" t="s">
        <v>27</v>
      </c>
      <c r="I206" s="13">
        <v>45804</v>
      </c>
      <c r="J206" s="13">
        <v>45869</v>
      </c>
      <c r="K206" s="13">
        <v>45836</v>
      </c>
      <c r="L206" t="s">
        <v>262</v>
      </c>
      <c r="M206" t="s">
        <v>162</v>
      </c>
      <c r="N206">
        <v>5</v>
      </c>
      <c r="O206">
        <v>0</v>
      </c>
      <c r="P206">
        <v>0</v>
      </c>
      <c r="Q206">
        <v>0</v>
      </c>
      <c r="R206">
        <v>0</v>
      </c>
      <c r="S206">
        <v>125766</v>
      </c>
      <c r="T206" t="s">
        <v>311</v>
      </c>
      <c r="U206">
        <v>0</v>
      </c>
      <c r="V206"/>
      <c r="W206">
        <v>3</v>
      </c>
      <c r="X206">
        <v>3</v>
      </c>
      <c r="Y206" t="s">
        <v>195</v>
      </c>
      <c r="Z206"/>
      <c r="AA206" t="s">
        <v>690</v>
      </c>
      <c r="AB206" t="s">
        <v>162</v>
      </c>
      <c r="AC206" t="s">
        <v>200</v>
      </c>
      <c r="AD206"/>
      <c r="AE206"/>
      <c r="AF206"/>
      <c r="AG206" s="13">
        <v>45804</v>
      </c>
      <c r="AH206" s="13">
        <v>45869</v>
      </c>
      <c r="AI206" t="s">
        <v>335</v>
      </c>
      <c r="AJ206">
        <v>12</v>
      </c>
      <c r="AK206">
        <v>43.9998</v>
      </c>
      <c r="AL206" t="s">
        <v>529</v>
      </c>
      <c r="AM206" t="s">
        <v>530</v>
      </c>
      <c r="AN206">
        <v>5</v>
      </c>
      <c r="AO206">
        <v>2</v>
      </c>
      <c r="AP206" s="13">
        <v>45685</v>
      </c>
      <c r="AQ206" t="s">
        <v>335</v>
      </c>
      <c r="AR206" t="s">
        <v>538</v>
      </c>
      <c r="AS206"/>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42"/>
        <v>480</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
      </c>
      <c r="BQ206" s="55" t="str">
        <f t="shared" si="52"/>
        <v/>
      </c>
      <c r="BR206" s="62" t="str">
        <f t="shared" si="43"/>
        <v>Base</v>
      </c>
      <c r="BS206" s="62" t="str">
        <f t="shared" si="44"/>
        <v/>
      </c>
      <c r="BT206" s="63">
        <f t="shared" si="45"/>
        <v>66</v>
      </c>
      <c r="BU206" s="64">
        <f t="shared" si="46"/>
        <v>2.96</v>
      </c>
      <c r="BV206" s="64">
        <f t="shared" si="47"/>
        <v>6.92</v>
      </c>
      <c r="BW206" s="64">
        <f t="shared" si="48"/>
        <v>54.6</v>
      </c>
      <c r="BX206" s="65">
        <f t="shared" si="49"/>
        <v>45806.96</v>
      </c>
      <c r="BY206" s="65">
        <f t="shared" si="50"/>
        <v>45810.92</v>
      </c>
      <c r="BZ206" s="65">
        <f t="shared" si="51"/>
        <v>45859.6</v>
      </c>
    </row>
    <row r="207" spans="1:78" ht="15.5" x14ac:dyDescent="0.35">
      <c r="A207">
        <v>69109</v>
      </c>
      <c r="B207" t="s">
        <v>532</v>
      </c>
      <c r="C207" t="s">
        <v>27</v>
      </c>
      <c r="D207">
        <v>290</v>
      </c>
      <c r="E207">
        <v>3001</v>
      </c>
      <c r="F207" t="s">
        <v>378</v>
      </c>
      <c r="G207" t="s">
        <v>285</v>
      </c>
      <c r="H207" t="s">
        <v>27</v>
      </c>
      <c r="I207" s="13">
        <v>45887</v>
      </c>
      <c r="J207" s="13">
        <v>46003</v>
      </c>
      <c r="K207" s="13">
        <v>45945</v>
      </c>
      <c r="L207" t="s">
        <v>265</v>
      </c>
      <c r="M207" t="s">
        <v>162</v>
      </c>
      <c r="N207">
        <v>5</v>
      </c>
      <c r="O207">
        <v>0</v>
      </c>
      <c r="P207">
        <v>0</v>
      </c>
      <c r="Q207">
        <v>0</v>
      </c>
      <c r="R207">
        <v>0</v>
      </c>
      <c r="S207" t="s">
        <v>199</v>
      </c>
      <c r="T207" t="s">
        <v>199</v>
      </c>
      <c r="U207">
        <v>0</v>
      </c>
      <c r="V207"/>
      <c r="W207">
        <v>3</v>
      </c>
      <c r="X207">
        <v>3</v>
      </c>
      <c r="Y207" t="s">
        <v>195</v>
      </c>
      <c r="Z207"/>
      <c r="AA207" t="s">
        <v>691</v>
      </c>
      <c r="AB207" t="s">
        <v>161</v>
      </c>
      <c r="AC207" t="s">
        <v>200</v>
      </c>
      <c r="AD207"/>
      <c r="AE207"/>
      <c r="AF207"/>
      <c r="AG207" s="13">
        <v>45887</v>
      </c>
      <c r="AH207" s="13">
        <v>46003</v>
      </c>
      <c r="AI207" t="s">
        <v>692</v>
      </c>
      <c r="AJ207">
        <v>12</v>
      </c>
      <c r="AK207">
        <v>43.9998</v>
      </c>
      <c r="AL207" t="s">
        <v>529</v>
      </c>
      <c r="AM207" t="s">
        <v>530</v>
      </c>
      <c r="AN207">
        <v>5</v>
      </c>
      <c r="AO207">
        <v>2</v>
      </c>
      <c r="AP207" s="13">
        <v>45639</v>
      </c>
      <c r="AQ207" t="s">
        <v>335</v>
      </c>
      <c r="AR207"/>
      <c r="AS207"/>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42"/>
        <v>480</v>
      </c>
      <c r="BD207" s="55" t="str">
        <f t="shared" si="52"/>
        <v/>
      </c>
      <c r="BE207" s="55" t="str">
        <f t="shared" si="52"/>
        <v/>
      </c>
      <c r="BF207" s="55" t="str">
        <f t="shared" si="52"/>
        <v/>
      </c>
      <c r="BG207" s="55" t="str">
        <f t="shared" si="52"/>
        <v/>
      </c>
      <c r="BH207" s="55" t="str">
        <f t="shared" si="52"/>
        <v/>
      </c>
      <c r="BI207" s="55" t="str">
        <f t="shared" si="52"/>
        <v/>
      </c>
      <c r="BJ207" s="55" t="str">
        <f t="shared" si="52"/>
        <v/>
      </c>
      <c r="BK207" s="55" t="str">
        <f t="shared" si="52"/>
        <v>HYB</v>
      </c>
      <c r="BL207" s="55" t="str">
        <f t="shared" si="52"/>
        <v/>
      </c>
      <c r="BM207" s="55" t="str">
        <f t="shared" si="52"/>
        <v/>
      </c>
      <c r="BN207" s="55" t="str">
        <f t="shared" si="52"/>
        <v/>
      </c>
      <c r="BO207" s="55" t="str">
        <f t="shared" si="52"/>
        <v/>
      </c>
      <c r="BP207" s="55" t="str">
        <f t="shared" si="52"/>
        <v/>
      </c>
      <c r="BQ207" s="55" t="str">
        <f t="shared" si="52"/>
        <v/>
      </c>
      <c r="BR207" s="62" t="str">
        <f t="shared" si="43"/>
        <v>HYB</v>
      </c>
      <c r="BS207" s="62" t="str">
        <f t="shared" si="44"/>
        <v/>
      </c>
      <c r="BT207" s="63">
        <f t="shared" si="45"/>
        <v>117</v>
      </c>
      <c r="BU207" s="64">
        <f t="shared" si="46"/>
        <v>6.02</v>
      </c>
      <c r="BV207" s="64">
        <f t="shared" si="47"/>
        <v>13.04</v>
      </c>
      <c r="BW207" s="64">
        <f t="shared" si="48"/>
        <v>97.44</v>
      </c>
      <c r="BX207" s="65">
        <f t="shared" si="49"/>
        <v>45893.02</v>
      </c>
      <c r="BY207" s="65">
        <f t="shared" si="50"/>
        <v>45900.04</v>
      </c>
      <c r="BZ207" s="65">
        <f t="shared" si="51"/>
        <v>45985.440000000002</v>
      </c>
    </row>
    <row r="208" spans="1:78" ht="15.5" x14ac:dyDescent="0.35">
      <c r="A208">
        <v>68469</v>
      </c>
      <c r="B208" t="s">
        <v>526</v>
      </c>
      <c r="C208" t="s">
        <v>29</v>
      </c>
      <c r="D208">
        <v>100</v>
      </c>
      <c r="E208" t="s">
        <v>527</v>
      </c>
      <c r="F208" t="s">
        <v>227</v>
      </c>
      <c r="G208" t="s">
        <v>218</v>
      </c>
      <c r="H208" t="s">
        <v>29</v>
      </c>
      <c r="I208" s="13">
        <v>45817</v>
      </c>
      <c r="J208" s="13">
        <v>45869</v>
      </c>
      <c r="K208" s="13">
        <v>45843</v>
      </c>
      <c r="L208" t="s">
        <v>262</v>
      </c>
      <c r="M208" t="s">
        <v>162</v>
      </c>
      <c r="N208">
        <v>16</v>
      </c>
      <c r="O208">
        <v>0</v>
      </c>
      <c r="P208">
        <v>0</v>
      </c>
      <c r="Q208">
        <v>0</v>
      </c>
      <c r="R208">
        <v>0</v>
      </c>
      <c r="S208" t="s">
        <v>199</v>
      </c>
      <c r="T208" t="s">
        <v>199</v>
      </c>
      <c r="U208">
        <v>0</v>
      </c>
      <c r="V208"/>
      <c r="W208">
        <v>2</v>
      </c>
      <c r="X208">
        <v>2</v>
      </c>
      <c r="Y208" t="s">
        <v>195</v>
      </c>
      <c r="Z208" t="s">
        <v>693</v>
      </c>
      <c r="AA208" t="s">
        <v>293</v>
      </c>
      <c r="AB208"/>
      <c r="AC208"/>
      <c r="AD208"/>
      <c r="AE208"/>
      <c r="AF208"/>
      <c r="AG208" s="13">
        <v>45817</v>
      </c>
      <c r="AH208" s="13">
        <v>45869</v>
      </c>
      <c r="AI208" t="s">
        <v>162</v>
      </c>
      <c r="AJ208">
        <v>11</v>
      </c>
      <c r="AK208">
        <v>24.010200000000001</v>
      </c>
      <c r="AL208" t="s">
        <v>529</v>
      </c>
      <c r="AM208" t="s">
        <v>530</v>
      </c>
      <c r="AN208">
        <v>5</v>
      </c>
      <c r="AO208">
        <v>1</v>
      </c>
      <c r="AP208" s="13">
        <v>45538</v>
      </c>
      <c r="AQ208" t="s">
        <v>335</v>
      </c>
      <c r="AR208"/>
      <c r="AS208"/>
      <c r="AT208" s="59">
        <f>VLOOKUP($BR208,Tables!$D$14:$I$27,2,FALSE)*W208</f>
        <v>320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42"/>
        <v>320</v>
      </c>
      <c r="BD208" s="55" t="str">
        <f t="shared" si="52"/>
        <v/>
      </c>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
      </c>
      <c r="BQ208" s="55" t="str">
        <f t="shared" si="52"/>
        <v/>
      </c>
      <c r="BR208" s="62" t="str">
        <f t="shared" si="43"/>
        <v>Base</v>
      </c>
      <c r="BS208" s="62" t="str">
        <f t="shared" si="44"/>
        <v/>
      </c>
      <c r="BT208" s="63">
        <f t="shared" si="45"/>
        <v>53</v>
      </c>
      <c r="BU208" s="64">
        <f t="shared" si="46"/>
        <v>2.1799999999999997</v>
      </c>
      <c r="BV208" s="64">
        <f t="shared" si="47"/>
        <v>5.3599999999999994</v>
      </c>
      <c r="BW208" s="64">
        <f t="shared" si="48"/>
        <v>43.68</v>
      </c>
      <c r="BX208" s="65">
        <f t="shared" si="49"/>
        <v>45819.18</v>
      </c>
      <c r="BY208" s="65">
        <f t="shared" si="50"/>
        <v>45822.36</v>
      </c>
      <c r="BZ208" s="65">
        <f t="shared" si="51"/>
        <v>45860.68</v>
      </c>
    </row>
    <row r="209" spans="1:78" ht="15.5" x14ac:dyDescent="0.35">
      <c r="A209">
        <v>68470</v>
      </c>
      <c r="B209" t="s">
        <v>526</v>
      </c>
      <c r="C209" t="s">
        <v>29</v>
      </c>
      <c r="D209">
        <v>100</v>
      </c>
      <c r="E209" t="s">
        <v>575</v>
      </c>
      <c r="F209" t="s">
        <v>227</v>
      </c>
      <c r="G209" t="s">
        <v>218</v>
      </c>
      <c r="H209" t="s">
        <v>29</v>
      </c>
      <c r="I209" s="13">
        <v>45817</v>
      </c>
      <c r="J209" s="13">
        <v>45869</v>
      </c>
      <c r="K209" s="13">
        <v>45843</v>
      </c>
      <c r="L209" t="s">
        <v>262</v>
      </c>
      <c r="M209" t="s">
        <v>162</v>
      </c>
      <c r="N209">
        <v>24</v>
      </c>
      <c r="O209">
        <v>0</v>
      </c>
      <c r="P209">
        <v>0</v>
      </c>
      <c r="Q209">
        <v>0</v>
      </c>
      <c r="R209">
        <v>0</v>
      </c>
      <c r="S209" t="s">
        <v>199</v>
      </c>
      <c r="T209" t="s">
        <v>199</v>
      </c>
      <c r="U209">
        <v>0</v>
      </c>
      <c r="V209"/>
      <c r="W209">
        <v>2</v>
      </c>
      <c r="X209">
        <v>2</v>
      </c>
      <c r="Y209" t="s">
        <v>195</v>
      </c>
      <c r="Z209"/>
      <c r="AA209" t="s">
        <v>293</v>
      </c>
      <c r="AB209"/>
      <c r="AC209"/>
      <c r="AD209"/>
      <c r="AE209"/>
      <c r="AF209"/>
      <c r="AG209" s="13">
        <v>45817</v>
      </c>
      <c r="AH209" s="13">
        <v>45869</v>
      </c>
      <c r="AI209" t="s">
        <v>162</v>
      </c>
      <c r="AJ209">
        <v>11</v>
      </c>
      <c r="AK209">
        <v>24.010200000000001</v>
      </c>
      <c r="AL209" t="s">
        <v>529</v>
      </c>
      <c r="AM209" t="s">
        <v>530</v>
      </c>
      <c r="AN209">
        <v>5</v>
      </c>
      <c r="AO209">
        <v>1</v>
      </c>
      <c r="AP209" s="13">
        <v>45538</v>
      </c>
      <c r="AQ209" t="s">
        <v>335</v>
      </c>
      <c r="AR209"/>
      <c r="AS209"/>
      <c r="AT209" s="59">
        <f>VLOOKUP($BR209,Tables!$D$14:$I$27,2,FALSE)*W209</f>
        <v>320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42"/>
        <v>320</v>
      </c>
      <c r="BD209" s="55" t="str">
        <f t="shared" si="52"/>
        <v/>
      </c>
      <c r="BE209" s="55" t="str">
        <f t="shared" si="52"/>
        <v/>
      </c>
      <c r="BF209" s="55" t="str">
        <f t="shared" si="52"/>
        <v/>
      </c>
      <c r="BG209" s="55" t="str">
        <f t="shared" si="52"/>
        <v/>
      </c>
      <c r="BH209" s="55" t="str">
        <f t="shared" si="52"/>
        <v/>
      </c>
      <c r="BI209" s="55" t="str">
        <f t="shared" si="52"/>
        <v/>
      </c>
      <c r="BJ209" s="55" t="str">
        <f t="shared" si="52"/>
        <v/>
      </c>
      <c r="BK209" s="55" t="str">
        <f t="shared" si="52"/>
        <v/>
      </c>
      <c r="BL209" s="55" t="str">
        <f t="shared" si="52"/>
        <v/>
      </c>
      <c r="BM209" s="55" t="str">
        <f t="shared" si="52"/>
        <v/>
      </c>
      <c r="BN209" s="55" t="str">
        <f t="shared" si="52"/>
        <v/>
      </c>
      <c r="BO209" s="55" t="str">
        <f t="shared" si="52"/>
        <v/>
      </c>
      <c r="BP209" s="55" t="str">
        <f t="shared" si="52"/>
        <v/>
      </c>
      <c r="BQ209" s="55" t="str">
        <f t="shared" si="52"/>
        <v/>
      </c>
      <c r="BR209" s="62" t="str">
        <f t="shared" si="43"/>
        <v>Base</v>
      </c>
      <c r="BS209" s="62" t="str">
        <f t="shared" si="44"/>
        <v/>
      </c>
      <c r="BT209" s="63">
        <f t="shared" si="45"/>
        <v>53</v>
      </c>
      <c r="BU209" s="64">
        <f t="shared" si="46"/>
        <v>2.1799999999999997</v>
      </c>
      <c r="BV209" s="64">
        <f t="shared" si="47"/>
        <v>5.3599999999999994</v>
      </c>
      <c r="BW209" s="64">
        <f t="shared" si="48"/>
        <v>43.68</v>
      </c>
      <c r="BX209" s="65">
        <f t="shared" si="49"/>
        <v>45819.18</v>
      </c>
      <c r="BY209" s="65">
        <f t="shared" si="50"/>
        <v>45822.36</v>
      </c>
      <c r="BZ209" s="65">
        <f t="shared" si="51"/>
        <v>45860.68</v>
      </c>
    </row>
    <row r="210" spans="1:78" ht="15.5" x14ac:dyDescent="0.35">
      <c r="A210">
        <v>68471</v>
      </c>
      <c r="B210" t="s">
        <v>526</v>
      </c>
      <c r="C210" t="s">
        <v>29</v>
      </c>
      <c r="D210">
        <v>100</v>
      </c>
      <c r="E210" t="s">
        <v>694</v>
      </c>
      <c r="F210" t="s">
        <v>227</v>
      </c>
      <c r="G210" t="s">
        <v>218</v>
      </c>
      <c r="H210" t="s">
        <v>29</v>
      </c>
      <c r="I210" s="13">
        <v>45817</v>
      </c>
      <c r="J210" s="13">
        <v>45869</v>
      </c>
      <c r="K210" s="13">
        <v>45843</v>
      </c>
      <c r="L210" t="s">
        <v>695</v>
      </c>
      <c r="M210" t="s">
        <v>162</v>
      </c>
      <c r="N210">
        <v>8</v>
      </c>
      <c r="O210">
        <v>0</v>
      </c>
      <c r="P210">
        <v>0</v>
      </c>
      <c r="Q210">
        <v>0</v>
      </c>
      <c r="R210">
        <v>0</v>
      </c>
      <c r="S210" t="s">
        <v>199</v>
      </c>
      <c r="T210" t="s">
        <v>199</v>
      </c>
      <c r="U210">
        <v>0</v>
      </c>
      <c r="V210"/>
      <c r="W210">
        <v>2</v>
      </c>
      <c r="X210">
        <v>2</v>
      </c>
      <c r="Y210" t="s">
        <v>195</v>
      </c>
      <c r="Z210" t="s">
        <v>696</v>
      </c>
      <c r="AA210" t="s">
        <v>293</v>
      </c>
      <c r="AB210"/>
      <c r="AC210"/>
      <c r="AD210"/>
      <c r="AE210"/>
      <c r="AF210"/>
      <c r="AG210" s="13">
        <v>45817</v>
      </c>
      <c r="AH210" s="13">
        <v>45869</v>
      </c>
      <c r="AI210" t="s">
        <v>162</v>
      </c>
      <c r="AJ210">
        <v>11</v>
      </c>
      <c r="AK210">
        <v>24.010200000000001</v>
      </c>
      <c r="AL210" t="s">
        <v>529</v>
      </c>
      <c r="AM210" t="s">
        <v>530</v>
      </c>
      <c r="AN210">
        <v>5</v>
      </c>
      <c r="AO210">
        <v>1</v>
      </c>
      <c r="AP210" s="13">
        <v>45538</v>
      </c>
      <c r="AQ210" t="s">
        <v>335</v>
      </c>
      <c r="AR210"/>
      <c r="AS210"/>
      <c r="AT210" s="59">
        <f>VLOOKUP($BR210,Tables!$D$14:$I$27,2,FALSE)*W210</f>
        <v>320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42"/>
        <v>320</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
      </c>
      <c r="BQ210" s="55" t="str">
        <f t="shared" si="52"/>
        <v/>
      </c>
      <c r="BR210" s="62" t="str">
        <f t="shared" si="43"/>
        <v>Base</v>
      </c>
      <c r="BS210" s="62" t="str">
        <f t="shared" si="44"/>
        <v/>
      </c>
      <c r="BT210" s="63">
        <f t="shared" si="45"/>
        <v>53</v>
      </c>
      <c r="BU210" s="64">
        <f t="shared" si="46"/>
        <v>2.1799999999999997</v>
      </c>
      <c r="BV210" s="64">
        <f t="shared" si="47"/>
        <v>5.3599999999999994</v>
      </c>
      <c r="BW210" s="64">
        <f t="shared" si="48"/>
        <v>43.68</v>
      </c>
      <c r="BX210" s="65">
        <f t="shared" si="49"/>
        <v>45819.18</v>
      </c>
      <c r="BY210" s="65">
        <f t="shared" si="50"/>
        <v>45822.36</v>
      </c>
      <c r="BZ210" s="65">
        <f t="shared" si="51"/>
        <v>45860.68</v>
      </c>
    </row>
    <row r="211" spans="1:78" ht="15.5" x14ac:dyDescent="0.35">
      <c r="A211">
        <v>69307</v>
      </c>
      <c r="B211" t="s">
        <v>532</v>
      </c>
      <c r="C211" t="s">
        <v>29</v>
      </c>
      <c r="D211">
        <v>100</v>
      </c>
      <c r="E211" t="s">
        <v>557</v>
      </c>
      <c r="F211" t="s">
        <v>227</v>
      </c>
      <c r="G211" t="s">
        <v>218</v>
      </c>
      <c r="H211" t="s">
        <v>29</v>
      </c>
      <c r="I211" s="13">
        <v>45888</v>
      </c>
      <c r="J211" s="13">
        <v>45940</v>
      </c>
      <c r="K211" s="13">
        <v>45914</v>
      </c>
      <c r="L211" t="s">
        <v>300</v>
      </c>
      <c r="M211" t="s">
        <v>194</v>
      </c>
      <c r="N211">
        <v>24</v>
      </c>
      <c r="O211">
        <v>0</v>
      </c>
      <c r="P211">
        <v>0</v>
      </c>
      <c r="Q211">
        <v>0</v>
      </c>
      <c r="R211">
        <v>0</v>
      </c>
      <c r="S211" t="s">
        <v>199</v>
      </c>
      <c r="T211" t="s">
        <v>199</v>
      </c>
      <c r="U211">
        <v>0</v>
      </c>
      <c r="V211"/>
      <c r="W211">
        <v>2</v>
      </c>
      <c r="X211">
        <v>2</v>
      </c>
      <c r="Y211" t="s">
        <v>195</v>
      </c>
      <c r="Z211"/>
      <c r="AA211"/>
      <c r="AB211" t="s">
        <v>20</v>
      </c>
      <c r="AC211">
        <v>1253</v>
      </c>
      <c r="AD211" t="s">
        <v>202</v>
      </c>
      <c r="AE211" t="s">
        <v>360</v>
      </c>
      <c r="AF211" t="s">
        <v>565</v>
      </c>
      <c r="AG211" s="13">
        <v>45888</v>
      </c>
      <c r="AH211" s="13">
        <v>45940</v>
      </c>
      <c r="AI211" t="s">
        <v>537</v>
      </c>
      <c r="AJ211">
        <v>11</v>
      </c>
      <c r="AK211">
        <v>24.010200000000001</v>
      </c>
      <c r="AL211" t="s">
        <v>529</v>
      </c>
      <c r="AM211" t="s">
        <v>530</v>
      </c>
      <c r="AN211">
        <v>1</v>
      </c>
      <c r="AO211">
        <v>1</v>
      </c>
      <c r="AP211" s="13">
        <v>45639</v>
      </c>
      <c r="AQ211" t="s">
        <v>534</v>
      </c>
      <c r="AR211"/>
      <c r="AS211"/>
      <c r="AT211" s="59">
        <f>VLOOKUP($BR211,Tables!$D$14:$I$27,2,FALSE)*W211</f>
        <v>320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42"/>
        <v>320</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
      </c>
      <c r="BL211" s="55" t="str">
        <f t="shared" si="52"/>
        <v/>
      </c>
      <c r="BM211" s="55" t="str">
        <f t="shared" si="52"/>
        <v/>
      </c>
      <c r="BN211" s="55" t="str">
        <f t="shared" si="52"/>
        <v/>
      </c>
      <c r="BO211" s="55" t="str">
        <f t="shared" si="52"/>
        <v/>
      </c>
      <c r="BP211" s="55" t="str">
        <f t="shared" si="52"/>
        <v/>
      </c>
      <c r="BQ211" s="55" t="str">
        <f t="shared" si="52"/>
        <v/>
      </c>
      <c r="BR211" s="62" t="str">
        <f t="shared" si="43"/>
        <v>Base</v>
      </c>
      <c r="BS211" s="62" t="str">
        <f t="shared" si="44"/>
        <v/>
      </c>
      <c r="BT211" s="63">
        <f t="shared" si="45"/>
        <v>53</v>
      </c>
      <c r="BU211" s="64">
        <f t="shared" si="46"/>
        <v>2.1799999999999997</v>
      </c>
      <c r="BV211" s="64">
        <f t="shared" si="47"/>
        <v>5.3599999999999994</v>
      </c>
      <c r="BW211" s="64">
        <f t="shared" si="48"/>
        <v>43.68</v>
      </c>
      <c r="BX211" s="65">
        <f t="shared" si="49"/>
        <v>45890.18</v>
      </c>
      <c r="BY211" s="65">
        <f t="shared" si="50"/>
        <v>45893.36</v>
      </c>
      <c r="BZ211" s="65">
        <f t="shared" si="51"/>
        <v>45931.68</v>
      </c>
    </row>
    <row r="212" spans="1:78" ht="15.5" x14ac:dyDescent="0.35">
      <c r="A212">
        <v>68992</v>
      </c>
      <c r="B212" t="s">
        <v>532</v>
      </c>
      <c r="C212" t="s">
        <v>29</v>
      </c>
      <c r="D212">
        <v>100</v>
      </c>
      <c r="E212" t="s">
        <v>567</v>
      </c>
      <c r="F212" t="s">
        <v>227</v>
      </c>
      <c r="G212" t="s">
        <v>218</v>
      </c>
      <c r="H212" t="s">
        <v>29</v>
      </c>
      <c r="I212" s="13">
        <v>45887</v>
      </c>
      <c r="J212" s="13">
        <v>45940</v>
      </c>
      <c r="K212" s="13">
        <v>45913</v>
      </c>
      <c r="L212" t="s">
        <v>262</v>
      </c>
      <c r="M212" t="s">
        <v>162</v>
      </c>
      <c r="N212">
        <v>24</v>
      </c>
      <c r="O212">
        <v>0</v>
      </c>
      <c r="P212">
        <v>0</v>
      </c>
      <c r="Q212">
        <v>0</v>
      </c>
      <c r="R212">
        <v>0</v>
      </c>
      <c r="S212" t="s">
        <v>199</v>
      </c>
      <c r="T212" t="s">
        <v>199</v>
      </c>
      <c r="U212">
        <v>0</v>
      </c>
      <c r="V212"/>
      <c r="W212">
        <v>2</v>
      </c>
      <c r="X212">
        <v>2</v>
      </c>
      <c r="Y212" t="s">
        <v>195</v>
      </c>
      <c r="Z212"/>
      <c r="AA212" t="s">
        <v>293</v>
      </c>
      <c r="AB212"/>
      <c r="AC212"/>
      <c r="AD212"/>
      <c r="AE212"/>
      <c r="AF212"/>
      <c r="AG212" s="13">
        <v>45887</v>
      </c>
      <c r="AH212" s="13">
        <v>45940</v>
      </c>
      <c r="AI212" t="s">
        <v>162</v>
      </c>
      <c r="AJ212">
        <v>11</v>
      </c>
      <c r="AK212">
        <v>24.010200000000001</v>
      </c>
      <c r="AL212" t="s">
        <v>529</v>
      </c>
      <c r="AM212" t="s">
        <v>530</v>
      </c>
      <c r="AN212">
        <v>5</v>
      </c>
      <c r="AO212">
        <v>1</v>
      </c>
      <c r="AP212" s="13">
        <v>45639</v>
      </c>
      <c r="AQ212" t="s">
        <v>335</v>
      </c>
      <c r="AR212"/>
      <c r="AS212"/>
      <c r="AT212" s="59">
        <f>VLOOKUP($BR212,Tables!$D$14:$I$27,2,FALSE)*W212</f>
        <v>320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42"/>
        <v>320</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
      </c>
      <c r="BQ212" s="55" t="str">
        <f t="shared" si="52"/>
        <v/>
      </c>
      <c r="BR212" s="62" t="str">
        <f t="shared" si="43"/>
        <v>Base</v>
      </c>
      <c r="BS212" s="62" t="str">
        <f t="shared" si="44"/>
        <v/>
      </c>
      <c r="BT212" s="63">
        <f t="shared" si="45"/>
        <v>54</v>
      </c>
      <c r="BU212" s="64">
        <f t="shared" si="46"/>
        <v>2.2399999999999998</v>
      </c>
      <c r="BV212" s="64">
        <f t="shared" si="47"/>
        <v>5.4799999999999995</v>
      </c>
      <c r="BW212" s="64">
        <f t="shared" si="48"/>
        <v>44.519999999999996</v>
      </c>
      <c r="BX212" s="65">
        <f t="shared" si="49"/>
        <v>45889.24</v>
      </c>
      <c r="BY212" s="65">
        <f t="shared" si="50"/>
        <v>45892.480000000003</v>
      </c>
      <c r="BZ212" s="65">
        <f t="shared" si="51"/>
        <v>45931.519999999997</v>
      </c>
    </row>
    <row r="213" spans="1:78" ht="15.5" x14ac:dyDescent="0.35">
      <c r="A213">
        <v>68993</v>
      </c>
      <c r="B213" t="s">
        <v>532</v>
      </c>
      <c r="C213" t="s">
        <v>29</v>
      </c>
      <c r="D213">
        <v>100</v>
      </c>
      <c r="E213" t="s">
        <v>697</v>
      </c>
      <c r="F213" t="s">
        <v>227</v>
      </c>
      <c r="G213" t="s">
        <v>218</v>
      </c>
      <c r="H213" t="s">
        <v>29</v>
      </c>
      <c r="I213" s="13">
        <v>45887</v>
      </c>
      <c r="J213" s="13">
        <v>45940</v>
      </c>
      <c r="K213" s="13">
        <v>45913</v>
      </c>
      <c r="L213" t="s">
        <v>262</v>
      </c>
      <c r="M213" t="s">
        <v>162</v>
      </c>
      <c r="N213">
        <v>24</v>
      </c>
      <c r="O213">
        <v>0</v>
      </c>
      <c r="P213">
        <v>0</v>
      </c>
      <c r="Q213">
        <v>0</v>
      </c>
      <c r="R213">
        <v>0</v>
      </c>
      <c r="S213" t="s">
        <v>199</v>
      </c>
      <c r="T213" t="s">
        <v>199</v>
      </c>
      <c r="U213">
        <v>0</v>
      </c>
      <c r="V213"/>
      <c r="W213">
        <v>2</v>
      </c>
      <c r="X213">
        <v>2</v>
      </c>
      <c r="Y213" t="s">
        <v>195</v>
      </c>
      <c r="Z213"/>
      <c r="AA213" t="s">
        <v>293</v>
      </c>
      <c r="AB213"/>
      <c r="AC213"/>
      <c r="AD213"/>
      <c r="AE213"/>
      <c r="AF213"/>
      <c r="AG213" s="13">
        <v>45887</v>
      </c>
      <c r="AH213" s="13">
        <v>45940</v>
      </c>
      <c r="AI213" t="s">
        <v>162</v>
      </c>
      <c r="AJ213">
        <v>11</v>
      </c>
      <c r="AK213">
        <v>24.010200000000001</v>
      </c>
      <c r="AL213" t="s">
        <v>529</v>
      </c>
      <c r="AM213" t="s">
        <v>530</v>
      </c>
      <c r="AN213">
        <v>5</v>
      </c>
      <c r="AO213">
        <v>1</v>
      </c>
      <c r="AP213" s="13">
        <v>45639</v>
      </c>
      <c r="AQ213" t="s">
        <v>335</v>
      </c>
      <c r="AR213"/>
      <c r="AS213"/>
      <c r="AT213" s="59">
        <f>VLOOKUP($BR213,Tables!$D$14:$I$27,2,FALSE)*W213</f>
        <v>320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42"/>
        <v>320</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
      </c>
      <c r="BQ213" s="55" t="str">
        <f t="shared" si="52"/>
        <v/>
      </c>
      <c r="BR213" s="62" t="str">
        <f t="shared" si="43"/>
        <v>Base</v>
      </c>
      <c r="BS213" s="62" t="str">
        <f t="shared" si="44"/>
        <v/>
      </c>
      <c r="BT213" s="63">
        <f t="shared" si="45"/>
        <v>54</v>
      </c>
      <c r="BU213" s="64">
        <f t="shared" si="46"/>
        <v>2.2399999999999998</v>
      </c>
      <c r="BV213" s="64">
        <f t="shared" si="47"/>
        <v>5.4799999999999995</v>
      </c>
      <c r="BW213" s="64">
        <f t="shared" si="48"/>
        <v>44.519999999999996</v>
      </c>
      <c r="BX213" s="65">
        <f t="shared" si="49"/>
        <v>45889.24</v>
      </c>
      <c r="BY213" s="65">
        <f t="shared" si="50"/>
        <v>45892.480000000003</v>
      </c>
      <c r="BZ213" s="65">
        <f t="shared" si="51"/>
        <v>45931.519999999997</v>
      </c>
    </row>
    <row r="214" spans="1:78" ht="15.5" x14ac:dyDescent="0.35">
      <c r="A214">
        <v>68994</v>
      </c>
      <c r="B214" t="s">
        <v>532</v>
      </c>
      <c r="C214" t="s">
        <v>29</v>
      </c>
      <c r="D214">
        <v>100</v>
      </c>
      <c r="E214" t="s">
        <v>698</v>
      </c>
      <c r="F214" t="s">
        <v>227</v>
      </c>
      <c r="G214" t="s">
        <v>218</v>
      </c>
      <c r="H214" t="s">
        <v>29</v>
      </c>
      <c r="I214" s="13">
        <v>45887</v>
      </c>
      <c r="J214" s="13">
        <v>45940</v>
      </c>
      <c r="K214" s="13">
        <v>45913</v>
      </c>
      <c r="L214" t="s">
        <v>262</v>
      </c>
      <c r="M214" t="s">
        <v>162</v>
      </c>
      <c r="N214">
        <v>24</v>
      </c>
      <c r="O214">
        <v>0</v>
      </c>
      <c r="P214">
        <v>0</v>
      </c>
      <c r="Q214">
        <v>0</v>
      </c>
      <c r="R214">
        <v>0</v>
      </c>
      <c r="S214" t="s">
        <v>199</v>
      </c>
      <c r="T214" t="s">
        <v>199</v>
      </c>
      <c r="U214">
        <v>0</v>
      </c>
      <c r="V214"/>
      <c r="W214">
        <v>2</v>
      </c>
      <c r="X214">
        <v>2</v>
      </c>
      <c r="Y214" t="s">
        <v>195</v>
      </c>
      <c r="Z214"/>
      <c r="AA214" t="s">
        <v>293</v>
      </c>
      <c r="AB214"/>
      <c r="AC214"/>
      <c r="AD214"/>
      <c r="AE214"/>
      <c r="AF214"/>
      <c r="AG214" s="13">
        <v>45887</v>
      </c>
      <c r="AH214" s="13">
        <v>45940</v>
      </c>
      <c r="AI214" t="s">
        <v>162</v>
      </c>
      <c r="AJ214">
        <v>11</v>
      </c>
      <c r="AK214">
        <v>24.010200000000001</v>
      </c>
      <c r="AL214" t="s">
        <v>529</v>
      </c>
      <c r="AM214" t="s">
        <v>530</v>
      </c>
      <c r="AN214">
        <v>5</v>
      </c>
      <c r="AO214">
        <v>1</v>
      </c>
      <c r="AP214" s="13">
        <v>45639</v>
      </c>
      <c r="AQ214" t="s">
        <v>335</v>
      </c>
      <c r="AR214"/>
      <c r="AS214"/>
      <c r="AT214" s="59">
        <f>VLOOKUP($BR214,Tables!$D$14:$I$27,2,FALSE)*W214</f>
        <v>320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42"/>
        <v>320</v>
      </c>
      <c r="BD214" s="55" t="str">
        <f t="shared" si="52"/>
        <v/>
      </c>
      <c r="BE214" s="55" t="str">
        <f t="shared" si="52"/>
        <v/>
      </c>
      <c r="BF214" s="55" t="str">
        <f t="shared" si="52"/>
        <v/>
      </c>
      <c r="BG214" s="55" t="str">
        <f t="shared" si="52"/>
        <v/>
      </c>
      <c r="BH214" s="55" t="str">
        <f t="shared" si="52"/>
        <v/>
      </c>
      <c r="BI214" s="55" t="str">
        <f t="shared" ref="BD214:BQ232" si="53">IF(ISERROR(SEARCHB(" "&amp;BI$1&amp;" "," "&amp;$L214&amp;" "))=TRUE,"",BI$1)</f>
        <v/>
      </c>
      <c r="BJ214" s="55" t="str">
        <f t="shared" si="53"/>
        <v/>
      </c>
      <c r="BK214" s="55" t="str">
        <f t="shared" si="53"/>
        <v/>
      </c>
      <c r="BL214" s="55" t="str">
        <f t="shared" si="53"/>
        <v/>
      </c>
      <c r="BM214" s="55" t="str">
        <f t="shared" si="53"/>
        <v/>
      </c>
      <c r="BN214" s="55" t="str">
        <f t="shared" si="53"/>
        <v/>
      </c>
      <c r="BO214" s="55" t="str">
        <f t="shared" si="53"/>
        <v/>
      </c>
      <c r="BP214" s="55" t="str">
        <f t="shared" si="53"/>
        <v/>
      </c>
      <c r="BQ214" s="55" t="str">
        <f t="shared" si="53"/>
        <v/>
      </c>
      <c r="BR214" s="62" t="str">
        <f t="shared" si="43"/>
        <v>Base</v>
      </c>
      <c r="BS214" s="62" t="str">
        <f t="shared" si="44"/>
        <v/>
      </c>
      <c r="BT214" s="63">
        <f t="shared" si="45"/>
        <v>54</v>
      </c>
      <c r="BU214" s="64">
        <f t="shared" si="46"/>
        <v>2.2399999999999998</v>
      </c>
      <c r="BV214" s="64">
        <f t="shared" si="47"/>
        <v>5.4799999999999995</v>
      </c>
      <c r="BW214" s="64">
        <f t="shared" si="48"/>
        <v>44.519999999999996</v>
      </c>
      <c r="BX214" s="65">
        <f t="shared" si="49"/>
        <v>45889.24</v>
      </c>
      <c r="BY214" s="65">
        <f t="shared" si="50"/>
        <v>45892.480000000003</v>
      </c>
      <c r="BZ214" s="65">
        <f t="shared" si="51"/>
        <v>45931.519999999997</v>
      </c>
    </row>
    <row r="215" spans="1:78" ht="15.5" x14ac:dyDescent="0.35">
      <c r="A215">
        <v>68995</v>
      </c>
      <c r="B215" t="s">
        <v>532</v>
      </c>
      <c r="C215" t="s">
        <v>29</v>
      </c>
      <c r="D215">
        <v>100</v>
      </c>
      <c r="E215" t="s">
        <v>699</v>
      </c>
      <c r="F215" t="s">
        <v>227</v>
      </c>
      <c r="G215" t="s">
        <v>218</v>
      </c>
      <c r="H215" t="s">
        <v>29</v>
      </c>
      <c r="I215" s="13">
        <v>45887</v>
      </c>
      <c r="J215" s="13">
        <v>45940</v>
      </c>
      <c r="K215" s="13">
        <v>45913</v>
      </c>
      <c r="L215" t="s">
        <v>262</v>
      </c>
      <c r="M215" t="s">
        <v>162</v>
      </c>
      <c r="N215">
        <v>24</v>
      </c>
      <c r="O215">
        <v>0</v>
      </c>
      <c r="P215">
        <v>0</v>
      </c>
      <c r="Q215">
        <v>0</v>
      </c>
      <c r="R215">
        <v>0</v>
      </c>
      <c r="S215" t="s">
        <v>199</v>
      </c>
      <c r="T215" t="s">
        <v>199</v>
      </c>
      <c r="U215">
        <v>0</v>
      </c>
      <c r="V215"/>
      <c r="W215">
        <v>2</v>
      </c>
      <c r="X215">
        <v>2</v>
      </c>
      <c r="Y215" t="s">
        <v>195</v>
      </c>
      <c r="Z215"/>
      <c r="AA215" t="s">
        <v>293</v>
      </c>
      <c r="AB215"/>
      <c r="AC215"/>
      <c r="AD215"/>
      <c r="AE215"/>
      <c r="AF215"/>
      <c r="AG215" s="13">
        <v>45887</v>
      </c>
      <c r="AH215" s="13">
        <v>45940</v>
      </c>
      <c r="AI215" t="s">
        <v>162</v>
      </c>
      <c r="AJ215">
        <v>11</v>
      </c>
      <c r="AK215">
        <v>24.010200000000001</v>
      </c>
      <c r="AL215" t="s">
        <v>529</v>
      </c>
      <c r="AM215" t="s">
        <v>530</v>
      </c>
      <c r="AN215">
        <v>5</v>
      </c>
      <c r="AO215">
        <v>1</v>
      </c>
      <c r="AP215" s="13">
        <v>45639</v>
      </c>
      <c r="AQ215" t="s">
        <v>335</v>
      </c>
      <c r="AR215"/>
      <c r="AS215"/>
      <c r="AT215" s="59">
        <f>VLOOKUP($BR215,Tables!$D$14:$I$27,2,FALSE)*W215</f>
        <v>320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42"/>
        <v>320</v>
      </c>
      <c r="BD215" s="55" t="str">
        <f t="shared" si="53"/>
        <v/>
      </c>
      <c r="BE215" s="55" t="str">
        <f t="shared" si="53"/>
        <v/>
      </c>
      <c r="BF215" s="55" t="str">
        <f t="shared" si="53"/>
        <v/>
      </c>
      <c r="BG215" s="55" t="str">
        <f t="shared" si="53"/>
        <v/>
      </c>
      <c r="BH215" s="55" t="str">
        <f t="shared" si="53"/>
        <v/>
      </c>
      <c r="BI215" s="55" t="str">
        <f t="shared" si="53"/>
        <v/>
      </c>
      <c r="BJ215" s="55" t="str">
        <f t="shared" si="53"/>
        <v/>
      </c>
      <c r="BK215" s="55" t="str">
        <f t="shared" si="53"/>
        <v/>
      </c>
      <c r="BL215" s="55" t="str">
        <f t="shared" si="53"/>
        <v/>
      </c>
      <c r="BM215" s="55" t="str">
        <f t="shared" si="53"/>
        <v/>
      </c>
      <c r="BN215" s="55" t="str">
        <f t="shared" si="53"/>
        <v/>
      </c>
      <c r="BO215" s="55" t="str">
        <f t="shared" si="53"/>
        <v/>
      </c>
      <c r="BP215" s="55" t="str">
        <f t="shared" si="53"/>
        <v/>
      </c>
      <c r="BQ215" s="55" t="str">
        <f t="shared" si="53"/>
        <v/>
      </c>
      <c r="BR215" s="62" t="str">
        <f t="shared" si="43"/>
        <v>Base</v>
      </c>
      <c r="BS215" s="62" t="str">
        <f t="shared" si="44"/>
        <v/>
      </c>
      <c r="BT215" s="63">
        <f t="shared" si="45"/>
        <v>54</v>
      </c>
      <c r="BU215" s="64">
        <f t="shared" si="46"/>
        <v>2.2399999999999998</v>
      </c>
      <c r="BV215" s="64">
        <f t="shared" si="47"/>
        <v>5.4799999999999995</v>
      </c>
      <c r="BW215" s="64">
        <f t="shared" si="48"/>
        <v>44.519999999999996</v>
      </c>
      <c r="BX215" s="65">
        <f t="shared" si="49"/>
        <v>45889.24</v>
      </c>
      <c r="BY215" s="65">
        <f t="shared" si="50"/>
        <v>45892.480000000003</v>
      </c>
      <c r="BZ215" s="65">
        <f t="shared" si="51"/>
        <v>45931.519999999997</v>
      </c>
    </row>
    <row r="216" spans="1:78" ht="15.5" x14ac:dyDescent="0.35">
      <c r="A216">
        <v>68996</v>
      </c>
      <c r="B216" t="s">
        <v>532</v>
      </c>
      <c r="C216" t="s">
        <v>29</v>
      </c>
      <c r="D216">
        <v>100</v>
      </c>
      <c r="E216" t="s">
        <v>700</v>
      </c>
      <c r="F216" t="s">
        <v>227</v>
      </c>
      <c r="G216" t="s">
        <v>218</v>
      </c>
      <c r="H216" t="s">
        <v>29</v>
      </c>
      <c r="I216" s="13">
        <v>45887</v>
      </c>
      <c r="J216" s="13">
        <v>45940</v>
      </c>
      <c r="K216" s="13">
        <v>45913</v>
      </c>
      <c r="L216" t="s">
        <v>262</v>
      </c>
      <c r="M216" t="s">
        <v>162</v>
      </c>
      <c r="N216">
        <v>24</v>
      </c>
      <c r="O216">
        <v>0</v>
      </c>
      <c r="P216">
        <v>0</v>
      </c>
      <c r="Q216">
        <v>0</v>
      </c>
      <c r="R216">
        <v>0</v>
      </c>
      <c r="S216" t="s">
        <v>199</v>
      </c>
      <c r="T216" t="s">
        <v>199</v>
      </c>
      <c r="U216">
        <v>0</v>
      </c>
      <c r="V216"/>
      <c r="W216">
        <v>2</v>
      </c>
      <c r="X216">
        <v>2</v>
      </c>
      <c r="Y216" t="s">
        <v>313</v>
      </c>
      <c r="Z216"/>
      <c r="AA216" t="s">
        <v>293</v>
      </c>
      <c r="AB216"/>
      <c r="AC216"/>
      <c r="AD216"/>
      <c r="AE216"/>
      <c r="AF216"/>
      <c r="AG216" s="13">
        <v>45887</v>
      </c>
      <c r="AH216" s="13">
        <v>45940</v>
      </c>
      <c r="AI216" t="s">
        <v>162</v>
      </c>
      <c r="AJ216">
        <v>11</v>
      </c>
      <c r="AK216">
        <v>24.010200000000001</v>
      </c>
      <c r="AL216" t="s">
        <v>529</v>
      </c>
      <c r="AM216" t="s">
        <v>530</v>
      </c>
      <c r="AN216">
        <v>5</v>
      </c>
      <c r="AO216">
        <v>1</v>
      </c>
      <c r="AP216" s="13">
        <v>45716</v>
      </c>
      <c r="AQ216" t="s">
        <v>335</v>
      </c>
      <c r="AR216"/>
      <c r="AS216"/>
      <c r="AT216" s="59">
        <f>VLOOKUP($BR216,Tables!$D$14:$I$27,2,FALSE)*W216</f>
        <v>320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42"/>
        <v>320</v>
      </c>
      <c r="BD216" s="55" t="str">
        <f t="shared" si="53"/>
        <v/>
      </c>
      <c r="BE216" s="55" t="str">
        <f t="shared" si="53"/>
        <v/>
      </c>
      <c r="BF216" s="55" t="str">
        <f t="shared" si="53"/>
        <v/>
      </c>
      <c r="BG216" s="55" t="str">
        <f t="shared" si="53"/>
        <v/>
      </c>
      <c r="BH216" s="55" t="str">
        <f t="shared" si="53"/>
        <v/>
      </c>
      <c r="BI216" s="55" t="str">
        <f t="shared" si="53"/>
        <v/>
      </c>
      <c r="BJ216" s="55" t="str">
        <f t="shared" si="53"/>
        <v/>
      </c>
      <c r="BK216" s="55" t="str">
        <f t="shared" si="53"/>
        <v/>
      </c>
      <c r="BL216" s="55" t="str">
        <f t="shared" si="53"/>
        <v/>
      </c>
      <c r="BM216" s="55" t="str">
        <f t="shared" si="53"/>
        <v/>
      </c>
      <c r="BN216" s="55" t="str">
        <f t="shared" si="53"/>
        <v/>
      </c>
      <c r="BO216" s="55" t="str">
        <f t="shared" si="53"/>
        <v/>
      </c>
      <c r="BP216" s="55" t="str">
        <f t="shared" si="53"/>
        <v/>
      </c>
      <c r="BQ216" s="55" t="str">
        <f t="shared" si="53"/>
        <v/>
      </c>
      <c r="BR216" s="62" t="str">
        <f t="shared" si="43"/>
        <v>Base</v>
      </c>
      <c r="BS216" s="62" t="str">
        <f t="shared" si="44"/>
        <v/>
      </c>
      <c r="BT216" s="63">
        <f t="shared" si="45"/>
        <v>54</v>
      </c>
      <c r="BU216" s="64">
        <f t="shared" si="46"/>
        <v>2.2399999999999998</v>
      </c>
      <c r="BV216" s="64">
        <f t="shared" si="47"/>
        <v>5.4799999999999995</v>
      </c>
      <c r="BW216" s="64">
        <f t="shared" si="48"/>
        <v>44.519999999999996</v>
      </c>
      <c r="BX216" s="65">
        <f t="shared" si="49"/>
        <v>45889.24</v>
      </c>
      <c r="BY216" s="65">
        <f t="shared" si="50"/>
        <v>45892.480000000003</v>
      </c>
      <c r="BZ216" s="65">
        <f t="shared" si="51"/>
        <v>45931.519999999997</v>
      </c>
    </row>
    <row r="217" spans="1:78" ht="15.5" x14ac:dyDescent="0.35">
      <c r="A217">
        <v>68997</v>
      </c>
      <c r="B217" t="s">
        <v>532</v>
      </c>
      <c r="C217" t="s">
        <v>29</v>
      </c>
      <c r="D217">
        <v>100</v>
      </c>
      <c r="E217" t="s">
        <v>701</v>
      </c>
      <c r="F217" t="s">
        <v>227</v>
      </c>
      <c r="G217" t="s">
        <v>218</v>
      </c>
      <c r="H217" t="s">
        <v>29</v>
      </c>
      <c r="I217" s="13">
        <v>45887</v>
      </c>
      <c r="J217" s="13">
        <v>45940</v>
      </c>
      <c r="K217" s="13">
        <v>45913</v>
      </c>
      <c r="L217" t="s">
        <v>262</v>
      </c>
      <c r="M217" t="s">
        <v>162</v>
      </c>
      <c r="N217">
        <v>24</v>
      </c>
      <c r="O217">
        <v>0</v>
      </c>
      <c r="P217">
        <v>0</v>
      </c>
      <c r="Q217">
        <v>0</v>
      </c>
      <c r="R217">
        <v>0</v>
      </c>
      <c r="S217" t="s">
        <v>199</v>
      </c>
      <c r="T217" t="s">
        <v>199</v>
      </c>
      <c r="U217">
        <v>0</v>
      </c>
      <c r="V217"/>
      <c r="W217">
        <v>2</v>
      </c>
      <c r="X217">
        <v>2</v>
      </c>
      <c r="Y217" t="s">
        <v>313</v>
      </c>
      <c r="Z217"/>
      <c r="AA217" t="s">
        <v>293</v>
      </c>
      <c r="AB217"/>
      <c r="AC217"/>
      <c r="AD217"/>
      <c r="AE217"/>
      <c r="AF217"/>
      <c r="AG217" s="13">
        <v>45887</v>
      </c>
      <c r="AH217" s="13">
        <v>45940</v>
      </c>
      <c r="AI217" t="s">
        <v>162</v>
      </c>
      <c r="AJ217">
        <v>11</v>
      </c>
      <c r="AK217">
        <v>24.010200000000001</v>
      </c>
      <c r="AL217" t="s">
        <v>529</v>
      </c>
      <c r="AM217" t="s">
        <v>530</v>
      </c>
      <c r="AN217">
        <v>5</v>
      </c>
      <c r="AO217">
        <v>1</v>
      </c>
      <c r="AP217" s="13">
        <v>45716</v>
      </c>
      <c r="AQ217" t="s">
        <v>335</v>
      </c>
      <c r="AR217"/>
      <c r="AS217"/>
      <c r="AT217" s="59">
        <f>VLOOKUP($BR217,Tables!$D$14:$I$27,2,FALSE)*W217</f>
        <v>320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320</v>
      </c>
      <c r="BD217" s="55" t="str">
        <f t="shared" si="53"/>
        <v/>
      </c>
      <c r="BE217" s="55" t="str">
        <f t="shared" si="53"/>
        <v/>
      </c>
      <c r="BF217" s="55" t="str">
        <f t="shared" si="53"/>
        <v/>
      </c>
      <c r="BG217" s="55" t="str">
        <f t="shared" si="53"/>
        <v/>
      </c>
      <c r="BH217" s="55" t="str">
        <f t="shared" si="53"/>
        <v/>
      </c>
      <c r="BI217" s="55" t="str">
        <f t="shared" si="53"/>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54</v>
      </c>
      <c r="BU217" s="64">
        <f t="shared" si="46"/>
        <v>2.2399999999999998</v>
      </c>
      <c r="BV217" s="64">
        <f t="shared" si="47"/>
        <v>5.4799999999999995</v>
      </c>
      <c r="BW217" s="64">
        <f t="shared" si="48"/>
        <v>44.519999999999996</v>
      </c>
      <c r="BX217" s="65">
        <f t="shared" si="49"/>
        <v>45889.24</v>
      </c>
      <c r="BY217" s="65">
        <f t="shared" si="50"/>
        <v>45892.480000000003</v>
      </c>
      <c r="BZ217" s="65">
        <f t="shared" si="51"/>
        <v>45931.519999999997</v>
      </c>
    </row>
    <row r="218" spans="1:78" ht="15.5" x14ac:dyDescent="0.35">
      <c r="A218">
        <v>68998</v>
      </c>
      <c r="B218" t="s">
        <v>532</v>
      </c>
      <c r="C218" t="s">
        <v>29</v>
      </c>
      <c r="D218">
        <v>100</v>
      </c>
      <c r="E218" t="s">
        <v>702</v>
      </c>
      <c r="F218" t="s">
        <v>227</v>
      </c>
      <c r="G218" t="s">
        <v>218</v>
      </c>
      <c r="H218" t="s">
        <v>29</v>
      </c>
      <c r="I218" s="13">
        <v>45887</v>
      </c>
      <c r="J218" s="13">
        <v>45940</v>
      </c>
      <c r="K218" s="13">
        <v>45913</v>
      </c>
      <c r="L218" t="s">
        <v>262</v>
      </c>
      <c r="M218" t="s">
        <v>162</v>
      </c>
      <c r="N218">
        <v>24</v>
      </c>
      <c r="O218">
        <v>0</v>
      </c>
      <c r="P218">
        <v>0</v>
      </c>
      <c r="Q218">
        <v>0</v>
      </c>
      <c r="R218">
        <v>0</v>
      </c>
      <c r="S218" t="s">
        <v>199</v>
      </c>
      <c r="T218" t="s">
        <v>199</v>
      </c>
      <c r="U218">
        <v>0</v>
      </c>
      <c r="V218"/>
      <c r="W218">
        <v>2</v>
      </c>
      <c r="X218">
        <v>2</v>
      </c>
      <c r="Y218" t="s">
        <v>195</v>
      </c>
      <c r="Z218"/>
      <c r="AA218" t="s">
        <v>293</v>
      </c>
      <c r="AB218"/>
      <c r="AC218"/>
      <c r="AD218"/>
      <c r="AE218"/>
      <c r="AF218"/>
      <c r="AG218" s="13">
        <v>45887</v>
      </c>
      <c r="AH218" s="13">
        <v>45940</v>
      </c>
      <c r="AI218" t="s">
        <v>162</v>
      </c>
      <c r="AJ218">
        <v>11</v>
      </c>
      <c r="AK218">
        <v>24.010200000000001</v>
      </c>
      <c r="AL218" t="s">
        <v>529</v>
      </c>
      <c r="AM218" t="s">
        <v>530</v>
      </c>
      <c r="AN218">
        <v>5</v>
      </c>
      <c r="AO218">
        <v>1</v>
      </c>
      <c r="AP218" s="13">
        <v>45639</v>
      </c>
      <c r="AQ218" t="s">
        <v>335</v>
      </c>
      <c r="AR218"/>
      <c r="AS218"/>
      <c r="AT218" s="59">
        <f>VLOOKUP($BR218,Tables!$D$14:$I$27,2,FALSE)*W218</f>
        <v>320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320</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54</v>
      </c>
      <c r="BU218" s="64">
        <f t="shared" si="46"/>
        <v>2.2399999999999998</v>
      </c>
      <c r="BV218" s="64">
        <f t="shared" si="47"/>
        <v>5.4799999999999995</v>
      </c>
      <c r="BW218" s="64">
        <f t="shared" si="48"/>
        <v>44.519999999999996</v>
      </c>
      <c r="BX218" s="65">
        <f t="shared" si="49"/>
        <v>45889.24</v>
      </c>
      <c r="BY218" s="65">
        <f t="shared" si="50"/>
        <v>45892.480000000003</v>
      </c>
      <c r="BZ218" s="65">
        <f t="shared" si="51"/>
        <v>45931.519999999997</v>
      </c>
    </row>
    <row r="219" spans="1:78" ht="15.5" x14ac:dyDescent="0.35">
      <c r="A219">
        <v>68803</v>
      </c>
      <c r="B219" t="s">
        <v>532</v>
      </c>
      <c r="C219" t="s">
        <v>29</v>
      </c>
      <c r="D219">
        <v>100</v>
      </c>
      <c r="E219" t="s">
        <v>533</v>
      </c>
      <c r="F219" t="s">
        <v>227</v>
      </c>
      <c r="G219" t="s">
        <v>218</v>
      </c>
      <c r="H219" t="s">
        <v>29</v>
      </c>
      <c r="I219" s="13">
        <v>45943</v>
      </c>
      <c r="J219" s="13">
        <v>46003</v>
      </c>
      <c r="K219" s="13">
        <v>45973</v>
      </c>
      <c r="L219" t="s">
        <v>262</v>
      </c>
      <c r="M219" t="s">
        <v>162</v>
      </c>
      <c r="N219">
        <v>24</v>
      </c>
      <c r="O219">
        <v>0</v>
      </c>
      <c r="P219">
        <v>0</v>
      </c>
      <c r="Q219">
        <v>0</v>
      </c>
      <c r="R219">
        <v>0</v>
      </c>
      <c r="S219" t="s">
        <v>199</v>
      </c>
      <c r="T219" t="s">
        <v>199</v>
      </c>
      <c r="U219">
        <v>0</v>
      </c>
      <c r="V219"/>
      <c r="W219">
        <v>2</v>
      </c>
      <c r="X219">
        <v>2</v>
      </c>
      <c r="Y219" t="s">
        <v>195</v>
      </c>
      <c r="Z219"/>
      <c r="AA219" t="s">
        <v>293</v>
      </c>
      <c r="AB219"/>
      <c r="AC219"/>
      <c r="AD219"/>
      <c r="AE219"/>
      <c r="AF219"/>
      <c r="AG219" s="13">
        <v>45943</v>
      </c>
      <c r="AH219" s="13">
        <v>46003</v>
      </c>
      <c r="AI219" t="s">
        <v>162</v>
      </c>
      <c r="AJ219">
        <v>11</v>
      </c>
      <c r="AK219">
        <v>24.010200000000001</v>
      </c>
      <c r="AL219" t="s">
        <v>529</v>
      </c>
      <c r="AM219" t="s">
        <v>530</v>
      </c>
      <c r="AN219">
        <v>5</v>
      </c>
      <c r="AO219">
        <v>1</v>
      </c>
      <c r="AP219" s="13">
        <v>45639</v>
      </c>
      <c r="AQ219" t="s">
        <v>335</v>
      </c>
      <c r="AR219"/>
      <c r="AS219"/>
      <c r="AT219" s="59">
        <f>VLOOKUP($BR219,Tables!$D$14:$I$27,2,FALSE)*W219</f>
        <v>320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320</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61</v>
      </c>
      <c r="BU219" s="64">
        <f t="shared" si="46"/>
        <v>2.6599999999999997</v>
      </c>
      <c r="BV219" s="64">
        <f t="shared" si="47"/>
        <v>6.3199999999999994</v>
      </c>
      <c r="BW219" s="64">
        <f t="shared" si="48"/>
        <v>50.4</v>
      </c>
      <c r="BX219" s="65">
        <f t="shared" si="49"/>
        <v>45945.66</v>
      </c>
      <c r="BY219" s="65">
        <f t="shared" si="50"/>
        <v>45949.32</v>
      </c>
      <c r="BZ219" s="65">
        <f t="shared" si="51"/>
        <v>45993.4</v>
      </c>
    </row>
    <row r="220" spans="1:78" ht="15.5" x14ac:dyDescent="0.35">
      <c r="A220">
        <v>68804</v>
      </c>
      <c r="B220" t="s">
        <v>532</v>
      </c>
      <c r="C220" t="s">
        <v>29</v>
      </c>
      <c r="D220">
        <v>100</v>
      </c>
      <c r="E220" t="s">
        <v>572</v>
      </c>
      <c r="F220" t="s">
        <v>227</v>
      </c>
      <c r="G220" t="s">
        <v>218</v>
      </c>
      <c r="H220" t="s">
        <v>29</v>
      </c>
      <c r="I220" s="13">
        <v>45943</v>
      </c>
      <c r="J220" s="13">
        <v>46003</v>
      </c>
      <c r="K220" s="13">
        <v>45973</v>
      </c>
      <c r="L220" t="s">
        <v>262</v>
      </c>
      <c r="M220" t="s">
        <v>162</v>
      </c>
      <c r="N220">
        <v>24</v>
      </c>
      <c r="O220">
        <v>0</v>
      </c>
      <c r="P220">
        <v>0</v>
      </c>
      <c r="Q220">
        <v>0</v>
      </c>
      <c r="R220">
        <v>0</v>
      </c>
      <c r="S220" t="s">
        <v>199</v>
      </c>
      <c r="T220" t="s">
        <v>199</v>
      </c>
      <c r="U220">
        <v>0</v>
      </c>
      <c r="V220"/>
      <c r="W220">
        <v>2</v>
      </c>
      <c r="X220">
        <v>2</v>
      </c>
      <c r="Y220" t="s">
        <v>195</v>
      </c>
      <c r="Z220"/>
      <c r="AA220" t="s">
        <v>293</v>
      </c>
      <c r="AB220"/>
      <c r="AC220"/>
      <c r="AD220"/>
      <c r="AE220"/>
      <c r="AF220"/>
      <c r="AG220" s="13">
        <v>45943</v>
      </c>
      <c r="AH220" s="13">
        <v>46003</v>
      </c>
      <c r="AI220" t="s">
        <v>162</v>
      </c>
      <c r="AJ220">
        <v>11</v>
      </c>
      <c r="AK220">
        <v>24.010200000000001</v>
      </c>
      <c r="AL220" t="s">
        <v>529</v>
      </c>
      <c r="AM220" t="s">
        <v>530</v>
      </c>
      <c r="AN220">
        <v>5</v>
      </c>
      <c r="AO220">
        <v>1</v>
      </c>
      <c r="AP220" s="13">
        <v>45639</v>
      </c>
      <c r="AQ220" t="s">
        <v>335</v>
      </c>
      <c r="AR220"/>
      <c r="AS220"/>
      <c r="AT220" s="59">
        <f>VLOOKUP($BR220,Tables!$D$14:$I$27,2,FALSE)*W220</f>
        <v>320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320</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61</v>
      </c>
      <c r="BU220" s="64">
        <f t="shared" si="46"/>
        <v>2.6599999999999997</v>
      </c>
      <c r="BV220" s="64">
        <f t="shared" si="47"/>
        <v>6.3199999999999994</v>
      </c>
      <c r="BW220" s="64">
        <f t="shared" si="48"/>
        <v>50.4</v>
      </c>
      <c r="BX220" s="65">
        <f t="shared" si="49"/>
        <v>45945.66</v>
      </c>
      <c r="BY220" s="65">
        <f t="shared" si="50"/>
        <v>45949.32</v>
      </c>
      <c r="BZ220" s="65">
        <f t="shared" si="51"/>
        <v>45993.4</v>
      </c>
    </row>
    <row r="221" spans="1:78" ht="15.5" x14ac:dyDescent="0.35">
      <c r="A221">
        <v>68805</v>
      </c>
      <c r="B221" t="s">
        <v>532</v>
      </c>
      <c r="C221" t="s">
        <v>29</v>
      </c>
      <c r="D221">
        <v>100</v>
      </c>
      <c r="E221" t="s">
        <v>703</v>
      </c>
      <c r="F221" t="s">
        <v>227</v>
      </c>
      <c r="G221" t="s">
        <v>218</v>
      </c>
      <c r="H221" t="s">
        <v>29</v>
      </c>
      <c r="I221" s="13">
        <v>45943</v>
      </c>
      <c r="J221" s="13">
        <v>46003</v>
      </c>
      <c r="K221" s="13">
        <v>45973</v>
      </c>
      <c r="L221" t="s">
        <v>262</v>
      </c>
      <c r="M221" t="s">
        <v>162</v>
      </c>
      <c r="N221">
        <v>24</v>
      </c>
      <c r="O221">
        <v>0</v>
      </c>
      <c r="P221">
        <v>0</v>
      </c>
      <c r="Q221">
        <v>0</v>
      </c>
      <c r="R221">
        <v>0</v>
      </c>
      <c r="S221" t="s">
        <v>199</v>
      </c>
      <c r="T221" t="s">
        <v>199</v>
      </c>
      <c r="U221">
        <v>0</v>
      </c>
      <c r="V221"/>
      <c r="W221">
        <v>2</v>
      </c>
      <c r="X221">
        <v>2</v>
      </c>
      <c r="Y221" t="s">
        <v>195</v>
      </c>
      <c r="Z221"/>
      <c r="AA221" t="s">
        <v>293</v>
      </c>
      <c r="AB221"/>
      <c r="AC221"/>
      <c r="AD221"/>
      <c r="AE221"/>
      <c r="AF221"/>
      <c r="AG221" s="13">
        <v>45943</v>
      </c>
      <c r="AH221" s="13">
        <v>46003</v>
      </c>
      <c r="AI221" t="s">
        <v>162</v>
      </c>
      <c r="AJ221">
        <v>11</v>
      </c>
      <c r="AK221">
        <v>24.010200000000001</v>
      </c>
      <c r="AL221" t="s">
        <v>529</v>
      </c>
      <c r="AM221" t="s">
        <v>530</v>
      </c>
      <c r="AN221">
        <v>5</v>
      </c>
      <c r="AO221">
        <v>1</v>
      </c>
      <c r="AP221" s="13">
        <v>45639</v>
      </c>
      <c r="AQ221" t="s">
        <v>335</v>
      </c>
      <c r="AR221"/>
      <c r="AS221"/>
      <c r="AT221" s="59">
        <f>VLOOKUP($BR221,Tables!$D$14:$I$27,2,FALSE)*W221</f>
        <v>320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320</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61</v>
      </c>
      <c r="BU221" s="64">
        <f t="shared" si="46"/>
        <v>2.6599999999999997</v>
      </c>
      <c r="BV221" s="64">
        <f t="shared" si="47"/>
        <v>6.3199999999999994</v>
      </c>
      <c r="BW221" s="64">
        <f t="shared" si="48"/>
        <v>50.4</v>
      </c>
      <c r="BX221" s="65">
        <f t="shared" si="49"/>
        <v>45945.66</v>
      </c>
      <c r="BY221" s="65">
        <f t="shared" si="50"/>
        <v>45949.32</v>
      </c>
      <c r="BZ221" s="65">
        <f t="shared" si="51"/>
        <v>45993.4</v>
      </c>
    </row>
    <row r="222" spans="1:78" ht="15.5" x14ac:dyDescent="0.35">
      <c r="A222">
        <v>68806</v>
      </c>
      <c r="B222" t="s">
        <v>532</v>
      </c>
      <c r="C222" t="s">
        <v>29</v>
      </c>
      <c r="D222">
        <v>100</v>
      </c>
      <c r="E222" t="s">
        <v>630</v>
      </c>
      <c r="F222" t="s">
        <v>227</v>
      </c>
      <c r="G222" t="s">
        <v>218</v>
      </c>
      <c r="H222" t="s">
        <v>29</v>
      </c>
      <c r="I222" s="13">
        <v>45943</v>
      </c>
      <c r="J222" s="13">
        <v>46003</v>
      </c>
      <c r="K222" s="13">
        <v>45973</v>
      </c>
      <c r="L222" t="s">
        <v>262</v>
      </c>
      <c r="M222" t="s">
        <v>162</v>
      </c>
      <c r="N222">
        <v>24</v>
      </c>
      <c r="O222">
        <v>0</v>
      </c>
      <c r="P222">
        <v>0</v>
      </c>
      <c r="Q222">
        <v>0</v>
      </c>
      <c r="R222">
        <v>0</v>
      </c>
      <c r="S222" t="s">
        <v>199</v>
      </c>
      <c r="T222" t="s">
        <v>199</v>
      </c>
      <c r="U222">
        <v>0</v>
      </c>
      <c r="V222"/>
      <c r="W222">
        <v>2</v>
      </c>
      <c r="X222">
        <v>2</v>
      </c>
      <c r="Y222" t="s">
        <v>195</v>
      </c>
      <c r="Z222"/>
      <c r="AA222" t="s">
        <v>293</v>
      </c>
      <c r="AB222"/>
      <c r="AC222"/>
      <c r="AD222"/>
      <c r="AE222"/>
      <c r="AF222"/>
      <c r="AG222" s="13">
        <v>45943</v>
      </c>
      <c r="AH222" s="13">
        <v>46003</v>
      </c>
      <c r="AI222" t="s">
        <v>162</v>
      </c>
      <c r="AJ222">
        <v>11</v>
      </c>
      <c r="AK222">
        <v>24.010200000000001</v>
      </c>
      <c r="AL222" t="s">
        <v>529</v>
      </c>
      <c r="AM222" t="s">
        <v>530</v>
      </c>
      <c r="AN222">
        <v>5</v>
      </c>
      <c r="AO222">
        <v>1</v>
      </c>
      <c r="AP222" s="13">
        <v>45639</v>
      </c>
      <c r="AQ222" t="s">
        <v>335</v>
      </c>
      <c r="AR222"/>
      <c r="AS222"/>
      <c r="AT222" s="59">
        <f>VLOOKUP($BR222,Tables!$D$14:$I$27,2,FALSE)*W222</f>
        <v>320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320</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61</v>
      </c>
      <c r="BU222" s="64">
        <f t="shared" si="46"/>
        <v>2.6599999999999997</v>
      </c>
      <c r="BV222" s="64">
        <f t="shared" si="47"/>
        <v>6.3199999999999994</v>
      </c>
      <c r="BW222" s="64">
        <f t="shared" si="48"/>
        <v>50.4</v>
      </c>
      <c r="BX222" s="65">
        <f t="shared" si="49"/>
        <v>45945.66</v>
      </c>
      <c r="BY222" s="65">
        <f t="shared" si="50"/>
        <v>45949.32</v>
      </c>
      <c r="BZ222" s="65">
        <f t="shared" si="51"/>
        <v>45993.4</v>
      </c>
    </row>
    <row r="223" spans="1:78" ht="15.5" x14ac:dyDescent="0.35">
      <c r="A223">
        <v>69652</v>
      </c>
      <c r="B223" t="s">
        <v>532</v>
      </c>
      <c r="C223" t="s">
        <v>29</v>
      </c>
      <c r="D223">
        <v>100</v>
      </c>
      <c r="E223" t="s">
        <v>704</v>
      </c>
      <c r="F223" t="s">
        <v>227</v>
      </c>
      <c r="G223" t="s">
        <v>218</v>
      </c>
      <c r="H223" t="s">
        <v>29</v>
      </c>
      <c r="I223" s="13">
        <v>45943</v>
      </c>
      <c r="J223" s="13">
        <v>46003</v>
      </c>
      <c r="K223" s="13">
        <v>45973</v>
      </c>
      <c r="L223" t="s">
        <v>262</v>
      </c>
      <c r="M223" t="s">
        <v>162</v>
      </c>
      <c r="N223">
        <v>24</v>
      </c>
      <c r="O223">
        <v>0</v>
      </c>
      <c r="P223">
        <v>0</v>
      </c>
      <c r="Q223">
        <v>0</v>
      </c>
      <c r="R223">
        <v>0</v>
      </c>
      <c r="S223" t="s">
        <v>199</v>
      </c>
      <c r="T223" t="s">
        <v>199</v>
      </c>
      <c r="U223">
        <v>0</v>
      </c>
      <c r="V223"/>
      <c r="W223">
        <v>2</v>
      </c>
      <c r="X223">
        <v>2</v>
      </c>
      <c r="Y223" t="s">
        <v>313</v>
      </c>
      <c r="Z223"/>
      <c r="AA223" t="s">
        <v>293</v>
      </c>
      <c r="AB223"/>
      <c r="AC223"/>
      <c r="AD223"/>
      <c r="AE223"/>
      <c r="AF223"/>
      <c r="AG223" s="13">
        <v>45943</v>
      </c>
      <c r="AH223" s="13">
        <v>46003</v>
      </c>
      <c r="AI223" t="s">
        <v>162</v>
      </c>
      <c r="AJ223">
        <v>11</v>
      </c>
      <c r="AK223">
        <v>24.010200000000001</v>
      </c>
      <c r="AL223" t="s">
        <v>529</v>
      </c>
      <c r="AM223" t="s">
        <v>530</v>
      </c>
      <c r="AN223">
        <v>5</v>
      </c>
      <c r="AO223">
        <v>1</v>
      </c>
      <c r="AP223" s="13">
        <v>45716</v>
      </c>
      <c r="AQ223" t="s">
        <v>335</v>
      </c>
      <c r="AR223"/>
      <c r="AS223"/>
      <c r="AT223" s="59">
        <f>VLOOKUP($BR223,Tables!$D$14:$I$27,2,FALSE)*W223</f>
        <v>320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320</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
      </c>
      <c r="BL223" s="55" t="str">
        <f t="shared" si="53"/>
        <v/>
      </c>
      <c r="BM223" s="55" t="str">
        <f t="shared" si="53"/>
        <v/>
      </c>
      <c r="BN223" s="55" t="str">
        <f t="shared" si="53"/>
        <v/>
      </c>
      <c r="BO223" s="55" t="str">
        <f t="shared" si="53"/>
        <v/>
      </c>
      <c r="BP223" s="55" t="str">
        <f t="shared" si="53"/>
        <v/>
      </c>
      <c r="BQ223" s="55" t="str">
        <f t="shared" si="53"/>
        <v/>
      </c>
      <c r="BR223" s="62" t="str">
        <f t="shared" si="43"/>
        <v>Base</v>
      </c>
      <c r="BS223" s="62" t="str">
        <f t="shared" si="44"/>
        <v/>
      </c>
      <c r="BT223" s="63">
        <f t="shared" si="45"/>
        <v>61</v>
      </c>
      <c r="BU223" s="64">
        <f t="shared" si="46"/>
        <v>2.6599999999999997</v>
      </c>
      <c r="BV223" s="64">
        <f t="shared" si="47"/>
        <v>6.3199999999999994</v>
      </c>
      <c r="BW223" s="64">
        <f t="shared" si="48"/>
        <v>50.4</v>
      </c>
      <c r="BX223" s="65">
        <f t="shared" si="49"/>
        <v>45945.66</v>
      </c>
      <c r="BY223" s="65">
        <f t="shared" si="50"/>
        <v>45949.32</v>
      </c>
      <c r="BZ223" s="65">
        <f t="shared" si="51"/>
        <v>45993.4</v>
      </c>
    </row>
    <row r="224" spans="1:78" ht="15.5" x14ac:dyDescent="0.35">
      <c r="A224">
        <v>68472</v>
      </c>
      <c r="B224" t="s">
        <v>526</v>
      </c>
      <c r="C224" t="s">
        <v>29</v>
      </c>
      <c r="D224">
        <v>101</v>
      </c>
      <c r="E224" t="s">
        <v>527</v>
      </c>
      <c r="F224" t="s">
        <v>30</v>
      </c>
      <c r="G224" t="s">
        <v>218</v>
      </c>
      <c r="H224" t="s">
        <v>29</v>
      </c>
      <c r="I224" s="13">
        <v>45817</v>
      </c>
      <c r="J224" s="13">
        <v>45869</v>
      </c>
      <c r="K224" s="13">
        <v>45843</v>
      </c>
      <c r="L224" t="s">
        <v>262</v>
      </c>
      <c r="M224" t="s">
        <v>162</v>
      </c>
      <c r="N224">
        <v>24</v>
      </c>
      <c r="O224">
        <v>0</v>
      </c>
      <c r="P224">
        <v>0</v>
      </c>
      <c r="Q224">
        <v>0</v>
      </c>
      <c r="R224">
        <v>0</v>
      </c>
      <c r="S224" t="s">
        <v>199</v>
      </c>
      <c r="T224" t="s">
        <v>199</v>
      </c>
      <c r="U224">
        <v>0</v>
      </c>
      <c r="V224"/>
      <c r="W224">
        <v>2</v>
      </c>
      <c r="X224">
        <v>2</v>
      </c>
      <c r="Y224" t="s">
        <v>195</v>
      </c>
      <c r="Z224"/>
      <c r="AA224" t="s">
        <v>293</v>
      </c>
      <c r="AB224"/>
      <c r="AC224"/>
      <c r="AD224"/>
      <c r="AE224"/>
      <c r="AF224"/>
      <c r="AG224" s="13">
        <v>45817</v>
      </c>
      <c r="AH224" s="13">
        <v>45869</v>
      </c>
      <c r="AI224" t="s">
        <v>162</v>
      </c>
      <c r="AJ224">
        <v>11</v>
      </c>
      <c r="AK224">
        <v>24.010200000000001</v>
      </c>
      <c r="AL224" t="s">
        <v>529</v>
      </c>
      <c r="AM224" t="s">
        <v>530</v>
      </c>
      <c r="AN224">
        <v>5</v>
      </c>
      <c r="AO224">
        <v>1</v>
      </c>
      <c r="AP224" s="13">
        <v>45538</v>
      </c>
      <c r="AQ224" t="s">
        <v>335</v>
      </c>
      <c r="AR224"/>
      <c r="AS224"/>
      <c r="AT224" s="59">
        <f>VLOOKUP($BR224,Tables!$D$14:$I$27,2,FALSE)*W224</f>
        <v>320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320</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53</v>
      </c>
      <c r="BU224" s="64">
        <f t="shared" si="46"/>
        <v>2.1799999999999997</v>
      </c>
      <c r="BV224" s="64">
        <f t="shared" si="47"/>
        <v>5.3599999999999994</v>
      </c>
      <c r="BW224" s="64">
        <f t="shared" si="48"/>
        <v>43.68</v>
      </c>
      <c r="BX224" s="65">
        <f t="shared" si="49"/>
        <v>45819.18</v>
      </c>
      <c r="BY224" s="65">
        <f t="shared" si="50"/>
        <v>45822.36</v>
      </c>
      <c r="BZ224" s="65">
        <f t="shared" si="51"/>
        <v>45860.68</v>
      </c>
    </row>
    <row r="225" spans="1:78" ht="15.5" x14ac:dyDescent="0.35">
      <c r="A225">
        <v>68949</v>
      </c>
      <c r="B225" t="s">
        <v>532</v>
      </c>
      <c r="C225" t="s">
        <v>29</v>
      </c>
      <c r="D225">
        <v>101</v>
      </c>
      <c r="E225" t="s">
        <v>533</v>
      </c>
      <c r="F225" t="s">
        <v>30</v>
      </c>
      <c r="G225" t="s">
        <v>218</v>
      </c>
      <c r="H225" t="s">
        <v>29</v>
      </c>
      <c r="I225" s="13">
        <v>45944</v>
      </c>
      <c r="J225" s="13">
        <v>46003</v>
      </c>
      <c r="K225" s="13">
        <v>45973</v>
      </c>
      <c r="L225" t="s">
        <v>300</v>
      </c>
      <c r="M225" t="s">
        <v>194</v>
      </c>
      <c r="N225">
        <v>24</v>
      </c>
      <c r="O225">
        <v>0</v>
      </c>
      <c r="P225">
        <v>0</v>
      </c>
      <c r="Q225">
        <v>0</v>
      </c>
      <c r="R225">
        <v>0</v>
      </c>
      <c r="S225" t="s">
        <v>199</v>
      </c>
      <c r="T225" t="s">
        <v>199</v>
      </c>
      <c r="U225">
        <v>0</v>
      </c>
      <c r="V225"/>
      <c r="W225">
        <v>2</v>
      </c>
      <c r="X225">
        <v>2</v>
      </c>
      <c r="Y225" t="s">
        <v>195</v>
      </c>
      <c r="Z225"/>
      <c r="AA225"/>
      <c r="AB225" t="s">
        <v>20</v>
      </c>
      <c r="AC225">
        <v>1253</v>
      </c>
      <c r="AD225" t="s">
        <v>202</v>
      </c>
      <c r="AE225" t="s">
        <v>360</v>
      </c>
      <c r="AF225" t="s">
        <v>565</v>
      </c>
      <c r="AG225" s="13">
        <v>45944</v>
      </c>
      <c r="AH225" s="13">
        <v>46003</v>
      </c>
      <c r="AI225" t="s">
        <v>537</v>
      </c>
      <c r="AJ225">
        <v>11</v>
      </c>
      <c r="AK225">
        <v>24.010200000000001</v>
      </c>
      <c r="AL225" t="s">
        <v>529</v>
      </c>
      <c r="AM225" t="s">
        <v>530</v>
      </c>
      <c r="AN225">
        <v>1</v>
      </c>
      <c r="AO225">
        <v>1</v>
      </c>
      <c r="AP225" s="13">
        <v>45639</v>
      </c>
      <c r="AQ225" t="s">
        <v>534</v>
      </c>
      <c r="AR225"/>
      <c r="AS225"/>
      <c r="AT225" s="59">
        <f>VLOOKUP($BR225,Tables!$D$14:$I$27,2,FALSE)*W225</f>
        <v>320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320</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
      </c>
      <c r="BL225" s="55" t="str">
        <f t="shared" si="53"/>
        <v/>
      </c>
      <c r="BM225" s="55" t="str">
        <f t="shared" si="53"/>
        <v/>
      </c>
      <c r="BN225" s="55" t="str">
        <f t="shared" si="53"/>
        <v/>
      </c>
      <c r="BO225" s="55" t="str">
        <f t="shared" si="53"/>
        <v/>
      </c>
      <c r="BP225" s="55" t="str">
        <f t="shared" si="53"/>
        <v/>
      </c>
      <c r="BQ225" s="55" t="str">
        <f t="shared" si="53"/>
        <v/>
      </c>
      <c r="BR225" s="62" t="str">
        <f t="shared" si="43"/>
        <v>Base</v>
      </c>
      <c r="BS225" s="62" t="str">
        <f t="shared" si="44"/>
        <v/>
      </c>
      <c r="BT225" s="63">
        <f t="shared" si="45"/>
        <v>60</v>
      </c>
      <c r="BU225" s="64">
        <f t="shared" si="46"/>
        <v>2.5999999999999996</v>
      </c>
      <c r="BV225" s="64">
        <f t="shared" si="47"/>
        <v>6.1999999999999993</v>
      </c>
      <c r="BW225" s="64">
        <f t="shared" si="48"/>
        <v>49.559999999999995</v>
      </c>
      <c r="BX225" s="65">
        <f t="shared" si="49"/>
        <v>45946.6</v>
      </c>
      <c r="BY225" s="65">
        <f t="shared" si="50"/>
        <v>45950.2</v>
      </c>
      <c r="BZ225" s="65">
        <f t="shared" si="51"/>
        <v>45993.56</v>
      </c>
    </row>
    <row r="226" spans="1:78" ht="15.5" x14ac:dyDescent="0.35">
      <c r="A226">
        <v>68807</v>
      </c>
      <c r="B226" t="s">
        <v>532</v>
      </c>
      <c r="C226" t="s">
        <v>29</v>
      </c>
      <c r="D226">
        <v>101</v>
      </c>
      <c r="E226" t="s">
        <v>572</v>
      </c>
      <c r="F226" t="s">
        <v>30</v>
      </c>
      <c r="G226" t="s">
        <v>218</v>
      </c>
      <c r="H226" t="s">
        <v>29</v>
      </c>
      <c r="I226" s="13">
        <v>45943</v>
      </c>
      <c r="J226" s="13">
        <v>46003</v>
      </c>
      <c r="K226" s="13">
        <v>45973</v>
      </c>
      <c r="L226" t="s">
        <v>262</v>
      </c>
      <c r="M226" t="s">
        <v>162</v>
      </c>
      <c r="N226">
        <v>24</v>
      </c>
      <c r="O226">
        <v>0</v>
      </c>
      <c r="P226">
        <v>0</v>
      </c>
      <c r="Q226">
        <v>0</v>
      </c>
      <c r="R226">
        <v>0</v>
      </c>
      <c r="S226" t="s">
        <v>199</v>
      </c>
      <c r="T226" t="s">
        <v>199</v>
      </c>
      <c r="U226">
        <v>0</v>
      </c>
      <c r="V226"/>
      <c r="W226">
        <v>2</v>
      </c>
      <c r="X226">
        <v>2</v>
      </c>
      <c r="Y226" t="s">
        <v>195</v>
      </c>
      <c r="Z226"/>
      <c r="AA226" t="s">
        <v>293</v>
      </c>
      <c r="AB226"/>
      <c r="AC226"/>
      <c r="AD226"/>
      <c r="AE226"/>
      <c r="AF226"/>
      <c r="AG226" s="13">
        <v>45943</v>
      </c>
      <c r="AH226" s="13">
        <v>46003</v>
      </c>
      <c r="AI226" t="s">
        <v>162</v>
      </c>
      <c r="AJ226">
        <v>11</v>
      </c>
      <c r="AK226">
        <v>24.010200000000001</v>
      </c>
      <c r="AL226" t="s">
        <v>529</v>
      </c>
      <c r="AM226" t="s">
        <v>530</v>
      </c>
      <c r="AN226">
        <v>5</v>
      </c>
      <c r="AO226">
        <v>1</v>
      </c>
      <c r="AP226" s="13">
        <v>45639</v>
      </c>
      <c r="AQ226" t="s">
        <v>335</v>
      </c>
      <c r="AR226"/>
      <c r="AS226"/>
      <c r="AT226" s="59">
        <f>VLOOKUP($BR226,Tables!$D$14:$I$27,2,FALSE)*W226</f>
        <v>320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320</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61</v>
      </c>
      <c r="BU226" s="64">
        <f t="shared" si="46"/>
        <v>2.6599999999999997</v>
      </c>
      <c r="BV226" s="64">
        <f t="shared" si="47"/>
        <v>6.3199999999999994</v>
      </c>
      <c r="BW226" s="64">
        <f t="shared" si="48"/>
        <v>50.4</v>
      </c>
      <c r="BX226" s="65">
        <f t="shared" si="49"/>
        <v>45945.66</v>
      </c>
      <c r="BY226" s="65">
        <f t="shared" si="50"/>
        <v>45949.32</v>
      </c>
      <c r="BZ226" s="65">
        <f t="shared" si="51"/>
        <v>45993.4</v>
      </c>
    </row>
    <row r="227" spans="1:78" ht="15.5" x14ac:dyDescent="0.35">
      <c r="A227">
        <v>68808</v>
      </c>
      <c r="B227" t="s">
        <v>532</v>
      </c>
      <c r="C227" t="s">
        <v>29</v>
      </c>
      <c r="D227">
        <v>101</v>
      </c>
      <c r="E227" t="s">
        <v>703</v>
      </c>
      <c r="F227" t="s">
        <v>30</v>
      </c>
      <c r="G227" t="s">
        <v>218</v>
      </c>
      <c r="H227" t="s">
        <v>29</v>
      </c>
      <c r="I227" s="13">
        <v>45943</v>
      </c>
      <c r="J227" s="13">
        <v>46003</v>
      </c>
      <c r="K227" s="13">
        <v>45973</v>
      </c>
      <c r="L227" t="s">
        <v>262</v>
      </c>
      <c r="M227" t="s">
        <v>162</v>
      </c>
      <c r="N227">
        <v>24</v>
      </c>
      <c r="O227">
        <v>0</v>
      </c>
      <c r="P227">
        <v>0</v>
      </c>
      <c r="Q227">
        <v>0</v>
      </c>
      <c r="R227">
        <v>0</v>
      </c>
      <c r="S227" t="s">
        <v>199</v>
      </c>
      <c r="T227" t="s">
        <v>199</v>
      </c>
      <c r="U227">
        <v>0</v>
      </c>
      <c r="V227"/>
      <c r="W227">
        <v>2</v>
      </c>
      <c r="X227">
        <v>2</v>
      </c>
      <c r="Y227" t="s">
        <v>313</v>
      </c>
      <c r="Z227"/>
      <c r="AA227" t="s">
        <v>293</v>
      </c>
      <c r="AB227"/>
      <c r="AC227"/>
      <c r="AD227"/>
      <c r="AE227"/>
      <c r="AF227"/>
      <c r="AG227" s="13">
        <v>45943</v>
      </c>
      <c r="AH227" s="13">
        <v>46003</v>
      </c>
      <c r="AI227" t="s">
        <v>162</v>
      </c>
      <c r="AJ227">
        <v>11</v>
      </c>
      <c r="AK227">
        <v>24.010200000000001</v>
      </c>
      <c r="AL227" t="s">
        <v>529</v>
      </c>
      <c r="AM227" t="s">
        <v>530</v>
      </c>
      <c r="AN227">
        <v>5</v>
      </c>
      <c r="AO227">
        <v>1</v>
      </c>
      <c r="AP227" s="13">
        <v>45716</v>
      </c>
      <c r="AQ227" t="s">
        <v>335</v>
      </c>
      <c r="AR227"/>
      <c r="AS227"/>
      <c r="AT227" s="59">
        <f>VLOOKUP($BR227,Tables!$D$14:$I$27,2,FALSE)*W227</f>
        <v>320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320</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
      </c>
      <c r="BL227" s="55" t="str">
        <f t="shared" si="53"/>
        <v/>
      </c>
      <c r="BM227" s="55" t="str">
        <f t="shared" si="53"/>
        <v/>
      </c>
      <c r="BN227" s="55" t="str">
        <f t="shared" si="53"/>
        <v/>
      </c>
      <c r="BO227" s="55" t="str">
        <f t="shared" si="53"/>
        <v/>
      </c>
      <c r="BP227" s="55" t="str">
        <f t="shared" si="53"/>
        <v/>
      </c>
      <c r="BQ227" s="55" t="str">
        <f t="shared" si="53"/>
        <v/>
      </c>
      <c r="BR227" s="62" t="str">
        <f t="shared" si="43"/>
        <v>Base</v>
      </c>
      <c r="BS227" s="62" t="str">
        <f t="shared" si="44"/>
        <v/>
      </c>
      <c r="BT227" s="63">
        <f t="shared" si="45"/>
        <v>61</v>
      </c>
      <c r="BU227" s="64">
        <f t="shared" si="46"/>
        <v>2.6599999999999997</v>
      </c>
      <c r="BV227" s="64">
        <f t="shared" si="47"/>
        <v>6.3199999999999994</v>
      </c>
      <c r="BW227" s="64">
        <f t="shared" si="48"/>
        <v>50.4</v>
      </c>
      <c r="BX227" s="65">
        <f t="shared" si="49"/>
        <v>45945.66</v>
      </c>
      <c r="BY227" s="65">
        <f t="shared" si="50"/>
        <v>45949.32</v>
      </c>
      <c r="BZ227" s="65">
        <f t="shared" si="51"/>
        <v>45993.4</v>
      </c>
    </row>
    <row r="228" spans="1:78" ht="15.5" x14ac:dyDescent="0.35">
      <c r="A228">
        <v>69110</v>
      </c>
      <c r="B228" t="s">
        <v>532</v>
      </c>
      <c r="C228" t="s">
        <v>379</v>
      </c>
      <c r="D228">
        <v>154</v>
      </c>
      <c r="E228" t="s">
        <v>612</v>
      </c>
      <c r="F228" t="s">
        <v>705</v>
      </c>
      <c r="G228" t="s">
        <v>285</v>
      </c>
      <c r="H228" t="s">
        <v>379</v>
      </c>
      <c r="I228" s="13">
        <v>45887</v>
      </c>
      <c r="J228" s="13">
        <v>46003</v>
      </c>
      <c r="K228" s="13">
        <v>45945</v>
      </c>
      <c r="L228" t="s">
        <v>318</v>
      </c>
      <c r="M228" t="s">
        <v>194</v>
      </c>
      <c r="N228">
        <v>12</v>
      </c>
      <c r="O228">
        <v>0</v>
      </c>
      <c r="P228">
        <v>0</v>
      </c>
      <c r="Q228">
        <v>0</v>
      </c>
      <c r="R228">
        <v>0</v>
      </c>
      <c r="S228">
        <v>140441</v>
      </c>
      <c r="T228" t="s">
        <v>380</v>
      </c>
      <c r="U228">
        <v>0</v>
      </c>
      <c r="V228"/>
      <c r="W228">
        <v>4</v>
      </c>
      <c r="X228">
        <v>6</v>
      </c>
      <c r="Y228" t="s">
        <v>195</v>
      </c>
      <c r="Z228"/>
      <c r="AA228"/>
      <c r="AB228" t="s">
        <v>335</v>
      </c>
      <c r="AC228">
        <v>130</v>
      </c>
      <c r="AD228" t="s">
        <v>329</v>
      </c>
      <c r="AE228" t="s">
        <v>343</v>
      </c>
      <c r="AF228" t="s">
        <v>550</v>
      </c>
      <c r="AG228" s="13">
        <v>45887</v>
      </c>
      <c r="AH228" s="13">
        <v>46003</v>
      </c>
      <c r="AI228" t="s">
        <v>542</v>
      </c>
      <c r="AJ228">
        <v>12</v>
      </c>
      <c r="AK228">
        <v>47.060499999999998</v>
      </c>
      <c r="AL228" t="s">
        <v>529</v>
      </c>
      <c r="AM228" t="s">
        <v>530</v>
      </c>
      <c r="AN228">
        <v>1</v>
      </c>
      <c r="AO228">
        <v>3</v>
      </c>
      <c r="AP228" s="13">
        <v>45639</v>
      </c>
      <c r="AQ228" t="s">
        <v>534</v>
      </c>
      <c r="AR228" t="s">
        <v>538</v>
      </c>
      <c r="AS228"/>
      <c r="AT228" s="59">
        <f>VLOOKUP($BR228,Tables!$D$14:$I$27,2,FALSE)*W228</f>
        <v>640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320</v>
      </c>
      <c r="BB228" s="59">
        <f>IF(OR(BR228="T200",BR228="HYBT200"),W228*Tables!$E$24,0)</f>
        <v>0</v>
      </c>
      <c r="BC228" s="61">
        <f t="shared" si="42"/>
        <v>960</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T150</v>
      </c>
      <c r="BQ228" s="55" t="str">
        <f t="shared" si="53"/>
        <v/>
      </c>
      <c r="BR228" s="62" t="str">
        <f t="shared" si="43"/>
        <v>T150</v>
      </c>
      <c r="BS228" s="62" t="str">
        <f t="shared" si="44"/>
        <v/>
      </c>
      <c r="BT228" s="63">
        <f t="shared" si="45"/>
        <v>117</v>
      </c>
      <c r="BU228" s="64">
        <f t="shared" si="46"/>
        <v>6.02</v>
      </c>
      <c r="BV228" s="64">
        <f t="shared" si="47"/>
        <v>13.04</v>
      </c>
      <c r="BW228" s="64">
        <f t="shared" si="48"/>
        <v>97.44</v>
      </c>
      <c r="BX228" s="65">
        <f t="shared" si="49"/>
        <v>45893.02</v>
      </c>
      <c r="BY228" s="65">
        <f t="shared" si="50"/>
        <v>45900.04</v>
      </c>
      <c r="BZ228" s="65">
        <f t="shared" si="51"/>
        <v>45985.440000000002</v>
      </c>
    </row>
    <row r="229" spans="1:78" ht="15.5" x14ac:dyDescent="0.35">
      <c r="A229">
        <v>69338</v>
      </c>
      <c r="B229" t="s">
        <v>532</v>
      </c>
      <c r="C229" t="s">
        <v>379</v>
      </c>
      <c r="D229">
        <v>154</v>
      </c>
      <c r="E229" t="s">
        <v>606</v>
      </c>
      <c r="F229" t="s">
        <v>705</v>
      </c>
      <c r="G229" t="s">
        <v>285</v>
      </c>
      <c r="H229" t="s">
        <v>379</v>
      </c>
      <c r="I229" s="13">
        <v>45888</v>
      </c>
      <c r="J229" s="13">
        <v>46003</v>
      </c>
      <c r="K229" s="13">
        <v>45945</v>
      </c>
      <c r="L229" t="s">
        <v>318</v>
      </c>
      <c r="M229" t="s">
        <v>194</v>
      </c>
      <c r="N229">
        <v>12</v>
      </c>
      <c r="O229">
        <v>0</v>
      </c>
      <c r="P229">
        <v>0</v>
      </c>
      <c r="Q229">
        <v>0</v>
      </c>
      <c r="R229">
        <v>0</v>
      </c>
      <c r="S229">
        <v>140441</v>
      </c>
      <c r="T229" t="s">
        <v>380</v>
      </c>
      <c r="U229">
        <v>0</v>
      </c>
      <c r="V229"/>
      <c r="W229">
        <v>4</v>
      </c>
      <c r="X229">
        <v>6</v>
      </c>
      <c r="Y229" t="s">
        <v>195</v>
      </c>
      <c r="Z229"/>
      <c r="AA229"/>
      <c r="AB229" t="s">
        <v>335</v>
      </c>
      <c r="AC229">
        <v>130</v>
      </c>
      <c r="AD229" t="s">
        <v>209</v>
      </c>
      <c r="AE229" t="s">
        <v>222</v>
      </c>
      <c r="AF229" t="s">
        <v>565</v>
      </c>
      <c r="AG229" s="13">
        <v>45888</v>
      </c>
      <c r="AH229" s="13">
        <v>46003</v>
      </c>
      <c r="AI229" t="s">
        <v>542</v>
      </c>
      <c r="AJ229">
        <v>12</v>
      </c>
      <c r="AK229">
        <v>47.060499999999998</v>
      </c>
      <c r="AL229" t="s">
        <v>529</v>
      </c>
      <c r="AM229" t="s">
        <v>530</v>
      </c>
      <c r="AN229">
        <v>1</v>
      </c>
      <c r="AO229">
        <v>3</v>
      </c>
      <c r="AP229" s="13">
        <v>45639</v>
      </c>
      <c r="AQ229" t="s">
        <v>534</v>
      </c>
      <c r="AR229" t="s">
        <v>538</v>
      </c>
      <c r="AS229"/>
      <c r="AT229" s="59">
        <f>VLOOKUP($BR229,Tables!$D$14:$I$27,2,FALSE)*W229</f>
        <v>640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320</v>
      </c>
      <c r="BB229" s="59">
        <f>IF(OR(BR229="T200",BR229="HYBT200"),W229*Tables!$E$24,0)</f>
        <v>0</v>
      </c>
      <c r="BC229" s="61">
        <f t="shared" si="42"/>
        <v>960</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
      </c>
      <c r="BL229" s="55" t="str">
        <f t="shared" si="53"/>
        <v/>
      </c>
      <c r="BM229" s="55" t="str">
        <f t="shared" si="53"/>
        <v/>
      </c>
      <c r="BN229" s="55" t="str">
        <f t="shared" si="53"/>
        <v/>
      </c>
      <c r="BO229" s="55" t="str">
        <f t="shared" si="53"/>
        <v/>
      </c>
      <c r="BP229" s="55" t="str">
        <f t="shared" si="53"/>
        <v>T150</v>
      </c>
      <c r="BQ229" s="55" t="str">
        <f t="shared" si="53"/>
        <v/>
      </c>
      <c r="BR229" s="62" t="str">
        <f t="shared" si="43"/>
        <v>T150</v>
      </c>
      <c r="BS229" s="62" t="str">
        <f t="shared" si="44"/>
        <v/>
      </c>
      <c r="BT229" s="63">
        <f t="shared" si="45"/>
        <v>116</v>
      </c>
      <c r="BU229" s="64">
        <f t="shared" si="46"/>
        <v>5.96</v>
      </c>
      <c r="BV229" s="64">
        <f t="shared" si="47"/>
        <v>12.92</v>
      </c>
      <c r="BW229" s="64">
        <f t="shared" si="48"/>
        <v>96.6</v>
      </c>
      <c r="BX229" s="65">
        <f t="shared" si="49"/>
        <v>45893.96</v>
      </c>
      <c r="BY229" s="65">
        <f t="shared" si="50"/>
        <v>45900.92</v>
      </c>
      <c r="BZ229" s="65">
        <f t="shared" si="51"/>
        <v>45985.599999999999</v>
      </c>
    </row>
    <row r="230" spans="1:78" ht="15.5" x14ac:dyDescent="0.35">
      <c r="A230">
        <v>69111</v>
      </c>
      <c r="B230" t="s">
        <v>532</v>
      </c>
      <c r="C230" t="s">
        <v>379</v>
      </c>
      <c r="D230">
        <v>154</v>
      </c>
      <c r="E230" t="s">
        <v>706</v>
      </c>
      <c r="F230" t="s">
        <v>705</v>
      </c>
      <c r="G230" t="s">
        <v>285</v>
      </c>
      <c r="H230" t="s">
        <v>379</v>
      </c>
      <c r="I230" s="13">
        <v>45887</v>
      </c>
      <c r="J230" s="13">
        <v>46003</v>
      </c>
      <c r="K230" s="13">
        <v>45945</v>
      </c>
      <c r="L230" t="s">
        <v>390</v>
      </c>
      <c r="M230" t="s">
        <v>194</v>
      </c>
      <c r="N230">
        <v>12</v>
      </c>
      <c r="O230">
        <v>0</v>
      </c>
      <c r="P230">
        <v>0</v>
      </c>
      <c r="Q230">
        <v>0</v>
      </c>
      <c r="R230">
        <v>0</v>
      </c>
      <c r="S230" t="s">
        <v>199</v>
      </c>
      <c r="T230" t="s">
        <v>199</v>
      </c>
      <c r="U230">
        <v>0</v>
      </c>
      <c r="V230"/>
      <c r="W230">
        <v>4</v>
      </c>
      <c r="X230">
        <v>6</v>
      </c>
      <c r="Y230" t="s">
        <v>313</v>
      </c>
      <c r="Z230"/>
      <c r="AA230"/>
      <c r="AB230"/>
      <c r="AC230"/>
      <c r="AD230" t="s">
        <v>381</v>
      </c>
      <c r="AE230" t="s">
        <v>707</v>
      </c>
      <c r="AF230" t="s">
        <v>550</v>
      </c>
      <c r="AG230" s="13">
        <v>45887</v>
      </c>
      <c r="AH230" s="13">
        <v>46003</v>
      </c>
      <c r="AI230" t="s">
        <v>542</v>
      </c>
      <c r="AJ230">
        <v>12</v>
      </c>
      <c r="AK230">
        <v>47.060499999999998</v>
      </c>
      <c r="AL230" t="s">
        <v>529</v>
      </c>
      <c r="AM230" t="s">
        <v>530</v>
      </c>
      <c r="AN230">
        <v>1</v>
      </c>
      <c r="AO230">
        <v>3</v>
      </c>
      <c r="AP230" s="13">
        <v>45715</v>
      </c>
      <c r="AQ230" t="s">
        <v>335</v>
      </c>
      <c r="AR230"/>
      <c r="AS230"/>
      <c r="AT230" s="59">
        <f>VLOOKUP($BR230,Tables!$D$14:$I$27,2,FALSE)*W230</f>
        <v>640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320</v>
      </c>
      <c r="BB230" s="59">
        <f>IF(OR(BR230="T200",BR230="HYBT200"),W230*Tables!$E$24,0)</f>
        <v>0</v>
      </c>
      <c r="BC230" s="61">
        <f t="shared" si="42"/>
        <v>960</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
      </c>
      <c r="BL230" s="55" t="str">
        <f t="shared" si="53"/>
        <v/>
      </c>
      <c r="BM230" s="55" t="str">
        <f t="shared" si="53"/>
        <v/>
      </c>
      <c r="BN230" s="55" t="str">
        <f t="shared" si="53"/>
        <v/>
      </c>
      <c r="BO230" s="55" t="str">
        <f t="shared" si="53"/>
        <v/>
      </c>
      <c r="BP230" s="55" t="str">
        <f t="shared" si="53"/>
        <v>T150</v>
      </c>
      <c r="BQ230" s="55" t="str">
        <f t="shared" si="53"/>
        <v/>
      </c>
      <c r="BR230" s="62" t="str">
        <f t="shared" si="43"/>
        <v>T150</v>
      </c>
      <c r="BS230" s="62" t="str">
        <f t="shared" si="44"/>
        <v/>
      </c>
      <c r="BT230" s="63">
        <f t="shared" si="45"/>
        <v>117</v>
      </c>
      <c r="BU230" s="64">
        <f t="shared" si="46"/>
        <v>6.02</v>
      </c>
      <c r="BV230" s="64">
        <f t="shared" si="47"/>
        <v>13.04</v>
      </c>
      <c r="BW230" s="64">
        <f t="shared" si="48"/>
        <v>97.44</v>
      </c>
      <c r="BX230" s="65">
        <f t="shared" si="49"/>
        <v>45893.02</v>
      </c>
      <c r="BY230" s="65">
        <f t="shared" si="50"/>
        <v>45900.04</v>
      </c>
      <c r="BZ230" s="65">
        <f t="shared" si="51"/>
        <v>45985.440000000002</v>
      </c>
    </row>
    <row r="231" spans="1:78" ht="15.5" x14ac:dyDescent="0.35">
      <c r="A231">
        <v>69401</v>
      </c>
      <c r="B231" t="s">
        <v>532</v>
      </c>
      <c r="C231" t="s">
        <v>379</v>
      </c>
      <c r="D231">
        <v>172</v>
      </c>
      <c r="E231">
        <v>3090</v>
      </c>
      <c r="F231" t="s">
        <v>708</v>
      </c>
      <c r="G231" t="s">
        <v>285</v>
      </c>
      <c r="H231" t="s">
        <v>379</v>
      </c>
      <c r="I231" s="13">
        <v>45888</v>
      </c>
      <c r="J231" s="13">
        <v>46009</v>
      </c>
      <c r="K231"/>
      <c r="L231" t="s">
        <v>390</v>
      </c>
      <c r="M231" t="s">
        <v>194</v>
      </c>
      <c r="N231">
        <v>12</v>
      </c>
      <c r="O231">
        <v>0</v>
      </c>
      <c r="P231">
        <v>0</v>
      </c>
      <c r="Q231">
        <v>0</v>
      </c>
      <c r="R231">
        <v>0</v>
      </c>
      <c r="S231" t="s">
        <v>199</v>
      </c>
      <c r="T231" t="s">
        <v>199</v>
      </c>
      <c r="U231">
        <v>0</v>
      </c>
      <c r="V231"/>
      <c r="W231">
        <v>4</v>
      </c>
      <c r="X231">
        <v>6</v>
      </c>
      <c r="Y231" t="s">
        <v>198</v>
      </c>
      <c r="Z231"/>
      <c r="AA231" t="s">
        <v>154</v>
      </c>
      <c r="AB231" t="s">
        <v>335</v>
      </c>
      <c r="AC231">
        <v>137</v>
      </c>
      <c r="AD231" t="s">
        <v>338</v>
      </c>
      <c r="AE231" t="s">
        <v>328</v>
      </c>
      <c r="AF231" t="s">
        <v>547</v>
      </c>
      <c r="AG231" s="13">
        <v>45888</v>
      </c>
      <c r="AH231" s="13">
        <v>46009</v>
      </c>
      <c r="AI231" t="s">
        <v>542</v>
      </c>
      <c r="AJ231">
        <v>12</v>
      </c>
      <c r="AK231">
        <v>47.060499999999998</v>
      </c>
      <c r="AL231" t="s">
        <v>529</v>
      </c>
      <c r="AM231" t="s">
        <v>530</v>
      </c>
      <c r="AN231">
        <v>1</v>
      </c>
      <c r="AO231">
        <v>3</v>
      </c>
      <c r="AP231" s="13">
        <v>45660</v>
      </c>
      <c r="AQ231" t="s">
        <v>534</v>
      </c>
      <c r="AR231"/>
      <c r="AS231"/>
      <c r="AT231" s="59">
        <f>VLOOKUP($BR231,Tables!$D$14:$I$27,2,FALSE)*W231</f>
        <v>640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320</v>
      </c>
      <c r="BB231" s="59">
        <f>IF(OR(BR231="T200",BR231="HYBT200"),W231*Tables!$E$24,0)</f>
        <v>0</v>
      </c>
      <c r="BC231" s="61">
        <f t="shared" si="42"/>
        <v>960</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
      </c>
      <c r="BL231" s="55" t="str">
        <f t="shared" si="53"/>
        <v/>
      </c>
      <c r="BM231" s="55" t="str">
        <f t="shared" si="53"/>
        <v/>
      </c>
      <c r="BN231" s="55" t="str">
        <f t="shared" si="53"/>
        <v/>
      </c>
      <c r="BO231" s="55" t="str">
        <f t="shared" si="53"/>
        <v/>
      </c>
      <c r="BP231" s="55" t="str">
        <f t="shared" si="53"/>
        <v>T150</v>
      </c>
      <c r="BQ231" s="55" t="str">
        <f t="shared" si="53"/>
        <v/>
      </c>
      <c r="BR231" s="62" t="str">
        <f t="shared" si="43"/>
        <v>T150</v>
      </c>
      <c r="BS231" s="62" t="str">
        <f t="shared" si="44"/>
        <v/>
      </c>
      <c r="BT231" s="63">
        <f t="shared" si="45"/>
        <v>122</v>
      </c>
      <c r="BU231" s="64">
        <f t="shared" si="46"/>
        <v>6.3199999999999994</v>
      </c>
      <c r="BV231" s="64">
        <f t="shared" si="47"/>
        <v>13.639999999999999</v>
      </c>
      <c r="BW231" s="64">
        <f t="shared" si="48"/>
        <v>101.64</v>
      </c>
      <c r="BX231" s="65">
        <f t="shared" si="49"/>
        <v>45894.32</v>
      </c>
      <c r="BY231" s="65">
        <f t="shared" si="50"/>
        <v>45901.64</v>
      </c>
      <c r="BZ231" s="65">
        <f t="shared" si="51"/>
        <v>45989.64</v>
      </c>
    </row>
    <row r="232" spans="1:78" ht="15.5" x14ac:dyDescent="0.35">
      <c r="A232">
        <v>69112</v>
      </c>
      <c r="B232" t="s">
        <v>532</v>
      </c>
      <c r="C232" t="s">
        <v>379</v>
      </c>
      <c r="D232">
        <v>172</v>
      </c>
      <c r="E232" t="s">
        <v>612</v>
      </c>
      <c r="F232" t="s">
        <v>708</v>
      </c>
      <c r="G232" t="s">
        <v>285</v>
      </c>
      <c r="H232" t="s">
        <v>379</v>
      </c>
      <c r="I232" s="13">
        <v>45887</v>
      </c>
      <c r="J232" s="13">
        <v>46003</v>
      </c>
      <c r="K232" s="13">
        <v>45945</v>
      </c>
      <c r="L232" t="s">
        <v>318</v>
      </c>
      <c r="M232" t="s">
        <v>194</v>
      </c>
      <c r="N232">
        <v>12</v>
      </c>
      <c r="O232">
        <v>0</v>
      </c>
      <c r="P232">
        <v>0</v>
      </c>
      <c r="Q232">
        <v>0</v>
      </c>
      <c r="R232">
        <v>0</v>
      </c>
      <c r="S232">
        <v>54</v>
      </c>
      <c r="T232" t="s">
        <v>382</v>
      </c>
      <c r="U232">
        <v>0</v>
      </c>
      <c r="V232"/>
      <c r="W232">
        <v>4</v>
      </c>
      <c r="X232">
        <v>6</v>
      </c>
      <c r="Y232" t="s">
        <v>195</v>
      </c>
      <c r="Z232"/>
      <c r="AA232"/>
      <c r="AB232" t="s">
        <v>335</v>
      </c>
      <c r="AC232">
        <v>130</v>
      </c>
      <c r="AD232" t="s">
        <v>207</v>
      </c>
      <c r="AE232" t="s">
        <v>203</v>
      </c>
      <c r="AF232" t="s">
        <v>558</v>
      </c>
      <c r="AG232" s="13">
        <v>45887</v>
      </c>
      <c r="AH232" s="13">
        <v>46003</v>
      </c>
      <c r="AI232" t="s">
        <v>542</v>
      </c>
      <c r="AJ232">
        <v>12</v>
      </c>
      <c r="AK232">
        <v>47.060499999999998</v>
      </c>
      <c r="AL232" t="s">
        <v>529</v>
      </c>
      <c r="AM232" t="s">
        <v>530</v>
      </c>
      <c r="AN232">
        <v>1</v>
      </c>
      <c r="AO232">
        <v>3</v>
      </c>
      <c r="AP232" s="13">
        <v>45639</v>
      </c>
      <c r="AQ232" t="s">
        <v>534</v>
      </c>
      <c r="AR232" t="s">
        <v>538</v>
      </c>
      <c r="AS232"/>
      <c r="AT232" s="59">
        <f>VLOOKUP($BR232,Tables!$D$14:$I$27,2,FALSE)*W232</f>
        <v>640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320</v>
      </c>
      <c r="BB232" s="59">
        <f>IF(OR(BR232="T200",BR232="HYBT200"),W232*Tables!$E$24,0)</f>
        <v>0</v>
      </c>
      <c r="BC232" s="61">
        <f t="shared" si="42"/>
        <v>960</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ref="BD232:BQ250" si="54">IF(ISERROR(SEARCHB(" "&amp;BL$1&amp;" "," "&amp;$L232&amp;" "))=TRUE,"",BL$1)</f>
        <v/>
      </c>
      <c r="BM232" s="55" t="str">
        <f t="shared" si="54"/>
        <v/>
      </c>
      <c r="BN232" s="55" t="str">
        <f t="shared" si="54"/>
        <v/>
      </c>
      <c r="BO232" s="55" t="str">
        <f t="shared" si="54"/>
        <v/>
      </c>
      <c r="BP232" s="55" t="str">
        <f t="shared" si="54"/>
        <v>T150</v>
      </c>
      <c r="BQ232" s="55" t="str">
        <f t="shared" si="54"/>
        <v/>
      </c>
      <c r="BR232" s="62" t="str">
        <f t="shared" si="43"/>
        <v>T150</v>
      </c>
      <c r="BS232" s="62" t="str">
        <f t="shared" si="44"/>
        <v/>
      </c>
      <c r="BT232" s="63">
        <f t="shared" si="45"/>
        <v>117</v>
      </c>
      <c r="BU232" s="64">
        <f t="shared" si="46"/>
        <v>6.02</v>
      </c>
      <c r="BV232" s="64">
        <f t="shared" si="47"/>
        <v>13.04</v>
      </c>
      <c r="BW232" s="64">
        <f t="shared" si="48"/>
        <v>97.44</v>
      </c>
      <c r="BX232" s="65">
        <f t="shared" si="49"/>
        <v>45893.02</v>
      </c>
      <c r="BY232" s="65">
        <f t="shared" si="50"/>
        <v>45900.04</v>
      </c>
      <c r="BZ232" s="65">
        <f t="shared" si="51"/>
        <v>45985.440000000002</v>
      </c>
    </row>
    <row r="233" spans="1:78" ht="15.5" x14ac:dyDescent="0.35">
      <c r="A233">
        <v>69113</v>
      </c>
      <c r="B233" t="s">
        <v>532</v>
      </c>
      <c r="C233" t="s">
        <v>379</v>
      </c>
      <c r="D233">
        <v>172</v>
      </c>
      <c r="E233" t="s">
        <v>606</v>
      </c>
      <c r="F233" t="s">
        <v>708</v>
      </c>
      <c r="G233" t="s">
        <v>285</v>
      </c>
      <c r="H233" t="s">
        <v>379</v>
      </c>
      <c r="I233" s="13">
        <v>45887</v>
      </c>
      <c r="J233" s="13">
        <v>46003</v>
      </c>
      <c r="K233" s="13">
        <v>45945</v>
      </c>
      <c r="L233" t="s">
        <v>318</v>
      </c>
      <c r="M233" t="s">
        <v>194</v>
      </c>
      <c r="N233">
        <v>12</v>
      </c>
      <c r="O233">
        <v>0</v>
      </c>
      <c r="P233">
        <v>0</v>
      </c>
      <c r="Q233">
        <v>0</v>
      </c>
      <c r="R233">
        <v>0</v>
      </c>
      <c r="S233">
        <v>140441</v>
      </c>
      <c r="T233" t="s">
        <v>380</v>
      </c>
      <c r="U233">
        <v>0</v>
      </c>
      <c r="V233"/>
      <c r="W233">
        <v>4</v>
      </c>
      <c r="X233">
        <v>6</v>
      </c>
      <c r="Y233" t="s">
        <v>195</v>
      </c>
      <c r="Z233"/>
      <c r="AA233"/>
      <c r="AB233" t="s">
        <v>335</v>
      </c>
      <c r="AC233">
        <v>130</v>
      </c>
      <c r="AD233" t="s">
        <v>209</v>
      </c>
      <c r="AE233" t="s">
        <v>222</v>
      </c>
      <c r="AF233" t="s">
        <v>550</v>
      </c>
      <c r="AG233" s="13">
        <v>45887</v>
      </c>
      <c r="AH233" s="13">
        <v>46003</v>
      </c>
      <c r="AI233" t="s">
        <v>542</v>
      </c>
      <c r="AJ233">
        <v>12</v>
      </c>
      <c r="AK233">
        <v>47.060499999999998</v>
      </c>
      <c r="AL233" t="s">
        <v>529</v>
      </c>
      <c r="AM233" t="s">
        <v>530</v>
      </c>
      <c r="AN233">
        <v>1</v>
      </c>
      <c r="AO233">
        <v>3</v>
      </c>
      <c r="AP233" s="13">
        <v>45639</v>
      </c>
      <c r="AQ233" t="s">
        <v>534</v>
      </c>
      <c r="AR233" t="s">
        <v>538</v>
      </c>
      <c r="AS233"/>
      <c r="AT233" s="59">
        <f>VLOOKUP($BR233,Tables!$D$14:$I$27,2,FALSE)*W233</f>
        <v>640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320</v>
      </c>
      <c r="BB233" s="59">
        <f>IF(OR(BR233="T200",BR233="HYBT200"),W233*Tables!$E$24,0)</f>
        <v>0</v>
      </c>
      <c r="BC233" s="61">
        <f t="shared" si="42"/>
        <v>960</v>
      </c>
      <c r="BD233" s="55" t="str">
        <f t="shared" si="54"/>
        <v/>
      </c>
      <c r="BE233" s="55" t="str">
        <f t="shared" si="54"/>
        <v/>
      </c>
      <c r="BF233" s="55" t="str">
        <f t="shared" si="54"/>
        <v/>
      </c>
      <c r="BG233" s="55" t="str">
        <f t="shared" si="54"/>
        <v/>
      </c>
      <c r="BH233" s="55" t="str">
        <f t="shared" si="54"/>
        <v/>
      </c>
      <c r="BI233" s="55" t="str">
        <f t="shared" si="54"/>
        <v/>
      </c>
      <c r="BJ233" s="55" t="str">
        <f t="shared" si="54"/>
        <v/>
      </c>
      <c r="BK233" s="55" t="str">
        <f t="shared" si="54"/>
        <v/>
      </c>
      <c r="BL233" s="55" t="str">
        <f t="shared" si="54"/>
        <v/>
      </c>
      <c r="BM233" s="55" t="str">
        <f t="shared" si="54"/>
        <v/>
      </c>
      <c r="BN233" s="55" t="str">
        <f t="shared" si="54"/>
        <v/>
      </c>
      <c r="BO233" s="55" t="str">
        <f t="shared" si="54"/>
        <v/>
      </c>
      <c r="BP233" s="55" t="str">
        <f t="shared" si="54"/>
        <v>T150</v>
      </c>
      <c r="BQ233" s="55" t="str">
        <f t="shared" si="54"/>
        <v/>
      </c>
      <c r="BR233" s="62" t="str">
        <f t="shared" si="43"/>
        <v>T150</v>
      </c>
      <c r="BS233" s="62" t="str">
        <f t="shared" si="44"/>
        <v/>
      </c>
      <c r="BT233" s="63">
        <f t="shared" si="45"/>
        <v>117</v>
      </c>
      <c r="BU233" s="64">
        <f t="shared" si="46"/>
        <v>6.02</v>
      </c>
      <c r="BV233" s="64">
        <f t="shared" si="47"/>
        <v>13.04</v>
      </c>
      <c r="BW233" s="64">
        <f t="shared" si="48"/>
        <v>97.44</v>
      </c>
      <c r="BX233" s="65">
        <f t="shared" si="49"/>
        <v>45893.02</v>
      </c>
      <c r="BY233" s="65">
        <f t="shared" si="50"/>
        <v>45900.04</v>
      </c>
      <c r="BZ233" s="65">
        <f t="shared" si="51"/>
        <v>45985.440000000002</v>
      </c>
    </row>
    <row r="234" spans="1:78" ht="15.5" x14ac:dyDescent="0.35">
      <c r="A234">
        <v>69114</v>
      </c>
      <c r="B234" t="s">
        <v>532</v>
      </c>
      <c r="C234" t="s">
        <v>379</v>
      </c>
      <c r="D234">
        <v>172</v>
      </c>
      <c r="E234" t="s">
        <v>706</v>
      </c>
      <c r="F234" t="s">
        <v>708</v>
      </c>
      <c r="G234" t="s">
        <v>285</v>
      </c>
      <c r="H234" t="s">
        <v>379</v>
      </c>
      <c r="I234" s="13">
        <v>45887</v>
      </c>
      <c r="J234" s="13">
        <v>46003</v>
      </c>
      <c r="K234" s="13">
        <v>45945</v>
      </c>
      <c r="L234" t="s">
        <v>390</v>
      </c>
      <c r="M234" t="s">
        <v>162</v>
      </c>
      <c r="N234">
        <v>8</v>
      </c>
      <c r="O234">
        <v>0</v>
      </c>
      <c r="P234">
        <v>0</v>
      </c>
      <c r="Q234">
        <v>0</v>
      </c>
      <c r="R234">
        <v>0</v>
      </c>
      <c r="S234" t="s">
        <v>199</v>
      </c>
      <c r="T234" t="s">
        <v>199</v>
      </c>
      <c r="U234">
        <v>0</v>
      </c>
      <c r="V234"/>
      <c r="W234">
        <v>4</v>
      </c>
      <c r="X234">
        <v>6</v>
      </c>
      <c r="Y234" t="s">
        <v>313</v>
      </c>
      <c r="Z234"/>
      <c r="AA234" t="s">
        <v>294</v>
      </c>
      <c r="AB234" t="s">
        <v>161</v>
      </c>
      <c r="AC234" t="s">
        <v>200</v>
      </c>
      <c r="AD234"/>
      <c r="AE234"/>
      <c r="AF234"/>
      <c r="AG234" s="13">
        <v>45887</v>
      </c>
      <c r="AH234" s="13">
        <v>46003</v>
      </c>
      <c r="AI234" t="s">
        <v>542</v>
      </c>
      <c r="AJ234">
        <v>12</v>
      </c>
      <c r="AK234">
        <v>47.060499999999998</v>
      </c>
      <c r="AL234" t="s">
        <v>529</v>
      </c>
      <c r="AM234" t="s">
        <v>530</v>
      </c>
      <c r="AN234">
        <v>5</v>
      </c>
      <c r="AO234">
        <v>3</v>
      </c>
      <c r="AP234" s="13">
        <v>45715</v>
      </c>
      <c r="AQ234" t="s">
        <v>335</v>
      </c>
      <c r="AR234"/>
      <c r="AS234"/>
      <c r="AT234" s="59">
        <f>VLOOKUP($BR234,Tables!$D$14:$I$27,2,FALSE)*W234</f>
        <v>640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320</v>
      </c>
      <c r="BB234" s="59">
        <f>IF(OR(BR234="T200",BR234="HYBT200"),W234*Tables!$E$24,0)</f>
        <v>0</v>
      </c>
      <c r="BC234" s="61">
        <f t="shared" si="42"/>
        <v>960</v>
      </c>
      <c r="BD234" s="55" t="str">
        <f t="shared" si="54"/>
        <v/>
      </c>
      <c r="BE234" s="55" t="str">
        <f t="shared" si="54"/>
        <v/>
      </c>
      <c r="BF234" s="55" t="str">
        <f t="shared" si="54"/>
        <v/>
      </c>
      <c r="BG234" s="55" t="str">
        <f t="shared" si="54"/>
        <v/>
      </c>
      <c r="BH234" s="55" t="str">
        <f t="shared" si="54"/>
        <v/>
      </c>
      <c r="BI234" s="55" t="str">
        <f t="shared" si="54"/>
        <v/>
      </c>
      <c r="BJ234" s="55" t="str">
        <f t="shared" si="54"/>
        <v/>
      </c>
      <c r="BK234" s="55" t="str">
        <f t="shared" si="54"/>
        <v/>
      </c>
      <c r="BL234" s="55" t="str">
        <f t="shared" si="54"/>
        <v/>
      </c>
      <c r="BM234" s="55" t="str">
        <f t="shared" si="54"/>
        <v/>
      </c>
      <c r="BN234" s="55" t="str">
        <f t="shared" si="54"/>
        <v/>
      </c>
      <c r="BO234" s="55" t="str">
        <f t="shared" si="54"/>
        <v/>
      </c>
      <c r="BP234" s="55" t="str">
        <f t="shared" si="54"/>
        <v>T150</v>
      </c>
      <c r="BQ234" s="55" t="str">
        <f t="shared" si="54"/>
        <v/>
      </c>
      <c r="BR234" s="62" t="str">
        <f t="shared" si="43"/>
        <v>T150</v>
      </c>
      <c r="BS234" s="62" t="str">
        <f t="shared" si="44"/>
        <v/>
      </c>
      <c r="BT234" s="63">
        <f t="shared" si="45"/>
        <v>117</v>
      </c>
      <c r="BU234" s="64">
        <f t="shared" si="46"/>
        <v>6.02</v>
      </c>
      <c r="BV234" s="64">
        <f t="shared" si="47"/>
        <v>13.04</v>
      </c>
      <c r="BW234" s="64">
        <f t="shared" si="48"/>
        <v>97.44</v>
      </c>
      <c r="BX234" s="65">
        <f t="shared" si="49"/>
        <v>45893.02</v>
      </c>
      <c r="BY234" s="65">
        <f t="shared" si="50"/>
        <v>45900.04</v>
      </c>
      <c r="BZ234" s="65">
        <f t="shared" si="51"/>
        <v>45985.440000000002</v>
      </c>
    </row>
    <row r="235" spans="1:78" ht="15.5" x14ac:dyDescent="0.35">
      <c r="A235">
        <v>69402</v>
      </c>
      <c r="B235" t="s">
        <v>532</v>
      </c>
      <c r="C235" t="s">
        <v>379</v>
      </c>
      <c r="D235">
        <v>175</v>
      </c>
      <c r="E235">
        <v>3090</v>
      </c>
      <c r="F235" t="s">
        <v>709</v>
      </c>
      <c r="G235" t="s">
        <v>285</v>
      </c>
      <c r="H235" t="s">
        <v>379</v>
      </c>
      <c r="I235" s="13">
        <v>45888</v>
      </c>
      <c r="J235" s="13">
        <v>46009</v>
      </c>
      <c r="K235"/>
      <c r="L235" t="s">
        <v>390</v>
      </c>
      <c r="M235" t="s">
        <v>194</v>
      </c>
      <c r="N235">
        <v>12</v>
      </c>
      <c r="O235">
        <v>0</v>
      </c>
      <c r="P235">
        <v>0</v>
      </c>
      <c r="Q235">
        <v>0</v>
      </c>
      <c r="R235">
        <v>0</v>
      </c>
      <c r="S235" t="s">
        <v>199</v>
      </c>
      <c r="T235" t="s">
        <v>199</v>
      </c>
      <c r="U235">
        <v>0</v>
      </c>
      <c r="V235"/>
      <c r="W235">
        <v>2</v>
      </c>
      <c r="X235">
        <v>3</v>
      </c>
      <c r="Y235" t="s">
        <v>198</v>
      </c>
      <c r="Z235"/>
      <c r="AA235" t="s">
        <v>154</v>
      </c>
      <c r="AB235" t="s">
        <v>335</v>
      </c>
      <c r="AC235">
        <v>137</v>
      </c>
      <c r="AD235" t="s">
        <v>338</v>
      </c>
      <c r="AE235" t="s">
        <v>328</v>
      </c>
      <c r="AF235" t="s">
        <v>547</v>
      </c>
      <c r="AG235" s="13">
        <v>45888</v>
      </c>
      <c r="AH235" s="13">
        <v>46009</v>
      </c>
      <c r="AI235" t="s">
        <v>542</v>
      </c>
      <c r="AJ235">
        <v>12</v>
      </c>
      <c r="AK235">
        <v>1.0201</v>
      </c>
      <c r="AL235" t="s">
        <v>529</v>
      </c>
      <c r="AM235" t="s">
        <v>530</v>
      </c>
      <c r="AN235">
        <v>1</v>
      </c>
      <c r="AO235">
        <v>3</v>
      </c>
      <c r="AP235" s="13">
        <v>45660</v>
      </c>
      <c r="AQ235" t="s">
        <v>534</v>
      </c>
      <c r="AR235"/>
      <c r="AS235"/>
      <c r="AT235" s="59">
        <f>VLOOKUP($BR235,Tables!$D$14:$I$27,2,FALSE)*W235</f>
        <v>320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160</v>
      </c>
      <c r="BB235" s="59">
        <f>IF(OR(BR235="T200",BR235="HYBT200"),W235*Tables!$E$24,0)</f>
        <v>0</v>
      </c>
      <c r="BC235" s="61">
        <f t="shared" si="42"/>
        <v>480</v>
      </c>
      <c r="BD235" s="55" t="str">
        <f t="shared" si="54"/>
        <v/>
      </c>
      <c r="BE235" s="55" t="str">
        <f t="shared" si="54"/>
        <v/>
      </c>
      <c r="BF235" s="55" t="str">
        <f t="shared" si="54"/>
        <v/>
      </c>
      <c r="BG235" s="55" t="str">
        <f t="shared" si="54"/>
        <v/>
      </c>
      <c r="BH235" s="55" t="str">
        <f t="shared" si="54"/>
        <v/>
      </c>
      <c r="BI235" s="55" t="str">
        <f t="shared" si="54"/>
        <v/>
      </c>
      <c r="BJ235" s="55" t="str">
        <f t="shared" si="54"/>
        <v/>
      </c>
      <c r="BK235" s="55" t="str">
        <f t="shared" si="54"/>
        <v/>
      </c>
      <c r="BL235" s="55" t="str">
        <f t="shared" si="54"/>
        <v/>
      </c>
      <c r="BM235" s="55" t="str">
        <f t="shared" si="54"/>
        <v/>
      </c>
      <c r="BN235" s="55" t="str">
        <f t="shared" si="54"/>
        <v/>
      </c>
      <c r="BO235" s="55" t="str">
        <f t="shared" si="54"/>
        <v/>
      </c>
      <c r="BP235" s="55" t="str">
        <f t="shared" si="54"/>
        <v>T150</v>
      </c>
      <c r="BQ235" s="55" t="str">
        <f t="shared" si="54"/>
        <v/>
      </c>
      <c r="BR235" s="62" t="str">
        <f t="shared" si="43"/>
        <v>T150</v>
      </c>
      <c r="BS235" s="62" t="str">
        <f t="shared" si="44"/>
        <v/>
      </c>
      <c r="BT235" s="63">
        <f t="shared" si="45"/>
        <v>122</v>
      </c>
      <c r="BU235" s="64">
        <f t="shared" si="46"/>
        <v>6.3199999999999994</v>
      </c>
      <c r="BV235" s="64">
        <f t="shared" si="47"/>
        <v>13.639999999999999</v>
      </c>
      <c r="BW235" s="64">
        <f t="shared" si="48"/>
        <v>101.64</v>
      </c>
      <c r="BX235" s="65">
        <f t="shared" si="49"/>
        <v>45894.32</v>
      </c>
      <c r="BY235" s="65">
        <f t="shared" si="50"/>
        <v>45901.64</v>
      </c>
      <c r="BZ235" s="65">
        <f t="shared" si="51"/>
        <v>45989.64</v>
      </c>
    </row>
    <row r="236" spans="1:78" ht="15.5" x14ac:dyDescent="0.35">
      <c r="A236">
        <v>69447</v>
      </c>
      <c r="B236" t="s">
        <v>532</v>
      </c>
      <c r="C236" t="s">
        <v>379</v>
      </c>
      <c r="D236">
        <v>175</v>
      </c>
      <c r="E236">
        <v>3091</v>
      </c>
      <c r="F236" t="s">
        <v>709</v>
      </c>
      <c r="G236" t="s">
        <v>285</v>
      </c>
      <c r="H236" t="s">
        <v>379</v>
      </c>
      <c r="I236" s="13">
        <v>45898</v>
      </c>
      <c r="J236" s="13">
        <v>46171</v>
      </c>
      <c r="K236"/>
      <c r="L236" t="s">
        <v>390</v>
      </c>
      <c r="M236" t="s">
        <v>710</v>
      </c>
      <c r="N236">
        <v>12</v>
      </c>
      <c r="O236">
        <v>0</v>
      </c>
      <c r="P236">
        <v>0</v>
      </c>
      <c r="Q236">
        <v>0</v>
      </c>
      <c r="R236">
        <v>0</v>
      </c>
      <c r="S236" t="s">
        <v>199</v>
      </c>
      <c r="T236" t="s">
        <v>199</v>
      </c>
      <c r="U236">
        <v>0</v>
      </c>
      <c r="V236"/>
      <c r="W236">
        <v>2</v>
      </c>
      <c r="X236">
        <v>3</v>
      </c>
      <c r="Y236" t="s">
        <v>198</v>
      </c>
      <c r="Z236"/>
      <c r="AA236" t="s">
        <v>711</v>
      </c>
      <c r="AB236" t="s">
        <v>712</v>
      </c>
      <c r="AC236">
        <v>215</v>
      </c>
      <c r="AD236" t="s">
        <v>338</v>
      </c>
      <c r="AE236" t="s">
        <v>26</v>
      </c>
      <c r="AF236" t="s">
        <v>547</v>
      </c>
      <c r="AG236" s="13">
        <v>45898</v>
      </c>
      <c r="AH236" s="13">
        <v>46171</v>
      </c>
      <c r="AI236" t="s">
        <v>542</v>
      </c>
      <c r="AJ236">
        <v>12</v>
      </c>
      <c r="AK236">
        <v>1.0201</v>
      </c>
      <c r="AL236" t="s">
        <v>529</v>
      </c>
      <c r="AM236" t="s">
        <v>530</v>
      </c>
      <c r="AN236">
        <v>1</v>
      </c>
      <c r="AO236">
        <v>3</v>
      </c>
      <c r="AP236" s="13">
        <v>45660</v>
      </c>
      <c r="AQ236" t="s">
        <v>534</v>
      </c>
      <c r="AR236"/>
      <c r="AS236"/>
      <c r="AT236" s="59">
        <f>VLOOKUP($BR236,Tables!$D$14:$I$27,2,FALSE)*W236</f>
        <v>320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160</v>
      </c>
      <c r="BB236" s="59">
        <f>IF(OR(BR236="T200",BR236="HYBT200"),W236*Tables!$E$24,0)</f>
        <v>0</v>
      </c>
      <c r="BC236" s="61">
        <f t="shared" si="42"/>
        <v>480</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T150</v>
      </c>
      <c r="BQ236" s="55" t="str">
        <f t="shared" si="54"/>
        <v/>
      </c>
      <c r="BR236" s="62" t="str">
        <f t="shared" si="43"/>
        <v>T150</v>
      </c>
      <c r="BS236" s="62" t="str">
        <f t="shared" si="44"/>
        <v/>
      </c>
      <c r="BT236" s="63">
        <f t="shared" si="45"/>
        <v>274</v>
      </c>
      <c r="BU236" s="64">
        <f t="shared" si="46"/>
        <v>15.439999999999998</v>
      </c>
      <c r="BV236" s="64">
        <f t="shared" si="47"/>
        <v>31.879999999999995</v>
      </c>
      <c r="BW236" s="64">
        <f t="shared" si="48"/>
        <v>229.32</v>
      </c>
      <c r="BX236" s="65">
        <f t="shared" si="49"/>
        <v>45913.440000000002</v>
      </c>
      <c r="BY236" s="65">
        <f t="shared" si="50"/>
        <v>45929.88</v>
      </c>
      <c r="BZ236" s="65">
        <f t="shared" si="51"/>
        <v>46127.32</v>
      </c>
    </row>
    <row r="237" spans="1:78" ht="15.5" x14ac:dyDescent="0.35">
      <c r="A237">
        <v>69448</v>
      </c>
      <c r="B237" t="s">
        <v>532</v>
      </c>
      <c r="C237" t="s">
        <v>379</v>
      </c>
      <c r="D237">
        <v>175</v>
      </c>
      <c r="E237">
        <v>3092</v>
      </c>
      <c r="F237" t="s">
        <v>709</v>
      </c>
      <c r="G237" t="s">
        <v>285</v>
      </c>
      <c r="H237" t="s">
        <v>379</v>
      </c>
      <c r="I237" s="13">
        <v>45898</v>
      </c>
      <c r="J237" s="13">
        <v>46171</v>
      </c>
      <c r="K237"/>
      <c r="L237" t="s">
        <v>390</v>
      </c>
      <c r="M237" t="s">
        <v>710</v>
      </c>
      <c r="N237">
        <v>12</v>
      </c>
      <c r="O237">
        <v>0</v>
      </c>
      <c r="P237">
        <v>0</v>
      </c>
      <c r="Q237">
        <v>0</v>
      </c>
      <c r="R237">
        <v>0</v>
      </c>
      <c r="S237" t="s">
        <v>199</v>
      </c>
      <c r="T237" t="s">
        <v>199</v>
      </c>
      <c r="U237">
        <v>0</v>
      </c>
      <c r="V237"/>
      <c r="W237">
        <v>2</v>
      </c>
      <c r="X237">
        <v>3</v>
      </c>
      <c r="Y237" t="s">
        <v>198</v>
      </c>
      <c r="Z237"/>
      <c r="AA237" t="s">
        <v>711</v>
      </c>
      <c r="AB237" t="s">
        <v>712</v>
      </c>
      <c r="AC237">
        <v>215</v>
      </c>
      <c r="AD237" t="s">
        <v>338</v>
      </c>
      <c r="AE237" t="s">
        <v>26</v>
      </c>
      <c r="AF237" t="s">
        <v>547</v>
      </c>
      <c r="AG237" s="13">
        <v>45898</v>
      </c>
      <c r="AH237" s="13">
        <v>46171</v>
      </c>
      <c r="AI237" t="s">
        <v>542</v>
      </c>
      <c r="AJ237">
        <v>12</v>
      </c>
      <c r="AK237">
        <v>1.0201</v>
      </c>
      <c r="AL237" t="s">
        <v>529</v>
      </c>
      <c r="AM237" t="s">
        <v>530</v>
      </c>
      <c r="AN237">
        <v>1</v>
      </c>
      <c r="AO237">
        <v>3</v>
      </c>
      <c r="AP237" s="13">
        <v>45660</v>
      </c>
      <c r="AQ237" t="s">
        <v>534</v>
      </c>
      <c r="AR237"/>
      <c r="AS237"/>
      <c r="AT237" s="59">
        <f>VLOOKUP($BR237,Tables!$D$14:$I$27,2,FALSE)*W237</f>
        <v>320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160</v>
      </c>
      <c r="BB237" s="59">
        <f>IF(OR(BR237="T200",BR237="HYBT200"),W237*Tables!$E$24,0)</f>
        <v>0</v>
      </c>
      <c r="BC237" s="61">
        <f t="shared" si="42"/>
        <v>480</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T150</v>
      </c>
      <c r="BQ237" s="55" t="str">
        <f t="shared" si="54"/>
        <v/>
      </c>
      <c r="BR237" s="62" t="str">
        <f t="shared" si="43"/>
        <v>T150</v>
      </c>
      <c r="BS237" s="62" t="str">
        <f t="shared" si="44"/>
        <v/>
      </c>
      <c r="BT237" s="63">
        <f t="shared" si="45"/>
        <v>274</v>
      </c>
      <c r="BU237" s="64">
        <f t="shared" si="46"/>
        <v>15.439999999999998</v>
      </c>
      <c r="BV237" s="64">
        <f t="shared" si="47"/>
        <v>31.879999999999995</v>
      </c>
      <c r="BW237" s="64">
        <f t="shared" si="48"/>
        <v>229.32</v>
      </c>
      <c r="BX237" s="65">
        <f t="shared" si="49"/>
        <v>45913.440000000002</v>
      </c>
      <c r="BY237" s="65">
        <f t="shared" si="50"/>
        <v>45929.88</v>
      </c>
      <c r="BZ237" s="65">
        <f t="shared" si="51"/>
        <v>46127.32</v>
      </c>
    </row>
    <row r="238" spans="1:78" ht="15.5" x14ac:dyDescent="0.35">
      <c r="A238">
        <v>69449</v>
      </c>
      <c r="B238" t="s">
        <v>532</v>
      </c>
      <c r="C238" t="s">
        <v>379</v>
      </c>
      <c r="D238">
        <v>175</v>
      </c>
      <c r="E238">
        <v>3093</v>
      </c>
      <c r="F238" t="s">
        <v>709</v>
      </c>
      <c r="G238" t="s">
        <v>285</v>
      </c>
      <c r="H238" t="s">
        <v>379</v>
      </c>
      <c r="I238" s="13">
        <v>45898</v>
      </c>
      <c r="J238" s="13">
        <v>46171</v>
      </c>
      <c r="K238"/>
      <c r="L238" t="s">
        <v>390</v>
      </c>
      <c r="M238" t="s">
        <v>710</v>
      </c>
      <c r="N238">
        <v>12</v>
      </c>
      <c r="O238">
        <v>0</v>
      </c>
      <c r="P238">
        <v>0</v>
      </c>
      <c r="Q238">
        <v>0</v>
      </c>
      <c r="R238">
        <v>0</v>
      </c>
      <c r="S238" t="s">
        <v>199</v>
      </c>
      <c r="T238" t="s">
        <v>199</v>
      </c>
      <c r="U238">
        <v>0</v>
      </c>
      <c r="V238"/>
      <c r="W238">
        <v>2</v>
      </c>
      <c r="X238">
        <v>3</v>
      </c>
      <c r="Y238" t="s">
        <v>198</v>
      </c>
      <c r="Z238"/>
      <c r="AA238" t="s">
        <v>711</v>
      </c>
      <c r="AB238" t="s">
        <v>712</v>
      </c>
      <c r="AC238">
        <v>215</v>
      </c>
      <c r="AD238" t="s">
        <v>209</v>
      </c>
      <c r="AE238" t="s">
        <v>713</v>
      </c>
      <c r="AF238" t="s">
        <v>547</v>
      </c>
      <c r="AG238" s="13">
        <v>45898</v>
      </c>
      <c r="AH238" s="13">
        <v>46171</v>
      </c>
      <c r="AI238" t="s">
        <v>542</v>
      </c>
      <c r="AJ238">
        <v>12</v>
      </c>
      <c r="AK238">
        <v>1.0201</v>
      </c>
      <c r="AL238" t="s">
        <v>529</v>
      </c>
      <c r="AM238" t="s">
        <v>530</v>
      </c>
      <c r="AN238">
        <v>1</v>
      </c>
      <c r="AO238">
        <v>3</v>
      </c>
      <c r="AP238" s="13">
        <v>45660</v>
      </c>
      <c r="AQ238" t="s">
        <v>534</v>
      </c>
      <c r="AR238"/>
      <c r="AS238"/>
      <c r="AT238" s="59">
        <f>VLOOKUP($BR238,Tables!$D$14:$I$27,2,FALSE)*W238</f>
        <v>320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160</v>
      </c>
      <c r="BB238" s="59">
        <f>IF(OR(BR238="T200",BR238="HYBT200"),W238*Tables!$E$24,0)</f>
        <v>0</v>
      </c>
      <c r="BC238" s="61">
        <f t="shared" si="42"/>
        <v>480</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T150</v>
      </c>
      <c r="BQ238" s="55" t="str">
        <f t="shared" si="54"/>
        <v/>
      </c>
      <c r="BR238" s="62" t="str">
        <f t="shared" si="43"/>
        <v>T150</v>
      </c>
      <c r="BS238" s="62" t="str">
        <f t="shared" si="44"/>
        <v/>
      </c>
      <c r="BT238" s="63">
        <f t="shared" si="45"/>
        <v>274</v>
      </c>
      <c r="BU238" s="64">
        <f t="shared" si="46"/>
        <v>15.439999999999998</v>
      </c>
      <c r="BV238" s="64">
        <f t="shared" si="47"/>
        <v>31.879999999999995</v>
      </c>
      <c r="BW238" s="64">
        <f t="shared" si="48"/>
        <v>229.32</v>
      </c>
      <c r="BX238" s="65">
        <f t="shared" si="49"/>
        <v>45913.440000000002</v>
      </c>
      <c r="BY238" s="65">
        <f t="shared" si="50"/>
        <v>45929.88</v>
      </c>
      <c r="BZ238" s="65">
        <f t="shared" si="51"/>
        <v>46127.32</v>
      </c>
    </row>
    <row r="239" spans="1:78" ht="15.5" x14ac:dyDescent="0.35">
      <c r="A239">
        <v>69115</v>
      </c>
      <c r="B239" t="s">
        <v>532</v>
      </c>
      <c r="C239" t="s">
        <v>379</v>
      </c>
      <c r="D239">
        <v>175</v>
      </c>
      <c r="E239" t="s">
        <v>612</v>
      </c>
      <c r="F239" t="s">
        <v>709</v>
      </c>
      <c r="G239" t="s">
        <v>285</v>
      </c>
      <c r="H239" t="s">
        <v>379</v>
      </c>
      <c r="I239" s="13">
        <v>45887</v>
      </c>
      <c r="J239" s="13">
        <v>46003</v>
      </c>
      <c r="K239" s="13">
        <v>45945</v>
      </c>
      <c r="L239" t="s">
        <v>318</v>
      </c>
      <c r="M239" t="s">
        <v>194</v>
      </c>
      <c r="N239">
        <v>12</v>
      </c>
      <c r="O239">
        <v>0</v>
      </c>
      <c r="P239">
        <v>0</v>
      </c>
      <c r="Q239">
        <v>0</v>
      </c>
      <c r="R239">
        <v>0</v>
      </c>
      <c r="S239">
        <v>140441</v>
      </c>
      <c r="T239" t="s">
        <v>380</v>
      </c>
      <c r="U239">
        <v>0</v>
      </c>
      <c r="V239"/>
      <c r="W239">
        <v>2</v>
      </c>
      <c r="X239">
        <v>3</v>
      </c>
      <c r="Y239" t="s">
        <v>195</v>
      </c>
      <c r="Z239"/>
      <c r="AA239"/>
      <c r="AB239" t="s">
        <v>335</v>
      </c>
      <c r="AC239">
        <v>131</v>
      </c>
      <c r="AD239" t="s">
        <v>381</v>
      </c>
      <c r="AE239" t="s">
        <v>714</v>
      </c>
      <c r="AF239" t="s">
        <v>550</v>
      </c>
      <c r="AG239" s="13">
        <v>45887</v>
      </c>
      <c r="AH239" s="13">
        <v>46003</v>
      </c>
      <c r="AI239" t="s">
        <v>542</v>
      </c>
      <c r="AJ239">
        <v>12</v>
      </c>
      <c r="AK239">
        <v>1.0201</v>
      </c>
      <c r="AL239" t="s">
        <v>529</v>
      </c>
      <c r="AM239" t="s">
        <v>530</v>
      </c>
      <c r="AN239">
        <v>1</v>
      </c>
      <c r="AO239">
        <v>3</v>
      </c>
      <c r="AP239" s="13">
        <v>45639</v>
      </c>
      <c r="AQ239" t="s">
        <v>335</v>
      </c>
      <c r="AR239" t="s">
        <v>538</v>
      </c>
      <c r="AS239"/>
      <c r="AT239" s="59">
        <f>VLOOKUP($BR239,Tables!$D$14:$I$27,2,FALSE)*W239</f>
        <v>320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160</v>
      </c>
      <c r="BB239" s="59">
        <f>IF(OR(BR239="T200",BR239="HYBT200"),W239*Tables!$E$24,0)</f>
        <v>0</v>
      </c>
      <c r="BC239" s="61">
        <f t="shared" si="42"/>
        <v>480</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T150</v>
      </c>
      <c r="BQ239" s="55" t="str">
        <f t="shared" si="54"/>
        <v/>
      </c>
      <c r="BR239" s="62" t="str">
        <f t="shared" si="43"/>
        <v>T150</v>
      </c>
      <c r="BS239" s="62" t="str">
        <f t="shared" si="44"/>
        <v/>
      </c>
      <c r="BT239" s="63">
        <f t="shared" si="45"/>
        <v>117</v>
      </c>
      <c r="BU239" s="64">
        <f t="shared" si="46"/>
        <v>6.02</v>
      </c>
      <c r="BV239" s="64">
        <f t="shared" si="47"/>
        <v>13.04</v>
      </c>
      <c r="BW239" s="64">
        <f t="shared" si="48"/>
        <v>97.44</v>
      </c>
      <c r="BX239" s="65">
        <f t="shared" si="49"/>
        <v>45893.02</v>
      </c>
      <c r="BY239" s="65">
        <f t="shared" si="50"/>
        <v>45900.04</v>
      </c>
      <c r="BZ239" s="65">
        <f t="shared" si="51"/>
        <v>45985.440000000002</v>
      </c>
    </row>
    <row r="240" spans="1:78" ht="15.5" x14ac:dyDescent="0.35">
      <c r="A240">
        <v>69116</v>
      </c>
      <c r="B240" t="s">
        <v>532</v>
      </c>
      <c r="C240" t="s">
        <v>379</v>
      </c>
      <c r="D240">
        <v>175</v>
      </c>
      <c r="E240" t="s">
        <v>606</v>
      </c>
      <c r="F240" t="s">
        <v>709</v>
      </c>
      <c r="G240" t="s">
        <v>285</v>
      </c>
      <c r="H240" t="s">
        <v>379</v>
      </c>
      <c r="I240" s="13">
        <v>45887</v>
      </c>
      <c r="J240" s="13">
        <v>46003</v>
      </c>
      <c r="K240" s="13">
        <v>45945</v>
      </c>
      <c r="L240" t="s">
        <v>318</v>
      </c>
      <c r="M240" t="s">
        <v>194</v>
      </c>
      <c r="N240">
        <v>12</v>
      </c>
      <c r="O240">
        <v>0</v>
      </c>
      <c r="P240">
        <v>0</v>
      </c>
      <c r="Q240">
        <v>0</v>
      </c>
      <c r="R240">
        <v>0</v>
      </c>
      <c r="S240">
        <v>140441</v>
      </c>
      <c r="T240" t="s">
        <v>380</v>
      </c>
      <c r="U240">
        <v>0</v>
      </c>
      <c r="V240"/>
      <c r="W240">
        <v>2</v>
      </c>
      <c r="X240">
        <v>3</v>
      </c>
      <c r="Y240" t="s">
        <v>195</v>
      </c>
      <c r="Z240"/>
      <c r="AA240"/>
      <c r="AB240" t="s">
        <v>335</v>
      </c>
      <c r="AC240">
        <v>131</v>
      </c>
      <c r="AD240" t="s">
        <v>202</v>
      </c>
      <c r="AE240" t="s">
        <v>715</v>
      </c>
      <c r="AF240" t="s">
        <v>550</v>
      </c>
      <c r="AG240" s="13">
        <v>45887</v>
      </c>
      <c r="AH240" s="13">
        <v>46003</v>
      </c>
      <c r="AI240" t="s">
        <v>542</v>
      </c>
      <c r="AJ240">
        <v>12</v>
      </c>
      <c r="AK240">
        <v>1.0201</v>
      </c>
      <c r="AL240" t="s">
        <v>529</v>
      </c>
      <c r="AM240" t="s">
        <v>530</v>
      </c>
      <c r="AN240">
        <v>1</v>
      </c>
      <c r="AO240">
        <v>3</v>
      </c>
      <c r="AP240" s="13">
        <v>45639</v>
      </c>
      <c r="AQ240" t="s">
        <v>534</v>
      </c>
      <c r="AR240" t="s">
        <v>538</v>
      </c>
      <c r="AS240"/>
      <c r="AT240" s="59">
        <f>VLOOKUP($BR240,Tables!$D$14:$I$27,2,FALSE)*W240</f>
        <v>320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160</v>
      </c>
      <c r="BB240" s="59">
        <f>IF(OR(BR240="T200",BR240="HYBT200"),W240*Tables!$E$24,0)</f>
        <v>0</v>
      </c>
      <c r="BC240" s="61">
        <f t="shared" si="42"/>
        <v>480</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T150</v>
      </c>
      <c r="BQ240" s="55" t="str">
        <f t="shared" si="54"/>
        <v/>
      </c>
      <c r="BR240" s="62" t="str">
        <f t="shared" si="43"/>
        <v>T150</v>
      </c>
      <c r="BS240" s="62" t="str">
        <f t="shared" si="44"/>
        <v/>
      </c>
      <c r="BT240" s="63">
        <f t="shared" si="45"/>
        <v>117</v>
      </c>
      <c r="BU240" s="64">
        <f t="shared" si="46"/>
        <v>6.02</v>
      </c>
      <c r="BV240" s="64">
        <f t="shared" si="47"/>
        <v>13.04</v>
      </c>
      <c r="BW240" s="64">
        <f t="shared" si="48"/>
        <v>97.44</v>
      </c>
      <c r="BX240" s="65">
        <f t="shared" si="49"/>
        <v>45893.02</v>
      </c>
      <c r="BY240" s="65">
        <f t="shared" si="50"/>
        <v>45900.04</v>
      </c>
      <c r="BZ240" s="65">
        <f t="shared" si="51"/>
        <v>45985.440000000002</v>
      </c>
    </row>
    <row r="241" spans="1:78" ht="15.5" x14ac:dyDescent="0.35">
      <c r="A241">
        <v>69339</v>
      </c>
      <c r="B241" t="s">
        <v>532</v>
      </c>
      <c r="C241" t="s">
        <v>379</v>
      </c>
      <c r="D241">
        <v>175</v>
      </c>
      <c r="E241" t="s">
        <v>706</v>
      </c>
      <c r="F241" t="s">
        <v>709</v>
      </c>
      <c r="G241" t="s">
        <v>285</v>
      </c>
      <c r="H241" t="s">
        <v>379</v>
      </c>
      <c r="I241" s="13">
        <v>45888</v>
      </c>
      <c r="J241" s="13">
        <v>46003</v>
      </c>
      <c r="K241" s="13">
        <v>45945</v>
      </c>
      <c r="L241" t="s">
        <v>390</v>
      </c>
      <c r="M241" t="s">
        <v>194</v>
      </c>
      <c r="N241">
        <v>8</v>
      </c>
      <c r="O241">
        <v>0</v>
      </c>
      <c r="P241">
        <v>0</v>
      </c>
      <c r="Q241">
        <v>0</v>
      </c>
      <c r="R241">
        <v>0</v>
      </c>
      <c r="S241" t="s">
        <v>199</v>
      </c>
      <c r="T241" t="s">
        <v>199</v>
      </c>
      <c r="U241">
        <v>0</v>
      </c>
      <c r="V241"/>
      <c r="W241">
        <v>2</v>
      </c>
      <c r="X241">
        <v>3</v>
      </c>
      <c r="Y241" t="s">
        <v>313</v>
      </c>
      <c r="Z241"/>
      <c r="AA241"/>
      <c r="AB241"/>
      <c r="AC241"/>
      <c r="AD241" t="s">
        <v>223</v>
      </c>
      <c r="AE241" t="s">
        <v>2</v>
      </c>
      <c r="AF241" t="s">
        <v>565</v>
      </c>
      <c r="AG241" s="13">
        <v>45888</v>
      </c>
      <c r="AH241" s="13">
        <v>46003</v>
      </c>
      <c r="AI241" t="s">
        <v>542</v>
      </c>
      <c r="AJ241">
        <v>12</v>
      </c>
      <c r="AK241">
        <v>1.0201</v>
      </c>
      <c r="AL241" t="s">
        <v>529</v>
      </c>
      <c r="AM241" t="s">
        <v>530</v>
      </c>
      <c r="AN241">
        <v>1</v>
      </c>
      <c r="AO241">
        <v>3</v>
      </c>
      <c r="AP241" s="13">
        <v>45715</v>
      </c>
      <c r="AQ241" t="s">
        <v>534</v>
      </c>
      <c r="AR241"/>
      <c r="AS241"/>
      <c r="AT241" s="59">
        <f>VLOOKUP($BR241,Tables!$D$14:$I$27,2,FALSE)*W241</f>
        <v>320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160</v>
      </c>
      <c r="BB241" s="59">
        <f>IF(OR(BR241="T200",BR241="HYBT200"),W241*Tables!$E$24,0)</f>
        <v>0</v>
      </c>
      <c r="BC241" s="61">
        <f t="shared" si="42"/>
        <v>480</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T150</v>
      </c>
      <c r="BQ241" s="55" t="str">
        <f t="shared" si="54"/>
        <v/>
      </c>
      <c r="BR241" s="62" t="str">
        <f t="shared" si="43"/>
        <v>T150</v>
      </c>
      <c r="BS241" s="62" t="str">
        <f t="shared" si="44"/>
        <v/>
      </c>
      <c r="BT241" s="63">
        <f t="shared" si="45"/>
        <v>116</v>
      </c>
      <c r="BU241" s="64">
        <f t="shared" si="46"/>
        <v>5.96</v>
      </c>
      <c r="BV241" s="64">
        <f t="shared" si="47"/>
        <v>12.92</v>
      </c>
      <c r="BW241" s="64">
        <f t="shared" si="48"/>
        <v>96.6</v>
      </c>
      <c r="BX241" s="65">
        <f t="shared" si="49"/>
        <v>45893.96</v>
      </c>
      <c r="BY241" s="65">
        <f t="shared" si="50"/>
        <v>45900.92</v>
      </c>
      <c r="BZ241" s="65">
        <f t="shared" si="51"/>
        <v>45985.599999999999</v>
      </c>
    </row>
    <row r="242" spans="1:78" ht="15.5" x14ac:dyDescent="0.35">
      <c r="A242">
        <v>69117</v>
      </c>
      <c r="B242" t="s">
        <v>532</v>
      </c>
      <c r="C242" t="s">
        <v>379</v>
      </c>
      <c r="D242">
        <v>176</v>
      </c>
      <c r="E242" t="s">
        <v>612</v>
      </c>
      <c r="F242" t="s">
        <v>716</v>
      </c>
      <c r="G242" t="s">
        <v>285</v>
      </c>
      <c r="H242" t="s">
        <v>379</v>
      </c>
      <c r="I242" s="13">
        <v>45887</v>
      </c>
      <c r="J242" s="13">
        <v>46003</v>
      </c>
      <c r="K242" s="13">
        <v>45945</v>
      </c>
      <c r="L242" t="s">
        <v>318</v>
      </c>
      <c r="M242" t="s">
        <v>194</v>
      </c>
      <c r="N242">
        <v>12</v>
      </c>
      <c r="O242">
        <v>0</v>
      </c>
      <c r="P242">
        <v>0</v>
      </c>
      <c r="Q242">
        <v>0</v>
      </c>
      <c r="R242">
        <v>0</v>
      </c>
      <c r="S242">
        <v>166</v>
      </c>
      <c r="T242" t="s">
        <v>384</v>
      </c>
      <c r="U242">
        <v>0</v>
      </c>
      <c r="V242"/>
      <c r="W242">
        <v>3</v>
      </c>
      <c r="X242">
        <v>4</v>
      </c>
      <c r="Y242" t="s">
        <v>195</v>
      </c>
      <c r="Z242"/>
      <c r="AA242"/>
      <c r="AB242" t="s">
        <v>335</v>
      </c>
      <c r="AC242">
        <v>132</v>
      </c>
      <c r="AD242" t="s">
        <v>385</v>
      </c>
      <c r="AE242" t="s">
        <v>717</v>
      </c>
      <c r="AF242" t="s">
        <v>550</v>
      </c>
      <c r="AG242" s="13">
        <v>45887</v>
      </c>
      <c r="AH242" s="13">
        <v>46003</v>
      </c>
      <c r="AI242" t="s">
        <v>542</v>
      </c>
      <c r="AJ242">
        <v>12</v>
      </c>
      <c r="AK242">
        <v>47.060499999999998</v>
      </c>
      <c r="AL242" t="s">
        <v>529</v>
      </c>
      <c r="AM242" t="s">
        <v>530</v>
      </c>
      <c r="AN242">
        <v>1</v>
      </c>
      <c r="AO242">
        <v>3</v>
      </c>
      <c r="AP242" s="13">
        <v>45639</v>
      </c>
      <c r="AQ242" t="s">
        <v>534</v>
      </c>
      <c r="AR242" t="s">
        <v>538</v>
      </c>
      <c r="AS242"/>
      <c r="AT242" s="59">
        <f>VLOOKUP($BR242,Tables!$D$14:$I$27,2,FALSE)*W242</f>
        <v>480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240</v>
      </c>
      <c r="BB242" s="59">
        <f>IF(OR(BR242="T200",BR242="HYBT200"),W242*Tables!$E$24,0)</f>
        <v>0</v>
      </c>
      <c r="BC242" s="61">
        <f t="shared" si="42"/>
        <v>720</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T150</v>
      </c>
      <c r="BQ242" s="55" t="str">
        <f t="shared" si="54"/>
        <v/>
      </c>
      <c r="BR242" s="62" t="str">
        <f t="shared" si="43"/>
        <v>T150</v>
      </c>
      <c r="BS242" s="62" t="str">
        <f t="shared" si="44"/>
        <v/>
      </c>
      <c r="BT242" s="63">
        <f t="shared" si="45"/>
        <v>117</v>
      </c>
      <c r="BU242" s="64">
        <f t="shared" si="46"/>
        <v>6.02</v>
      </c>
      <c r="BV242" s="64">
        <f t="shared" si="47"/>
        <v>13.04</v>
      </c>
      <c r="BW242" s="64">
        <f t="shared" si="48"/>
        <v>97.44</v>
      </c>
      <c r="BX242" s="65">
        <f t="shared" si="49"/>
        <v>45893.02</v>
      </c>
      <c r="BY242" s="65">
        <f t="shared" si="50"/>
        <v>45900.04</v>
      </c>
      <c r="BZ242" s="65">
        <f t="shared" si="51"/>
        <v>45985.440000000002</v>
      </c>
    </row>
    <row r="243" spans="1:78" ht="15.5" x14ac:dyDescent="0.35">
      <c r="A243">
        <v>69340</v>
      </c>
      <c r="B243" t="s">
        <v>532</v>
      </c>
      <c r="C243" t="s">
        <v>379</v>
      </c>
      <c r="D243">
        <v>176</v>
      </c>
      <c r="E243" t="s">
        <v>606</v>
      </c>
      <c r="F243" t="s">
        <v>716</v>
      </c>
      <c r="G243" t="s">
        <v>285</v>
      </c>
      <c r="H243" t="s">
        <v>379</v>
      </c>
      <c r="I243" s="13">
        <v>45888</v>
      </c>
      <c r="J243" s="13">
        <v>46003</v>
      </c>
      <c r="K243" s="13">
        <v>45945</v>
      </c>
      <c r="L243" t="s">
        <v>318</v>
      </c>
      <c r="M243" t="s">
        <v>194</v>
      </c>
      <c r="N243">
        <v>12</v>
      </c>
      <c r="O243">
        <v>0</v>
      </c>
      <c r="P243">
        <v>0</v>
      </c>
      <c r="Q243">
        <v>0</v>
      </c>
      <c r="R243">
        <v>0</v>
      </c>
      <c r="S243">
        <v>166</v>
      </c>
      <c r="T243" t="s">
        <v>384</v>
      </c>
      <c r="U243">
        <v>0</v>
      </c>
      <c r="V243"/>
      <c r="W243">
        <v>3</v>
      </c>
      <c r="X243">
        <v>4</v>
      </c>
      <c r="Y243" t="s">
        <v>195</v>
      </c>
      <c r="Z243"/>
      <c r="AA243"/>
      <c r="AB243" t="s">
        <v>335</v>
      </c>
      <c r="AC243">
        <v>132</v>
      </c>
      <c r="AD243" t="s">
        <v>202</v>
      </c>
      <c r="AE243" t="s">
        <v>360</v>
      </c>
      <c r="AF243" t="s">
        <v>565</v>
      </c>
      <c r="AG243" s="13">
        <v>45888</v>
      </c>
      <c r="AH243" s="13">
        <v>46003</v>
      </c>
      <c r="AI243" t="s">
        <v>542</v>
      </c>
      <c r="AJ243">
        <v>12</v>
      </c>
      <c r="AK243">
        <v>47.060499999999998</v>
      </c>
      <c r="AL243" t="s">
        <v>529</v>
      </c>
      <c r="AM243" t="s">
        <v>530</v>
      </c>
      <c r="AN243">
        <v>1</v>
      </c>
      <c r="AO243">
        <v>3</v>
      </c>
      <c r="AP243" s="13">
        <v>45639</v>
      </c>
      <c r="AQ243" t="s">
        <v>534</v>
      </c>
      <c r="AR243" t="s">
        <v>538</v>
      </c>
      <c r="AS243"/>
      <c r="AT243" s="59">
        <f>VLOOKUP($BR243,Tables!$D$14:$I$27,2,FALSE)*W243</f>
        <v>480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240</v>
      </c>
      <c r="BB243" s="59">
        <f>IF(OR(BR243="T200",BR243="HYBT200"),W243*Tables!$E$24,0)</f>
        <v>0</v>
      </c>
      <c r="BC243" s="61">
        <f t="shared" si="42"/>
        <v>720</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T150</v>
      </c>
      <c r="BQ243" s="55" t="str">
        <f t="shared" si="54"/>
        <v/>
      </c>
      <c r="BR243" s="62" t="str">
        <f t="shared" si="43"/>
        <v>T150</v>
      </c>
      <c r="BS243" s="62" t="str">
        <f t="shared" si="44"/>
        <v/>
      </c>
      <c r="BT243" s="63">
        <f t="shared" si="45"/>
        <v>116</v>
      </c>
      <c r="BU243" s="64">
        <f t="shared" si="46"/>
        <v>5.96</v>
      </c>
      <c r="BV243" s="64">
        <f t="shared" si="47"/>
        <v>12.92</v>
      </c>
      <c r="BW243" s="64">
        <f t="shared" si="48"/>
        <v>96.6</v>
      </c>
      <c r="BX243" s="65">
        <f t="shared" si="49"/>
        <v>45893.96</v>
      </c>
      <c r="BY243" s="65">
        <f t="shared" si="50"/>
        <v>45900.92</v>
      </c>
      <c r="BZ243" s="65">
        <f t="shared" si="51"/>
        <v>45985.599999999999</v>
      </c>
    </row>
    <row r="244" spans="1:78" ht="15.5" x14ac:dyDescent="0.35">
      <c r="A244">
        <v>69118</v>
      </c>
      <c r="B244" t="s">
        <v>532</v>
      </c>
      <c r="C244" t="s">
        <v>379</v>
      </c>
      <c r="D244">
        <v>176</v>
      </c>
      <c r="E244" t="s">
        <v>706</v>
      </c>
      <c r="F244" t="s">
        <v>716</v>
      </c>
      <c r="G244" t="s">
        <v>285</v>
      </c>
      <c r="H244" t="s">
        <v>379</v>
      </c>
      <c r="I244" s="13">
        <v>45887</v>
      </c>
      <c r="J244" s="13">
        <v>46003</v>
      </c>
      <c r="K244" s="13">
        <v>45945</v>
      </c>
      <c r="L244" t="s">
        <v>390</v>
      </c>
      <c r="M244" t="s">
        <v>194</v>
      </c>
      <c r="N244">
        <v>12</v>
      </c>
      <c r="O244">
        <v>0</v>
      </c>
      <c r="P244">
        <v>0</v>
      </c>
      <c r="Q244">
        <v>0</v>
      </c>
      <c r="R244">
        <v>0</v>
      </c>
      <c r="S244" t="s">
        <v>199</v>
      </c>
      <c r="T244" t="s">
        <v>199</v>
      </c>
      <c r="U244">
        <v>0</v>
      </c>
      <c r="V244"/>
      <c r="W244">
        <v>3</v>
      </c>
      <c r="X244">
        <v>4</v>
      </c>
      <c r="Y244" t="s">
        <v>313</v>
      </c>
      <c r="Z244"/>
      <c r="AA244"/>
      <c r="AB244"/>
      <c r="AC244"/>
      <c r="AD244" t="s">
        <v>220</v>
      </c>
      <c r="AE244" t="s">
        <v>10</v>
      </c>
      <c r="AF244" t="s">
        <v>550</v>
      </c>
      <c r="AG244" s="13">
        <v>45887</v>
      </c>
      <c r="AH244" s="13">
        <v>46003</v>
      </c>
      <c r="AI244" t="s">
        <v>542</v>
      </c>
      <c r="AJ244">
        <v>12</v>
      </c>
      <c r="AK244">
        <v>47.060499999999998</v>
      </c>
      <c r="AL244" t="s">
        <v>529</v>
      </c>
      <c r="AM244" t="s">
        <v>530</v>
      </c>
      <c r="AN244">
        <v>1</v>
      </c>
      <c r="AO244">
        <v>3</v>
      </c>
      <c r="AP244" s="13">
        <v>45715</v>
      </c>
      <c r="AQ244" t="s">
        <v>534</v>
      </c>
      <c r="AR244"/>
      <c r="AS244"/>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240</v>
      </c>
      <c r="BB244" s="59">
        <f>IF(OR(BR244="T200",BR244="HYBT200"),W244*Tables!$E$24,0)</f>
        <v>0</v>
      </c>
      <c r="BC244" s="61">
        <f t="shared" si="42"/>
        <v>720</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T150</v>
      </c>
      <c r="BQ244" s="55" t="str">
        <f t="shared" si="54"/>
        <v/>
      </c>
      <c r="BR244" s="62" t="str">
        <f t="shared" si="43"/>
        <v>T150</v>
      </c>
      <c r="BS244" s="62" t="str">
        <f t="shared" si="44"/>
        <v/>
      </c>
      <c r="BT244" s="63">
        <f t="shared" si="45"/>
        <v>117</v>
      </c>
      <c r="BU244" s="64">
        <f t="shared" si="46"/>
        <v>6.02</v>
      </c>
      <c r="BV244" s="64">
        <f t="shared" si="47"/>
        <v>13.04</v>
      </c>
      <c r="BW244" s="64">
        <f t="shared" si="48"/>
        <v>97.44</v>
      </c>
      <c r="BX244" s="65">
        <f t="shared" si="49"/>
        <v>45893.02</v>
      </c>
      <c r="BY244" s="65">
        <f t="shared" si="50"/>
        <v>45900.04</v>
      </c>
      <c r="BZ244" s="65">
        <f t="shared" si="51"/>
        <v>45985.440000000002</v>
      </c>
    </row>
    <row r="245" spans="1:78" ht="15.5" x14ac:dyDescent="0.35">
      <c r="A245">
        <v>69119</v>
      </c>
      <c r="B245" t="s">
        <v>532</v>
      </c>
      <c r="C245" t="s">
        <v>379</v>
      </c>
      <c r="D245">
        <v>177</v>
      </c>
      <c r="E245" t="s">
        <v>612</v>
      </c>
      <c r="F245" t="s">
        <v>718</v>
      </c>
      <c r="G245" t="s">
        <v>285</v>
      </c>
      <c r="H245" t="s">
        <v>379</v>
      </c>
      <c r="I245" s="13">
        <v>45887</v>
      </c>
      <c r="J245" s="13">
        <v>46003</v>
      </c>
      <c r="K245" s="13">
        <v>45945</v>
      </c>
      <c r="L245" t="s">
        <v>318</v>
      </c>
      <c r="M245" t="s">
        <v>194</v>
      </c>
      <c r="N245">
        <v>12</v>
      </c>
      <c r="O245">
        <v>0</v>
      </c>
      <c r="P245">
        <v>0</v>
      </c>
      <c r="Q245">
        <v>0</v>
      </c>
      <c r="R245">
        <v>0</v>
      </c>
      <c r="S245">
        <v>54</v>
      </c>
      <c r="T245" t="s">
        <v>382</v>
      </c>
      <c r="U245">
        <v>0</v>
      </c>
      <c r="V245"/>
      <c r="W245">
        <v>3</v>
      </c>
      <c r="X245">
        <v>4</v>
      </c>
      <c r="Y245" t="s">
        <v>195</v>
      </c>
      <c r="Z245"/>
      <c r="AA245"/>
      <c r="AB245" t="s">
        <v>335</v>
      </c>
      <c r="AC245">
        <v>139</v>
      </c>
      <c r="AD245" t="s">
        <v>386</v>
      </c>
      <c r="AE245" t="s">
        <v>719</v>
      </c>
      <c r="AF245" t="s">
        <v>550</v>
      </c>
      <c r="AG245" s="13">
        <v>45887</v>
      </c>
      <c r="AH245" s="13">
        <v>46003</v>
      </c>
      <c r="AI245" t="s">
        <v>542</v>
      </c>
      <c r="AJ245">
        <v>12</v>
      </c>
      <c r="AK245">
        <v>47.060499999999998</v>
      </c>
      <c r="AL245" t="s">
        <v>529</v>
      </c>
      <c r="AM245" t="s">
        <v>530</v>
      </c>
      <c r="AN245">
        <v>1</v>
      </c>
      <c r="AO245">
        <v>3</v>
      </c>
      <c r="AP245" s="13">
        <v>45639</v>
      </c>
      <c r="AQ245" t="s">
        <v>534</v>
      </c>
      <c r="AR245" t="s">
        <v>538</v>
      </c>
      <c r="AS245"/>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240</v>
      </c>
      <c r="BB245" s="59">
        <f>IF(OR(BR245="T200",BR245="HYBT200"),W245*Tables!$E$24,0)</f>
        <v>0</v>
      </c>
      <c r="BC245" s="61">
        <f t="shared" si="42"/>
        <v>720</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T150</v>
      </c>
      <c r="BQ245" s="55" t="str">
        <f t="shared" si="54"/>
        <v/>
      </c>
      <c r="BR245" s="62" t="str">
        <f t="shared" si="43"/>
        <v>T150</v>
      </c>
      <c r="BS245" s="62" t="str">
        <f t="shared" si="44"/>
        <v/>
      </c>
      <c r="BT245" s="63">
        <f t="shared" si="45"/>
        <v>117</v>
      </c>
      <c r="BU245" s="64">
        <f t="shared" si="46"/>
        <v>6.02</v>
      </c>
      <c r="BV245" s="64">
        <f t="shared" si="47"/>
        <v>13.04</v>
      </c>
      <c r="BW245" s="64">
        <f t="shared" si="48"/>
        <v>97.44</v>
      </c>
      <c r="BX245" s="65">
        <f t="shared" si="49"/>
        <v>45893.02</v>
      </c>
      <c r="BY245" s="65">
        <f t="shared" si="50"/>
        <v>45900.04</v>
      </c>
      <c r="BZ245" s="65">
        <f t="shared" si="51"/>
        <v>45985.440000000002</v>
      </c>
    </row>
    <row r="246" spans="1:78" ht="15.5" x14ac:dyDescent="0.35">
      <c r="A246">
        <v>69341</v>
      </c>
      <c r="B246" t="s">
        <v>532</v>
      </c>
      <c r="C246" t="s">
        <v>379</v>
      </c>
      <c r="D246">
        <v>177</v>
      </c>
      <c r="E246" t="s">
        <v>606</v>
      </c>
      <c r="F246" t="s">
        <v>718</v>
      </c>
      <c r="G246" t="s">
        <v>285</v>
      </c>
      <c r="H246" t="s">
        <v>379</v>
      </c>
      <c r="I246" s="13">
        <v>45888</v>
      </c>
      <c r="J246" s="13">
        <v>46003</v>
      </c>
      <c r="K246" s="13">
        <v>45945</v>
      </c>
      <c r="L246" t="s">
        <v>318</v>
      </c>
      <c r="M246" t="s">
        <v>194</v>
      </c>
      <c r="N246">
        <v>12</v>
      </c>
      <c r="O246">
        <v>0</v>
      </c>
      <c r="P246">
        <v>0</v>
      </c>
      <c r="Q246">
        <v>0</v>
      </c>
      <c r="R246">
        <v>0</v>
      </c>
      <c r="S246">
        <v>54</v>
      </c>
      <c r="T246" t="s">
        <v>382</v>
      </c>
      <c r="U246">
        <v>0</v>
      </c>
      <c r="V246"/>
      <c r="W246">
        <v>3</v>
      </c>
      <c r="X246">
        <v>4</v>
      </c>
      <c r="Y246" t="s">
        <v>195</v>
      </c>
      <c r="Z246"/>
      <c r="AA246"/>
      <c r="AB246" t="s">
        <v>335</v>
      </c>
      <c r="AC246">
        <v>139</v>
      </c>
      <c r="AD246" t="s">
        <v>202</v>
      </c>
      <c r="AE246" t="s">
        <v>360</v>
      </c>
      <c r="AF246" t="s">
        <v>565</v>
      </c>
      <c r="AG246" s="13">
        <v>45888</v>
      </c>
      <c r="AH246" s="13">
        <v>46003</v>
      </c>
      <c r="AI246" t="s">
        <v>542</v>
      </c>
      <c r="AJ246">
        <v>12</v>
      </c>
      <c r="AK246">
        <v>47.060499999999998</v>
      </c>
      <c r="AL246" t="s">
        <v>529</v>
      </c>
      <c r="AM246" t="s">
        <v>530</v>
      </c>
      <c r="AN246">
        <v>1</v>
      </c>
      <c r="AO246">
        <v>3</v>
      </c>
      <c r="AP246" s="13">
        <v>45639</v>
      </c>
      <c r="AQ246" t="s">
        <v>534</v>
      </c>
      <c r="AR246" t="s">
        <v>538</v>
      </c>
      <c r="AS246"/>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240</v>
      </c>
      <c r="BB246" s="59">
        <f>IF(OR(BR246="T200",BR246="HYBT200"),W246*Tables!$E$24,0)</f>
        <v>0</v>
      </c>
      <c r="BC246" s="61">
        <f t="shared" si="42"/>
        <v>720</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T150</v>
      </c>
      <c r="BQ246" s="55" t="str">
        <f t="shared" si="54"/>
        <v/>
      </c>
      <c r="BR246" s="62" t="str">
        <f t="shared" si="43"/>
        <v>T150</v>
      </c>
      <c r="BS246" s="62" t="str">
        <f t="shared" si="44"/>
        <v/>
      </c>
      <c r="BT246" s="63">
        <f t="shared" si="45"/>
        <v>116</v>
      </c>
      <c r="BU246" s="64">
        <f t="shared" si="46"/>
        <v>5.96</v>
      </c>
      <c r="BV246" s="64">
        <f t="shared" si="47"/>
        <v>12.92</v>
      </c>
      <c r="BW246" s="64">
        <f t="shared" si="48"/>
        <v>96.6</v>
      </c>
      <c r="BX246" s="65">
        <f t="shared" si="49"/>
        <v>45893.96</v>
      </c>
      <c r="BY246" s="65">
        <f t="shared" si="50"/>
        <v>45900.92</v>
      </c>
      <c r="BZ246" s="65">
        <f t="shared" si="51"/>
        <v>45985.599999999999</v>
      </c>
    </row>
    <row r="247" spans="1:78" ht="15.5" x14ac:dyDescent="0.35">
      <c r="A247">
        <v>69342</v>
      </c>
      <c r="B247" t="s">
        <v>532</v>
      </c>
      <c r="C247" t="s">
        <v>379</v>
      </c>
      <c r="D247">
        <v>177</v>
      </c>
      <c r="E247" t="s">
        <v>706</v>
      </c>
      <c r="F247" t="s">
        <v>718</v>
      </c>
      <c r="G247" t="s">
        <v>285</v>
      </c>
      <c r="H247" t="s">
        <v>379</v>
      </c>
      <c r="I247" s="13">
        <v>45888</v>
      </c>
      <c r="J247" s="13">
        <v>46003</v>
      </c>
      <c r="K247" s="13">
        <v>45945</v>
      </c>
      <c r="L247" t="s">
        <v>390</v>
      </c>
      <c r="M247" t="s">
        <v>194</v>
      </c>
      <c r="N247">
        <v>8</v>
      </c>
      <c r="O247">
        <v>0</v>
      </c>
      <c r="P247">
        <v>0</v>
      </c>
      <c r="Q247">
        <v>0</v>
      </c>
      <c r="R247">
        <v>0</v>
      </c>
      <c r="S247" t="s">
        <v>199</v>
      </c>
      <c r="T247" t="s">
        <v>199</v>
      </c>
      <c r="U247">
        <v>0</v>
      </c>
      <c r="V247"/>
      <c r="W247">
        <v>3</v>
      </c>
      <c r="X247">
        <v>4</v>
      </c>
      <c r="Y247" t="s">
        <v>313</v>
      </c>
      <c r="Z247"/>
      <c r="AA247"/>
      <c r="AB247"/>
      <c r="AC247"/>
      <c r="AD247" t="s">
        <v>207</v>
      </c>
      <c r="AE247" t="s">
        <v>203</v>
      </c>
      <c r="AF247" t="s">
        <v>565</v>
      </c>
      <c r="AG247" s="13">
        <v>45888</v>
      </c>
      <c r="AH247" s="13">
        <v>46003</v>
      </c>
      <c r="AI247" t="s">
        <v>542</v>
      </c>
      <c r="AJ247">
        <v>12</v>
      </c>
      <c r="AK247">
        <v>47.060499999999998</v>
      </c>
      <c r="AL247" t="s">
        <v>529</v>
      </c>
      <c r="AM247" t="s">
        <v>530</v>
      </c>
      <c r="AN247">
        <v>1</v>
      </c>
      <c r="AO247">
        <v>3</v>
      </c>
      <c r="AP247" s="13">
        <v>45715</v>
      </c>
      <c r="AQ247" t="s">
        <v>534</v>
      </c>
      <c r="AR247"/>
      <c r="AS247"/>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240</v>
      </c>
      <c r="BB247" s="59">
        <f>IF(OR(BR247="T200",BR247="HYBT200"),W247*Tables!$E$24,0)</f>
        <v>0</v>
      </c>
      <c r="BC247" s="61">
        <f t="shared" si="42"/>
        <v>720</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T150</v>
      </c>
      <c r="BQ247" s="55" t="str">
        <f t="shared" si="54"/>
        <v/>
      </c>
      <c r="BR247" s="62" t="str">
        <f t="shared" si="43"/>
        <v>T150</v>
      </c>
      <c r="BS247" s="62" t="str">
        <f t="shared" si="44"/>
        <v/>
      </c>
      <c r="BT247" s="63">
        <f t="shared" si="45"/>
        <v>116</v>
      </c>
      <c r="BU247" s="64">
        <f t="shared" si="46"/>
        <v>5.96</v>
      </c>
      <c r="BV247" s="64">
        <f t="shared" si="47"/>
        <v>12.92</v>
      </c>
      <c r="BW247" s="64">
        <f t="shared" si="48"/>
        <v>96.6</v>
      </c>
      <c r="BX247" s="65">
        <f t="shared" si="49"/>
        <v>45893.96</v>
      </c>
      <c r="BY247" s="65">
        <f t="shared" si="50"/>
        <v>45900.92</v>
      </c>
      <c r="BZ247" s="65">
        <f t="shared" si="51"/>
        <v>45985.599999999999</v>
      </c>
    </row>
    <row r="248" spans="1:78" ht="15.5" x14ac:dyDescent="0.35">
      <c r="A248">
        <v>69120</v>
      </c>
      <c r="B248" t="s">
        <v>532</v>
      </c>
      <c r="C248" t="s">
        <v>379</v>
      </c>
      <c r="D248">
        <v>178</v>
      </c>
      <c r="E248" t="s">
        <v>612</v>
      </c>
      <c r="F248" t="s">
        <v>720</v>
      </c>
      <c r="G248" t="s">
        <v>285</v>
      </c>
      <c r="H248" t="s">
        <v>379</v>
      </c>
      <c r="I248" s="13">
        <v>45887</v>
      </c>
      <c r="J248" s="13">
        <v>46003</v>
      </c>
      <c r="K248" s="13">
        <v>45945</v>
      </c>
      <c r="L248" t="s">
        <v>318</v>
      </c>
      <c r="M248" t="s">
        <v>194</v>
      </c>
      <c r="N248">
        <v>12</v>
      </c>
      <c r="O248">
        <v>0</v>
      </c>
      <c r="P248">
        <v>0</v>
      </c>
      <c r="Q248">
        <v>0</v>
      </c>
      <c r="R248">
        <v>0</v>
      </c>
      <c r="S248">
        <v>166</v>
      </c>
      <c r="T248" t="s">
        <v>384</v>
      </c>
      <c r="U248">
        <v>0</v>
      </c>
      <c r="V248"/>
      <c r="W248">
        <v>4</v>
      </c>
      <c r="X248">
        <v>6</v>
      </c>
      <c r="Y248" t="s">
        <v>195</v>
      </c>
      <c r="Z248"/>
      <c r="AA248"/>
      <c r="AB248" t="s">
        <v>335</v>
      </c>
      <c r="AC248">
        <v>132</v>
      </c>
      <c r="AD248" t="s">
        <v>209</v>
      </c>
      <c r="AE248" t="s">
        <v>197</v>
      </c>
      <c r="AF248" t="s">
        <v>558</v>
      </c>
      <c r="AG248" s="13">
        <v>45887</v>
      </c>
      <c r="AH248" s="13">
        <v>46003</v>
      </c>
      <c r="AI248" t="s">
        <v>542</v>
      </c>
      <c r="AJ248">
        <v>12</v>
      </c>
      <c r="AK248">
        <v>15.041</v>
      </c>
      <c r="AL248" t="s">
        <v>529</v>
      </c>
      <c r="AM248" t="s">
        <v>530</v>
      </c>
      <c r="AN248">
        <v>1</v>
      </c>
      <c r="AO248">
        <v>3</v>
      </c>
      <c r="AP248" s="13">
        <v>45639</v>
      </c>
      <c r="AQ248" t="s">
        <v>534</v>
      </c>
      <c r="AR248" t="s">
        <v>538</v>
      </c>
      <c r="AS248"/>
      <c r="AT248" s="59">
        <f>VLOOKUP($BR248,Tables!$D$14:$I$27,2,FALSE)*W248</f>
        <v>640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320</v>
      </c>
      <c r="BB248" s="59">
        <f>IF(OR(BR248="T200",BR248="HYBT200"),W248*Tables!$E$24,0)</f>
        <v>0</v>
      </c>
      <c r="BC248" s="61">
        <f t="shared" si="42"/>
        <v>960</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T150</v>
      </c>
      <c r="BQ248" s="55" t="str">
        <f t="shared" si="54"/>
        <v/>
      </c>
      <c r="BR248" s="62" t="str">
        <f t="shared" si="43"/>
        <v>T150</v>
      </c>
      <c r="BS248" s="62" t="str">
        <f t="shared" si="44"/>
        <v/>
      </c>
      <c r="BT248" s="63">
        <f t="shared" si="45"/>
        <v>117</v>
      </c>
      <c r="BU248" s="64">
        <f t="shared" si="46"/>
        <v>6.02</v>
      </c>
      <c r="BV248" s="64">
        <f t="shared" si="47"/>
        <v>13.04</v>
      </c>
      <c r="BW248" s="64">
        <f t="shared" si="48"/>
        <v>97.44</v>
      </c>
      <c r="BX248" s="65">
        <f t="shared" si="49"/>
        <v>45893.02</v>
      </c>
      <c r="BY248" s="65">
        <f t="shared" si="50"/>
        <v>45900.04</v>
      </c>
      <c r="BZ248" s="65">
        <f t="shared" si="51"/>
        <v>45985.440000000002</v>
      </c>
    </row>
    <row r="249" spans="1:78" ht="15.5" x14ac:dyDescent="0.35">
      <c r="A249">
        <v>69343</v>
      </c>
      <c r="B249" t="s">
        <v>532</v>
      </c>
      <c r="C249" t="s">
        <v>379</v>
      </c>
      <c r="D249">
        <v>178</v>
      </c>
      <c r="E249" t="s">
        <v>606</v>
      </c>
      <c r="F249" t="s">
        <v>720</v>
      </c>
      <c r="G249" t="s">
        <v>285</v>
      </c>
      <c r="H249" t="s">
        <v>379</v>
      </c>
      <c r="I249" s="13">
        <v>45888</v>
      </c>
      <c r="J249" s="13">
        <v>46003</v>
      </c>
      <c r="K249" s="13">
        <v>45945</v>
      </c>
      <c r="L249" t="s">
        <v>318</v>
      </c>
      <c r="M249" t="s">
        <v>194</v>
      </c>
      <c r="N249">
        <v>12</v>
      </c>
      <c r="O249">
        <v>0</v>
      </c>
      <c r="P249">
        <v>0</v>
      </c>
      <c r="Q249">
        <v>0</v>
      </c>
      <c r="R249">
        <v>0</v>
      </c>
      <c r="S249">
        <v>166</v>
      </c>
      <c r="T249" t="s">
        <v>384</v>
      </c>
      <c r="U249">
        <v>0</v>
      </c>
      <c r="V249"/>
      <c r="W249">
        <v>4</v>
      </c>
      <c r="X249">
        <v>6</v>
      </c>
      <c r="Y249" t="s">
        <v>195</v>
      </c>
      <c r="Z249"/>
      <c r="AA249"/>
      <c r="AB249" t="s">
        <v>335</v>
      </c>
      <c r="AC249">
        <v>132</v>
      </c>
      <c r="AD249" t="s">
        <v>209</v>
      </c>
      <c r="AE249" t="s">
        <v>222</v>
      </c>
      <c r="AF249" t="s">
        <v>565</v>
      </c>
      <c r="AG249" s="13">
        <v>45888</v>
      </c>
      <c r="AH249" s="13">
        <v>46003</v>
      </c>
      <c r="AI249" t="s">
        <v>542</v>
      </c>
      <c r="AJ249">
        <v>12</v>
      </c>
      <c r="AK249">
        <v>15.041</v>
      </c>
      <c r="AL249" t="s">
        <v>529</v>
      </c>
      <c r="AM249" t="s">
        <v>530</v>
      </c>
      <c r="AN249">
        <v>1</v>
      </c>
      <c r="AO249">
        <v>3</v>
      </c>
      <c r="AP249" s="13">
        <v>45639</v>
      </c>
      <c r="AQ249" t="s">
        <v>534</v>
      </c>
      <c r="AR249" t="s">
        <v>538</v>
      </c>
      <c r="AS249"/>
      <c r="AT249" s="59">
        <f>VLOOKUP($BR249,Tables!$D$14:$I$27,2,FALSE)*W249</f>
        <v>640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320</v>
      </c>
      <c r="BB249" s="59">
        <f>IF(OR(BR249="T200",BR249="HYBT200"),W249*Tables!$E$24,0)</f>
        <v>0</v>
      </c>
      <c r="BC249" s="61">
        <f t="shared" si="42"/>
        <v>960</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
      </c>
      <c r="BL249" s="55" t="str">
        <f t="shared" si="54"/>
        <v/>
      </c>
      <c r="BM249" s="55" t="str">
        <f t="shared" si="54"/>
        <v/>
      </c>
      <c r="BN249" s="55" t="str">
        <f t="shared" si="54"/>
        <v/>
      </c>
      <c r="BO249" s="55" t="str">
        <f t="shared" si="54"/>
        <v/>
      </c>
      <c r="BP249" s="55" t="str">
        <f t="shared" si="54"/>
        <v>T150</v>
      </c>
      <c r="BQ249" s="55" t="str">
        <f t="shared" si="54"/>
        <v/>
      </c>
      <c r="BR249" s="62" t="str">
        <f t="shared" si="43"/>
        <v>T150</v>
      </c>
      <c r="BS249" s="62" t="str">
        <f t="shared" si="44"/>
        <v/>
      </c>
      <c r="BT249" s="63">
        <f t="shared" si="45"/>
        <v>116</v>
      </c>
      <c r="BU249" s="64">
        <f t="shared" si="46"/>
        <v>5.96</v>
      </c>
      <c r="BV249" s="64">
        <f t="shared" si="47"/>
        <v>12.92</v>
      </c>
      <c r="BW249" s="64">
        <f t="shared" si="48"/>
        <v>96.6</v>
      </c>
      <c r="BX249" s="65">
        <f t="shared" si="49"/>
        <v>45893.96</v>
      </c>
      <c r="BY249" s="65">
        <f t="shared" si="50"/>
        <v>45900.92</v>
      </c>
      <c r="BZ249" s="65">
        <f t="shared" si="51"/>
        <v>45985.599999999999</v>
      </c>
    </row>
    <row r="250" spans="1:78" ht="15.5" x14ac:dyDescent="0.35">
      <c r="A250">
        <v>69121</v>
      </c>
      <c r="B250" t="s">
        <v>532</v>
      </c>
      <c r="C250" t="s">
        <v>379</v>
      </c>
      <c r="D250">
        <v>178</v>
      </c>
      <c r="E250" t="s">
        <v>706</v>
      </c>
      <c r="F250" t="s">
        <v>720</v>
      </c>
      <c r="G250" t="s">
        <v>285</v>
      </c>
      <c r="H250" t="s">
        <v>379</v>
      </c>
      <c r="I250" s="13">
        <v>45887</v>
      </c>
      <c r="J250" s="13">
        <v>46003</v>
      </c>
      <c r="K250" s="13">
        <v>45945</v>
      </c>
      <c r="L250" t="s">
        <v>390</v>
      </c>
      <c r="M250" t="s">
        <v>162</v>
      </c>
      <c r="N250">
        <v>8</v>
      </c>
      <c r="O250">
        <v>0</v>
      </c>
      <c r="P250">
        <v>0</v>
      </c>
      <c r="Q250">
        <v>0</v>
      </c>
      <c r="R250">
        <v>0</v>
      </c>
      <c r="S250" t="s">
        <v>199</v>
      </c>
      <c r="T250" t="s">
        <v>199</v>
      </c>
      <c r="U250">
        <v>0</v>
      </c>
      <c r="V250"/>
      <c r="W250">
        <v>4</v>
      </c>
      <c r="X250">
        <v>6</v>
      </c>
      <c r="Y250" t="s">
        <v>313</v>
      </c>
      <c r="Z250"/>
      <c r="AA250" t="s">
        <v>294</v>
      </c>
      <c r="AB250" t="s">
        <v>161</v>
      </c>
      <c r="AC250" t="s">
        <v>200</v>
      </c>
      <c r="AD250"/>
      <c r="AE250"/>
      <c r="AF250"/>
      <c r="AG250" s="13">
        <v>45887</v>
      </c>
      <c r="AH250" s="13">
        <v>46003</v>
      </c>
      <c r="AI250" t="s">
        <v>542</v>
      </c>
      <c r="AJ250">
        <v>12</v>
      </c>
      <c r="AK250">
        <v>15.041</v>
      </c>
      <c r="AL250" t="s">
        <v>529</v>
      </c>
      <c r="AM250" t="s">
        <v>530</v>
      </c>
      <c r="AN250">
        <v>5</v>
      </c>
      <c r="AO250">
        <v>3</v>
      </c>
      <c r="AP250" s="13">
        <v>45715</v>
      </c>
      <c r="AQ250" t="s">
        <v>335</v>
      </c>
      <c r="AR250"/>
      <c r="AS250"/>
      <c r="AT250" s="59">
        <f>VLOOKUP($BR250,Tables!$D$14:$I$27,2,FALSE)*W250</f>
        <v>640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320</v>
      </c>
      <c r="BB250" s="59">
        <f>IF(OR(BR250="T200",BR250="HYBT200"),W250*Tables!$E$24,0)</f>
        <v>0</v>
      </c>
      <c r="BC250" s="61">
        <f t="shared" si="42"/>
        <v>960</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ref="BD250:BQ268" si="55">IF(ISERROR(SEARCHB(" "&amp;BO$1&amp;" "," "&amp;$L250&amp;" "))=TRUE,"",BO$1)</f>
        <v/>
      </c>
      <c r="BP250" s="55" t="str">
        <f t="shared" si="55"/>
        <v>T150</v>
      </c>
      <c r="BQ250" s="55" t="str">
        <f t="shared" si="55"/>
        <v/>
      </c>
      <c r="BR250" s="62" t="str">
        <f t="shared" si="43"/>
        <v>T150</v>
      </c>
      <c r="BS250" s="62" t="str">
        <f t="shared" si="44"/>
        <v/>
      </c>
      <c r="BT250" s="63">
        <f t="shared" si="45"/>
        <v>117</v>
      </c>
      <c r="BU250" s="64">
        <f t="shared" si="46"/>
        <v>6.02</v>
      </c>
      <c r="BV250" s="64">
        <f t="shared" si="47"/>
        <v>13.04</v>
      </c>
      <c r="BW250" s="64">
        <f t="shared" si="48"/>
        <v>97.44</v>
      </c>
      <c r="BX250" s="65">
        <f t="shared" si="49"/>
        <v>45893.02</v>
      </c>
      <c r="BY250" s="65">
        <f t="shared" si="50"/>
        <v>45900.04</v>
      </c>
      <c r="BZ250" s="65">
        <f t="shared" si="51"/>
        <v>45985.440000000002</v>
      </c>
    </row>
    <row r="251" spans="1:78" ht="15.5" x14ac:dyDescent="0.35">
      <c r="A251">
        <v>69122</v>
      </c>
      <c r="B251" t="s">
        <v>532</v>
      </c>
      <c r="C251" t="s">
        <v>379</v>
      </c>
      <c r="D251">
        <v>197</v>
      </c>
      <c r="E251">
        <v>3001</v>
      </c>
      <c r="F251" t="s">
        <v>387</v>
      </c>
      <c r="G251" t="s">
        <v>285</v>
      </c>
      <c r="H251" t="s">
        <v>379</v>
      </c>
      <c r="I251" s="13">
        <v>45887</v>
      </c>
      <c r="J251" s="13">
        <v>46003</v>
      </c>
      <c r="K251" s="13">
        <v>45945</v>
      </c>
      <c r="L251" t="s">
        <v>318</v>
      </c>
      <c r="M251" t="s">
        <v>33</v>
      </c>
      <c r="N251">
        <v>20</v>
      </c>
      <c r="O251">
        <v>0</v>
      </c>
      <c r="P251">
        <v>0</v>
      </c>
      <c r="Q251">
        <v>0</v>
      </c>
      <c r="R251">
        <v>0</v>
      </c>
      <c r="S251">
        <v>54</v>
      </c>
      <c r="T251" t="s">
        <v>382</v>
      </c>
      <c r="U251">
        <v>0</v>
      </c>
      <c r="V251"/>
      <c r="W251">
        <v>3</v>
      </c>
      <c r="X251"/>
      <c r="Y251" t="s">
        <v>195</v>
      </c>
      <c r="Z251"/>
      <c r="AA251" t="s">
        <v>721</v>
      </c>
      <c r="AB251"/>
      <c r="AC251"/>
      <c r="AD251"/>
      <c r="AE251"/>
      <c r="AF251"/>
      <c r="AG251" s="13">
        <v>45887</v>
      </c>
      <c r="AH251" s="13">
        <v>46003</v>
      </c>
      <c r="AI251" t="s">
        <v>335</v>
      </c>
      <c r="AJ251">
        <v>12</v>
      </c>
      <c r="AK251">
        <v>1.9998</v>
      </c>
      <c r="AL251" t="s">
        <v>529</v>
      </c>
      <c r="AM251" t="s">
        <v>530</v>
      </c>
      <c r="AN251">
        <v>1</v>
      </c>
      <c r="AO251">
        <v>3</v>
      </c>
      <c r="AP251" s="13">
        <v>45639</v>
      </c>
      <c r="AQ251" t="s">
        <v>335</v>
      </c>
      <c r="AR251" t="s">
        <v>538</v>
      </c>
      <c r="AS251"/>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240</v>
      </c>
      <c r="BB251" s="59">
        <f>IF(OR(BR251="T200",BR251="HYBT200"),W251*Tables!$E$24,0)</f>
        <v>0</v>
      </c>
      <c r="BC251" s="61">
        <f t="shared" si="42"/>
        <v>720</v>
      </c>
      <c r="BD251" s="55" t="str">
        <f t="shared" si="55"/>
        <v/>
      </c>
      <c r="BE251" s="55" t="str">
        <f t="shared" si="55"/>
        <v/>
      </c>
      <c r="BF251" s="55" t="str">
        <f t="shared" si="55"/>
        <v/>
      </c>
      <c r="BG251" s="55" t="str">
        <f t="shared" si="55"/>
        <v/>
      </c>
      <c r="BH251" s="55" t="str">
        <f t="shared" si="55"/>
        <v/>
      </c>
      <c r="BI251" s="55" t="str">
        <f t="shared" si="55"/>
        <v/>
      </c>
      <c r="BJ251" s="55" t="str">
        <f t="shared" si="55"/>
        <v/>
      </c>
      <c r="BK251" s="55" t="str">
        <f t="shared" si="55"/>
        <v/>
      </c>
      <c r="BL251" s="55" t="str">
        <f t="shared" si="55"/>
        <v/>
      </c>
      <c r="BM251" s="55" t="str">
        <f t="shared" si="55"/>
        <v/>
      </c>
      <c r="BN251" s="55" t="str">
        <f t="shared" si="55"/>
        <v/>
      </c>
      <c r="BO251" s="55" t="str">
        <f t="shared" si="55"/>
        <v/>
      </c>
      <c r="BP251" s="55" t="str">
        <f t="shared" si="55"/>
        <v>T150</v>
      </c>
      <c r="BQ251" s="55" t="str">
        <f t="shared" si="55"/>
        <v/>
      </c>
      <c r="BR251" s="62" t="str">
        <f t="shared" si="43"/>
        <v>T150</v>
      </c>
      <c r="BS251" s="62" t="str">
        <f t="shared" si="44"/>
        <v/>
      </c>
      <c r="BT251" s="63">
        <f t="shared" si="45"/>
        <v>117</v>
      </c>
      <c r="BU251" s="64">
        <f t="shared" si="46"/>
        <v>6.02</v>
      </c>
      <c r="BV251" s="64">
        <f t="shared" si="47"/>
        <v>13.04</v>
      </c>
      <c r="BW251" s="64">
        <f t="shared" si="48"/>
        <v>97.44</v>
      </c>
      <c r="BX251" s="65">
        <f t="shared" si="49"/>
        <v>45893.02</v>
      </c>
      <c r="BY251" s="65">
        <f t="shared" si="50"/>
        <v>45900.04</v>
      </c>
      <c r="BZ251" s="65">
        <f t="shared" si="51"/>
        <v>45985.440000000002</v>
      </c>
    </row>
    <row r="252" spans="1:78" ht="15.5" x14ac:dyDescent="0.35">
      <c r="A252">
        <v>69344</v>
      </c>
      <c r="B252" t="s">
        <v>532</v>
      </c>
      <c r="C252" t="s">
        <v>379</v>
      </c>
      <c r="D252">
        <v>199</v>
      </c>
      <c r="E252">
        <v>3001</v>
      </c>
      <c r="F252" t="s">
        <v>388</v>
      </c>
      <c r="G252" t="s">
        <v>285</v>
      </c>
      <c r="H252" t="s">
        <v>379</v>
      </c>
      <c r="I252" s="13">
        <v>45888</v>
      </c>
      <c r="J252" s="13">
        <v>46003</v>
      </c>
      <c r="K252" s="13">
        <v>45945</v>
      </c>
      <c r="L252" t="s">
        <v>390</v>
      </c>
      <c r="M252" t="s">
        <v>194</v>
      </c>
      <c r="N252">
        <v>12</v>
      </c>
      <c r="O252">
        <v>0</v>
      </c>
      <c r="P252">
        <v>0</v>
      </c>
      <c r="Q252">
        <v>0</v>
      </c>
      <c r="R252">
        <v>0</v>
      </c>
      <c r="S252" t="s">
        <v>199</v>
      </c>
      <c r="T252" t="s">
        <v>199</v>
      </c>
      <c r="U252">
        <v>0</v>
      </c>
      <c r="V252"/>
      <c r="W252">
        <v>3</v>
      </c>
      <c r="X252">
        <v>4</v>
      </c>
      <c r="Y252" t="s">
        <v>313</v>
      </c>
      <c r="Z252"/>
      <c r="AA252"/>
      <c r="AB252"/>
      <c r="AC252"/>
      <c r="AD252" t="s">
        <v>206</v>
      </c>
      <c r="AE252" t="s">
        <v>389</v>
      </c>
      <c r="AF252" t="s">
        <v>565</v>
      </c>
      <c r="AG252" s="13">
        <v>45888</v>
      </c>
      <c r="AH252" s="13">
        <v>46003</v>
      </c>
      <c r="AI252" t="s">
        <v>542</v>
      </c>
      <c r="AJ252">
        <v>12</v>
      </c>
      <c r="AK252">
        <v>47.060600000000001</v>
      </c>
      <c r="AL252" t="s">
        <v>529</v>
      </c>
      <c r="AM252" t="s">
        <v>530</v>
      </c>
      <c r="AN252">
        <v>1</v>
      </c>
      <c r="AO252">
        <v>3</v>
      </c>
      <c r="AP252" s="13">
        <v>45715</v>
      </c>
      <c r="AQ252" t="s">
        <v>335</v>
      </c>
      <c r="AR252"/>
      <c r="AS252"/>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240</v>
      </c>
      <c r="BB252" s="59">
        <f>IF(OR(BR252="T200",BR252="HYBT200"),W252*Tables!$E$24,0)</f>
        <v>0</v>
      </c>
      <c r="BC252" s="61">
        <f t="shared" si="42"/>
        <v>720</v>
      </c>
      <c r="BD252" s="55" t="str">
        <f t="shared" si="55"/>
        <v/>
      </c>
      <c r="BE252" s="55" t="str">
        <f t="shared" si="55"/>
        <v/>
      </c>
      <c r="BF252" s="55" t="str">
        <f t="shared" si="55"/>
        <v/>
      </c>
      <c r="BG252" s="55" t="str">
        <f t="shared" si="55"/>
        <v/>
      </c>
      <c r="BH252" s="55" t="str">
        <f t="shared" si="55"/>
        <v/>
      </c>
      <c r="BI252" s="55" t="str">
        <f t="shared" si="55"/>
        <v/>
      </c>
      <c r="BJ252" s="55" t="str">
        <f t="shared" si="55"/>
        <v/>
      </c>
      <c r="BK252" s="55" t="str">
        <f t="shared" si="55"/>
        <v/>
      </c>
      <c r="BL252" s="55" t="str">
        <f t="shared" si="55"/>
        <v/>
      </c>
      <c r="BM252" s="55" t="str">
        <f t="shared" si="55"/>
        <v/>
      </c>
      <c r="BN252" s="55" t="str">
        <f t="shared" si="55"/>
        <v/>
      </c>
      <c r="BO252" s="55" t="str">
        <f t="shared" si="55"/>
        <v/>
      </c>
      <c r="BP252" s="55" t="str">
        <f t="shared" si="55"/>
        <v>T150</v>
      </c>
      <c r="BQ252" s="55" t="str">
        <f t="shared" si="55"/>
        <v/>
      </c>
      <c r="BR252" s="62" t="str">
        <f t="shared" si="43"/>
        <v>T150</v>
      </c>
      <c r="BS252" s="62" t="str">
        <f t="shared" si="44"/>
        <v/>
      </c>
      <c r="BT252" s="63">
        <f t="shared" si="45"/>
        <v>116</v>
      </c>
      <c r="BU252" s="64">
        <f t="shared" si="46"/>
        <v>5.96</v>
      </c>
      <c r="BV252" s="64">
        <f t="shared" si="47"/>
        <v>12.92</v>
      </c>
      <c r="BW252" s="64">
        <f t="shared" si="48"/>
        <v>96.6</v>
      </c>
      <c r="BX252" s="65">
        <f t="shared" si="49"/>
        <v>45893.96</v>
      </c>
      <c r="BY252" s="65">
        <f t="shared" si="50"/>
        <v>45900.92</v>
      </c>
      <c r="BZ252" s="65">
        <f t="shared" si="51"/>
        <v>45985.599999999999</v>
      </c>
    </row>
    <row r="253" spans="1:78" ht="15.5" x14ac:dyDescent="0.35">
      <c r="A253">
        <v>69450</v>
      </c>
      <c r="B253" t="s">
        <v>532</v>
      </c>
      <c r="C253" t="s">
        <v>379</v>
      </c>
      <c r="D253">
        <v>199</v>
      </c>
      <c r="E253">
        <v>3090</v>
      </c>
      <c r="F253" t="s">
        <v>388</v>
      </c>
      <c r="G253" t="s">
        <v>285</v>
      </c>
      <c r="H253" t="s">
        <v>379</v>
      </c>
      <c r="I253" s="13">
        <v>45898</v>
      </c>
      <c r="J253" s="13">
        <v>46171</v>
      </c>
      <c r="K253"/>
      <c r="L253" t="s">
        <v>390</v>
      </c>
      <c r="M253" t="s">
        <v>710</v>
      </c>
      <c r="N253">
        <v>12</v>
      </c>
      <c r="O253">
        <v>0</v>
      </c>
      <c r="P253">
        <v>0</v>
      </c>
      <c r="Q253">
        <v>0</v>
      </c>
      <c r="R253">
        <v>0</v>
      </c>
      <c r="S253" t="s">
        <v>199</v>
      </c>
      <c r="T253" t="s">
        <v>199</v>
      </c>
      <c r="U253">
        <v>0</v>
      </c>
      <c r="V253"/>
      <c r="W253">
        <v>3</v>
      </c>
      <c r="X253">
        <v>4</v>
      </c>
      <c r="Y253" t="s">
        <v>198</v>
      </c>
      <c r="Z253"/>
      <c r="AA253" t="s">
        <v>711</v>
      </c>
      <c r="AB253" t="s">
        <v>712</v>
      </c>
      <c r="AC253">
        <v>215</v>
      </c>
      <c r="AD253" t="s">
        <v>722</v>
      </c>
      <c r="AE253" t="s">
        <v>723</v>
      </c>
      <c r="AF253" t="s">
        <v>547</v>
      </c>
      <c r="AG253" s="13">
        <v>45898</v>
      </c>
      <c r="AH253" s="13">
        <v>46171</v>
      </c>
      <c r="AI253" t="s">
        <v>542</v>
      </c>
      <c r="AJ253">
        <v>12</v>
      </c>
      <c r="AK253">
        <v>47.060600000000001</v>
      </c>
      <c r="AL253" t="s">
        <v>529</v>
      </c>
      <c r="AM253" t="s">
        <v>530</v>
      </c>
      <c r="AN253">
        <v>1</v>
      </c>
      <c r="AO253">
        <v>3</v>
      </c>
      <c r="AP253" s="13">
        <v>45660</v>
      </c>
      <c r="AQ253" t="s">
        <v>534</v>
      </c>
      <c r="AR253"/>
      <c r="AS253"/>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240</v>
      </c>
      <c r="BB253" s="59">
        <f>IF(OR(BR253="T200",BR253="HYBT200"),W253*Tables!$E$24,0)</f>
        <v>0</v>
      </c>
      <c r="BC253" s="61">
        <f t="shared" si="42"/>
        <v>720</v>
      </c>
      <c r="BD253" s="55" t="str">
        <f t="shared" si="55"/>
        <v/>
      </c>
      <c r="BE253" s="55" t="str">
        <f t="shared" si="55"/>
        <v/>
      </c>
      <c r="BF253" s="55" t="str">
        <f t="shared" si="55"/>
        <v/>
      </c>
      <c r="BG253" s="55" t="str">
        <f t="shared" si="55"/>
        <v/>
      </c>
      <c r="BH253" s="55" t="str">
        <f t="shared" si="55"/>
        <v/>
      </c>
      <c r="BI253" s="55" t="str">
        <f t="shared" si="55"/>
        <v/>
      </c>
      <c r="BJ253" s="55" t="str">
        <f t="shared" si="55"/>
        <v/>
      </c>
      <c r="BK253" s="55" t="str">
        <f t="shared" si="55"/>
        <v/>
      </c>
      <c r="BL253" s="55" t="str">
        <f t="shared" si="55"/>
        <v/>
      </c>
      <c r="BM253" s="55" t="str">
        <f t="shared" si="55"/>
        <v/>
      </c>
      <c r="BN253" s="55" t="str">
        <f t="shared" si="55"/>
        <v/>
      </c>
      <c r="BO253" s="55" t="str">
        <f t="shared" si="55"/>
        <v/>
      </c>
      <c r="BP253" s="55" t="str">
        <f t="shared" si="55"/>
        <v>T150</v>
      </c>
      <c r="BQ253" s="55" t="str">
        <f t="shared" si="55"/>
        <v/>
      </c>
      <c r="BR253" s="62" t="str">
        <f t="shared" si="43"/>
        <v>T150</v>
      </c>
      <c r="BS253" s="62" t="str">
        <f t="shared" si="44"/>
        <v/>
      </c>
      <c r="BT253" s="63">
        <f t="shared" si="45"/>
        <v>274</v>
      </c>
      <c r="BU253" s="64">
        <f t="shared" si="46"/>
        <v>15.439999999999998</v>
      </c>
      <c r="BV253" s="64">
        <f t="shared" si="47"/>
        <v>31.879999999999995</v>
      </c>
      <c r="BW253" s="64">
        <f t="shared" si="48"/>
        <v>229.32</v>
      </c>
      <c r="BX253" s="65">
        <f t="shared" si="49"/>
        <v>45913.440000000002</v>
      </c>
      <c r="BY253" s="65">
        <f t="shared" si="50"/>
        <v>45929.88</v>
      </c>
      <c r="BZ253" s="65">
        <f t="shared" si="51"/>
        <v>46127.32</v>
      </c>
    </row>
    <row r="254" spans="1:78" ht="15.5" x14ac:dyDescent="0.35">
      <c r="A254">
        <v>69451</v>
      </c>
      <c r="B254" t="s">
        <v>532</v>
      </c>
      <c r="C254" t="s">
        <v>379</v>
      </c>
      <c r="D254">
        <v>199</v>
      </c>
      <c r="E254">
        <v>3091</v>
      </c>
      <c r="F254" t="s">
        <v>388</v>
      </c>
      <c r="G254" t="s">
        <v>285</v>
      </c>
      <c r="H254" t="s">
        <v>379</v>
      </c>
      <c r="I254" s="13">
        <v>45898</v>
      </c>
      <c r="J254" s="13">
        <v>46171</v>
      </c>
      <c r="K254"/>
      <c r="L254" t="s">
        <v>390</v>
      </c>
      <c r="M254" t="s">
        <v>710</v>
      </c>
      <c r="N254">
        <v>12</v>
      </c>
      <c r="O254">
        <v>0</v>
      </c>
      <c r="P254">
        <v>0</v>
      </c>
      <c r="Q254">
        <v>0</v>
      </c>
      <c r="R254">
        <v>0</v>
      </c>
      <c r="S254" t="s">
        <v>199</v>
      </c>
      <c r="T254" t="s">
        <v>199</v>
      </c>
      <c r="U254">
        <v>0</v>
      </c>
      <c r="V254"/>
      <c r="W254">
        <v>3</v>
      </c>
      <c r="X254">
        <v>4</v>
      </c>
      <c r="Y254" t="s">
        <v>198</v>
      </c>
      <c r="Z254"/>
      <c r="AA254" t="s">
        <v>711</v>
      </c>
      <c r="AB254" t="s">
        <v>712</v>
      </c>
      <c r="AC254">
        <v>215</v>
      </c>
      <c r="AD254" t="s">
        <v>722</v>
      </c>
      <c r="AE254" t="s">
        <v>723</v>
      </c>
      <c r="AF254" t="s">
        <v>547</v>
      </c>
      <c r="AG254" s="13">
        <v>45898</v>
      </c>
      <c r="AH254" s="13">
        <v>46171</v>
      </c>
      <c r="AI254" t="s">
        <v>542</v>
      </c>
      <c r="AJ254">
        <v>12</v>
      </c>
      <c r="AK254">
        <v>47.060600000000001</v>
      </c>
      <c r="AL254" t="s">
        <v>529</v>
      </c>
      <c r="AM254" t="s">
        <v>530</v>
      </c>
      <c r="AN254">
        <v>1</v>
      </c>
      <c r="AO254">
        <v>3</v>
      </c>
      <c r="AP254" s="13">
        <v>45660</v>
      </c>
      <c r="AQ254" t="s">
        <v>534</v>
      </c>
      <c r="AR254"/>
      <c r="AS254"/>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240</v>
      </c>
      <c r="BB254" s="59">
        <f>IF(OR(BR254="T200",BR254="HYBT200"),W254*Tables!$E$24,0)</f>
        <v>0</v>
      </c>
      <c r="BC254" s="61">
        <f t="shared" ref="BC254:BC317" si="56">SUM(AT254:BB254)</f>
        <v>720</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T150</v>
      </c>
      <c r="BQ254" s="55" t="str">
        <f t="shared" si="55"/>
        <v/>
      </c>
      <c r="BR254" s="62" t="str">
        <f t="shared" ref="BR254:BR317" si="57">IF(BD254&amp;BE254&amp;BF254&amp;BG254&amp;BH254&amp;BI254&amp;BJ254&amp;BK254&amp;BP254&amp;BQ254="","Base",BD254&amp;BE254&amp;BF254&amp;BG254&amp;BH254&amp;BI254&amp;BJ254&amp;BK254&amp;BP254&amp;BQ254)</f>
        <v>T150</v>
      </c>
      <c r="BS254" s="62" t="str">
        <f t="shared" ref="BS254:BS317" si="58">IF(BL254&amp;BM254&amp;BN254&amp;BO254="","",BL254&amp;BM254&amp;BN254&amp;BO254)</f>
        <v/>
      </c>
      <c r="BT254" s="63">
        <f t="shared" ref="BT254:BT317" si="59">J254-I254+1</f>
        <v>274</v>
      </c>
      <c r="BU254" s="64">
        <f t="shared" ref="BU254:BU317" si="60">BT254*0.06-1</f>
        <v>15.439999999999998</v>
      </c>
      <c r="BV254" s="64">
        <f t="shared" ref="BV254:BV317" si="61">BT254*0.12-1</f>
        <v>31.879999999999995</v>
      </c>
      <c r="BW254" s="64">
        <f t="shared" ref="BW254:BW317" si="62">(BT254-1)*0.84</f>
        <v>229.32</v>
      </c>
      <c r="BX254" s="65">
        <f t="shared" ref="BX254:BX317" si="63">BU254+I254</f>
        <v>45913.440000000002</v>
      </c>
      <c r="BY254" s="65">
        <f t="shared" ref="BY254:BY317" si="64">BV254+I254</f>
        <v>45929.88</v>
      </c>
      <c r="BZ254" s="65">
        <f t="shared" ref="BZ254:BZ317" si="65">IF(WEEKDAY(BW254+I254)=1,BW254+I254+1,IF(WEEKDAY(BW254+I254)=7,BW254+I254+2,BW254+I254))</f>
        <v>46127.32</v>
      </c>
    </row>
    <row r="255" spans="1:78" ht="15.5" x14ac:dyDescent="0.35">
      <c r="A255">
        <v>69452</v>
      </c>
      <c r="B255" t="s">
        <v>532</v>
      </c>
      <c r="C255" t="s">
        <v>379</v>
      </c>
      <c r="D255">
        <v>199</v>
      </c>
      <c r="E255">
        <v>3093</v>
      </c>
      <c r="F255" t="s">
        <v>388</v>
      </c>
      <c r="G255" t="s">
        <v>285</v>
      </c>
      <c r="H255" t="s">
        <v>379</v>
      </c>
      <c r="I255" s="13">
        <v>45898</v>
      </c>
      <c r="J255" s="13">
        <v>46171</v>
      </c>
      <c r="K255"/>
      <c r="L255" t="s">
        <v>390</v>
      </c>
      <c r="M255" t="s">
        <v>710</v>
      </c>
      <c r="N255">
        <v>12</v>
      </c>
      <c r="O255">
        <v>0</v>
      </c>
      <c r="P255">
        <v>0</v>
      </c>
      <c r="Q255">
        <v>0</v>
      </c>
      <c r="R255">
        <v>0</v>
      </c>
      <c r="S255" t="s">
        <v>199</v>
      </c>
      <c r="T255" t="s">
        <v>199</v>
      </c>
      <c r="U255">
        <v>0</v>
      </c>
      <c r="V255"/>
      <c r="W255">
        <v>3</v>
      </c>
      <c r="X255">
        <v>4</v>
      </c>
      <c r="Y255" t="s">
        <v>198</v>
      </c>
      <c r="Z255"/>
      <c r="AA255" t="s">
        <v>711</v>
      </c>
      <c r="AB255" t="s">
        <v>712</v>
      </c>
      <c r="AC255">
        <v>215</v>
      </c>
      <c r="AD255" t="s">
        <v>209</v>
      </c>
      <c r="AE255" t="s">
        <v>713</v>
      </c>
      <c r="AF255" t="s">
        <v>547</v>
      </c>
      <c r="AG255" s="13">
        <v>45898</v>
      </c>
      <c r="AH255" s="13">
        <v>46171</v>
      </c>
      <c r="AI255" t="s">
        <v>542</v>
      </c>
      <c r="AJ255">
        <v>12</v>
      </c>
      <c r="AK255">
        <v>47.060600000000001</v>
      </c>
      <c r="AL255" t="s">
        <v>529</v>
      </c>
      <c r="AM255" t="s">
        <v>530</v>
      </c>
      <c r="AN255">
        <v>1</v>
      </c>
      <c r="AO255">
        <v>3</v>
      </c>
      <c r="AP255" s="13">
        <v>45660</v>
      </c>
      <c r="AQ255" t="s">
        <v>534</v>
      </c>
      <c r="AR255"/>
      <c r="AS255"/>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240</v>
      </c>
      <c r="BB255" s="59">
        <f>IF(OR(BR255="T200",BR255="HYBT200"),W255*Tables!$E$24,0)</f>
        <v>0</v>
      </c>
      <c r="BC255" s="61">
        <f t="shared" si="56"/>
        <v>720</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T150</v>
      </c>
      <c r="BQ255" s="55" t="str">
        <f t="shared" si="55"/>
        <v/>
      </c>
      <c r="BR255" s="62" t="str">
        <f t="shared" si="57"/>
        <v>T150</v>
      </c>
      <c r="BS255" s="62" t="str">
        <f t="shared" si="58"/>
        <v/>
      </c>
      <c r="BT255" s="63">
        <f t="shared" si="59"/>
        <v>274</v>
      </c>
      <c r="BU255" s="64">
        <f t="shared" si="60"/>
        <v>15.439999999999998</v>
      </c>
      <c r="BV255" s="64">
        <f t="shared" si="61"/>
        <v>31.879999999999995</v>
      </c>
      <c r="BW255" s="64">
        <f t="shared" si="62"/>
        <v>229.32</v>
      </c>
      <c r="BX255" s="65">
        <f t="shared" si="63"/>
        <v>45913.440000000002</v>
      </c>
      <c r="BY255" s="65">
        <f t="shared" si="64"/>
        <v>45929.88</v>
      </c>
      <c r="BZ255" s="65">
        <f t="shared" si="65"/>
        <v>46127.32</v>
      </c>
    </row>
    <row r="256" spans="1:78" ht="15.5" x14ac:dyDescent="0.35">
      <c r="A256">
        <v>69123</v>
      </c>
      <c r="B256" t="s">
        <v>532</v>
      </c>
      <c r="C256" t="s">
        <v>379</v>
      </c>
      <c r="D256">
        <v>279</v>
      </c>
      <c r="E256" t="s">
        <v>612</v>
      </c>
      <c r="F256" t="s">
        <v>724</v>
      </c>
      <c r="G256" t="s">
        <v>285</v>
      </c>
      <c r="H256" t="s">
        <v>379</v>
      </c>
      <c r="I256" s="13">
        <v>45887</v>
      </c>
      <c r="J256" s="13">
        <v>46003</v>
      </c>
      <c r="K256" s="13">
        <v>45945</v>
      </c>
      <c r="L256" t="s">
        <v>318</v>
      </c>
      <c r="M256" t="s">
        <v>194</v>
      </c>
      <c r="N256">
        <v>12</v>
      </c>
      <c r="O256">
        <v>0</v>
      </c>
      <c r="P256">
        <v>0</v>
      </c>
      <c r="Q256">
        <v>0</v>
      </c>
      <c r="R256">
        <v>0</v>
      </c>
      <c r="S256">
        <v>54</v>
      </c>
      <c r="T256" t="s">
        <v>382</v>
      </c>
      <c r="U256">
        <v>0</v>
      </c>
      <c r="V256"/>
      <c r="W256">
        <v>3</v>
      </c>
      <c r="X256">
        <v>4</v>
      </c>
      <c r="Y256" t="s">
        <v>195</v>
      </c>
      <c r="Z256"/>
      <c r="AA256"/>
      <c r="AB256" t="s">
        <v>335</v>
      </c>
      <c r="AC256">
        <v>130</v>
      </c>
      <c r="AD256" t="s">
        <v>206</v>
      </c>
      <c r="AE256" t="s">
        <v>53</v>
      </c>
      <c r="AF256" t="s">
        <v>550</v>
      </c>
      <c r="AG256" s="13">
        <v>45887</v>
      </c>
      <c r="AH256" s="13">
        <v>46003</v>
      </c>
      <c r="AI256" t="s">
        <v>542</v>
      </c>
      <c r="AJ256">
        <v>12</v>
      </c>
      <c r="AK256">
        <v>47.060499999999998</v>
      </c>
      <c r="AL256" t="s">
        <v>529</v>
      </c>
      <c r="AM256" t="s">
        <v>530</v>
      </c>
      <c r="AN256">
        <v>1</v>
      </c>
      <c r="AO256">
        <v>3</v>
      </c>
      <c r="AP256" s="13">
        <v>45639</v>
      </c>
      <c r="AQ256" t="s">
        <v>335</v>
      </c>
      <c r="AR256" t="s">
        <v>538</v>
      </c>
      <c r="AS256"/>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240</v>
      </c>
      <c r="BB256" s="59">
        <f>IF(OR(BR256="T200",BR256="HYBT200"),W256*Tables!$E$24,0)</f>
        <v>0</v>
      </c>
      <c r="BC256" s="61">
        <f t="shared" si="56"/>
        <v>720</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T150</v>
      </c>
      <c r="BQ256" s="55" t="str">
        <f t="shared" si="55"/>
        <v/>
      </c>
      <c r="BR256" s="62" t="str">
        <f t="shared" si="57"/>
        <v>T150</v>
      </c>
      <c r="BS256" s="62" t="str">
        <f t="shared" si="58"/>
        <v/>
      </c>
      <c r="BT256" s="63">
        <f t="shared" si="59"/>
        <v>117</v>
      </c>
      <c r="BU256" s="64">
        <f t="shared" si="60"/>
        <v>6.02</v>
      </c>
      <c r="BV256" s="64">
        <f t="shared" si="61"/>
        <v>13.04</v>
      </c>
      <c r="BW256" s="64">
        <f t="shared" si="62"/>
        <v>97.44</v>
      </c>
      <c r="BX256" s="65">
        <f t="shared" si="63"/>
        <v>45893.02</v>
      </c>
      <c r="BY256" s="65">
        <f t="shared" si="64"/>
        <v>45900.04</v>
      </c>
      <c r="BZ256" s="65">
        <f t="shared" si="65"/>
        <v>45985.440000000002</v>
      </c>
    </row>
    <row r="257" spans="1:78" ht="15.5" x14ac:dyDescent="0.35">
      <c r="A257">
        <v>69345</v>
      </c>
      <c r="B257" t="s">
        <v>532</v>
      </c>
      <c r="C257" t="s">
        <v>379</v>
      </c>
      <c r="D257">
        <v>279</v>
      </c>
      <c r="E257" t="s">
        <v>606</v>
      </c>
      <c r="F257" t="s">
        <v>724</v>
      </c>
      <c r="G257" t="s">
        <v>285</v>
      </c>
      <c r="H257" t="s">
        <v>379</v>
      </c>
      <c r="I257" s="13">
        <v>45888</v>
      </c>
      <c r="J257" s="13">
        <v>46003</v>
      </c>
      <c r="K257" s="13">
        <v>45945</v>
      </c>
      <c r="L257" t="s">
        <v>318</v>
      </c>
      <c r="M257" t="s">
        <v>194</v>
      </c>
      <c r="N257">
        <v>12</v>
      </c>
      <c r="O257">
        <v>0</v>
      </c>
      <c r="P257">
        <v>0</v>
      </c>
      <c r="Q257">
        <v>0</v>
      </c>
      <c r="R257">
        <v>0</v>
      </c>
      <c r="S257">
        <v>54</v>
      </c>
      <c r="T257" t="s">
        <v>382</v>
      </c>
      <c r="U257">
        <v>0</v>
      </c>
      <c r="V257"/>
      <c r="W257">
        <v>3</v>
      </c>
      <c r="X257">
        <v>4</v>
      </c>
      <c r="Y257" t="s">
        <v>195</v>
      </c>
      <c r="Z257"/>
      <c r="AA257"/>
      <c r="AB257" t="s">
        <v>335</v>
      </c>
      <c r="AC257">
        <v>130</v>
      </c>
      <c r="AD257" t="s">
        <v>214</v>
      </c>
      <c r="AE257" t="s">
        <v>392</v>
      </c>
      <c r="AF257" t="s">
        <v>565</v>
      </c>
      <c r="AG257" s="13">
        <v>45888</v>
      </c>
      <c r="AH257" s="13">
        <v>46003</v>
      </c>
      <c r="AI257" t="s">
        <v>542</v>
      </c>
      <c r="AJ257">
        <v>12</v>
      </c>
      <c r="AK257">
        <v>47.060499999999998</v>
      </c>
      <c r="AL257" t="s">
        <v>529</v>
      </c>
      <c r="AM257" t="s">
        <v>530</v>
      </c>
      <c r="AN257">
        <v>1</v>
      </c>
      <c r="AO257">
        <v>3</v>
      </c>
      <c r="AP257" s="13">
        <v>45639</v>
      </c>
      <c r="AQ257" t="s">
        <v>534</v>
      </c>
      <c r="AR257" t="s">
        <v>538</v>
      </c>
      <c r="AS257"/>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240</v>
      </c>
      <c r="BB257" s="59">
        <f>IF(OR(BR257="T200",BR257="HYBT200"),W257*Tables!$E$24,0)</f>
        <v>0</v>
      </c>
      <c r="BC257" s="61">
        <f t="shared" si="56"/>
        <v>720</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T150</v>
      </c>
      <c r="BQ257" s="55" t="str">
        <f t="shared" si="55"/>
        <v/>
      </c>
      <c r="BR257" s="62" t="str">
        <f t="shared" si="57"/>
        <v>T150</v>
      </c>
      <c r="BS257" s="62" t="str">
        <f t="shared" si="58"/>
        <v/>
      </c>
      <c r="BT257" s="63">
        <f t="shared" si="59"/>
        <v>116</v>
      </c>
      <c r="BU257" s="64">
        <f t="shared" si="60"/>
        <v>5.96</v>
      </c>
      <c r="BV257" s="64">
        <f t="shared" si="61"/>
        <v>12.92</v>
      </c>
      <c r="BW257" s="64">
        <f t="shared" si="62"/>
        <v>96.6</v>
      </c>
      <c r="BX257" s="65">
        <f t="shared" si="63"/>
        <v>45893.96</v>
      </c>
      <c r="BY257" s="65">
        <f t="shared" si="64"/>
        <v>45900.92</v>
      </c>
      <c r="BZ257" s="65">
        <f t="shared" si="65"/>
        <v>45985.599999999999</v>
      </c>
    </row>
    <row r="258" spans="1:78" ht="15.5" x14ac:dyDescent="0.35">
      <c r="A258">
        <v>69124</v>
      </c>
      <c r="B258" t="s">
        <v>532</v>
      </c>
      <c r="C258" t="s">
        <v>379</v>
      </c>
      <c r="D258">
        <v>279</v>
      </c>
      <c r="E258" t="s">
        <v>706</v>
      </c>
      <c r="F258" t="s">
        <v>724</v>
      </c>
      <c r="G258" t="s">
        <v>285</v>
      </c>
      <c r="H258" t="s">
        <v>379</v>
      </c>
      <c r="I258" s="13">
        <v>45887</v>
      </c>
      <c r="J258" s="13">
        <v>46003</v>
      </c>
      <c r="K258" s="13">
        <v>45945</v>
      </c>
      <c r="L258" t="s">
        <v>390</v>
      </c>
      <c r="M258" t="s">
        <v>194</v>
      </c>
      <c r="N258">
        <v>12</v>
      </c>
      <c r="O258">
        <v>0</v>
      </c>
      <c r="P258">
        <v>0</v>
      </c>
      <c r="Q258">
        <v>0</v>
      </c>
      <c r="R258">
        <v>0</v>
      </c>
      <c r="S258" t="s">
        <v>199</v>
      </c>
      <c r="T258" t="s">
        <v>199</v>
      </c>
      <c r="U258">
        <v>0</v>
      </c>
      <c r="V258"/>
      <c r="W258">
        <v>3</v>
      </c>
      <c r="X258">
        <v>4</v>
      </c>
      <c r="Y258" t="s">
        <v>313</v>
      </c>
      <c r="Z258"/>
      <c r="AA258"/>
      <c r="AB258" t="s">
        <v>335</v>
      </c>
      <c r="AC258">
        <v>132</v>
      </c>
      <c r="AD258" t="s">
        <v>329</v>
      </c>
      <c r="AE258" t="s">
        <v>568</v>
      </c>
      <c r="AF258" t="s">
        <v>550</v>
      </c>
      <c r="AG258" s="13">
        <v>45887</v>
      </c>
      <c r="AH258" s="13">
        <v>46003</v>
      </c>
      <c r="AI258" t="s">
        <v>542</v>
      </c>
      <c r="AJ258">
        <v>12</v>
      </c>
      <c r="AK258">
        <v>47.060499999999998</v>
      </c>
      <c r="AL258" t="s">
        <v>529</v>
      </c>
      <c r="AM258" t="s">
        <v>530</v>
      </c>
      <c r="AN258">
        <v>1</v>
      </c>
      <c r="AO258">
        <v>3</v>
      </c>
      <c r="AP258" s="13">
        <v>45715</v>
      </c>
      <c r="AQ258" t="s">
        <v>534</v>
      </c>
      <c r="AR258"/>
      <c r="AS258"/>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240</v>
      </c>
      <c r="BB258" s="59">
        <f>IF(OR(BR258="T200",BR258="HYBT200"),W258*Tables!$E$24,0)</f>
        <v>0</v>
      </c>
      <c r="BC258" s="61">
        <f t="shared" si="56"/>
        <v>720</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T150</v>
      </c>
      <c r="BQ258" s="55" t="str">
        <f t="shared" si="55"/>
        <v/>
      </c>
      <c r="BR258" s="62" t="str">
        <f t="shared" si="57"/>
        <v>T150</v>
      </c>
      <c r="BS258" s="62" t="str">
        <f t="shared" si="58"/>
        <v/>
      </c>
      <c r="BT258" s="63">
        <f t="shared" si="59"/>
        <v>117</v>
      </c>
      <c r="BU258" s="64">
        <f t="shared" si="60"/>
        <v>6.02</v>
      </c>
      <c r="BV258" s="64">
        <f t="shared" si="61"/>
        <v>13.04</v>
      </c>
      <c r="BW258" s="64">
        <f t="shared" si="62"/>
        <v>97.44</v>
      </c>
      <c r="BX258" s="65">
        <f t="shared" si="63"/>
        <v>45893.02</v>
      </c>
      <c r="BY258" s="65">
        <f t="shared" si="64"/>
        <v>45900.04</v>
      </c>
      <c r="BZ258" s="65">
        <f t="shared" si="65"/>
        <v>45985.440000000002</v>
      </c>
    </row>
    <row r="259" spans="1:78" ht="15.5" x14ac:dyDescent="0.35">
      <c r="A259">
        <v>68999</v>
      </c>
      <c r="B259" t="s">
        <v>532</v>
      </c>
      <c r="C259" t="s">
        <v>32</v>
      </c>
      <c r="D259">
        <v>111</v>
      </c>
      <c r="E259" t="s">
        <v>557</v>
      </c>
      <c r="F259" t="s">
        <v>725</v>
      </c>
      <c r="G259" t="s">
        <v>218</v>
      </c>
      <c r="H259" t="s">
        <v>32</v>
      </c>
      <c r="I259" s="13">
        <v>45887</v>
      </c>
      <c r="J259" s="13">
        <v>45940</v>
      </c>
      <c r="K259" s="13">
        <v>45913</v>
      </c>
      <c r="L259" t="s">
        <v>20</v>
      </c>
      <c r="M259" t="s">
        <v>162</v>
      </c>
      <c r="N259">
        <v>24</v>
      </c>
      <c r="O259">
        <v>0</v>
      </c>
      <c r="P259">
        <v>0</v>
      </c>
      <c r="Q259">
        <v>0</v>
      </c>
      <c r="R259">
        <v>0</v>
      </c>
      <c r="S259" t="s">
        <v>199</v>
      </c>
      <c r="T259" t="s">
        <v>199</v>
      </c>
      <c r="U259">
        <v>0</v>
      </c>
      <c r="V259"/>
      <c r="W259">
        <v>3</v>
      </c>
      <c r="X259">
        <v>3</v>
      </c>
      <c r="Y259" t="s">
        <v>195</v>
      </c>
      <c r="Z259"/>
      <c r="AA259" t="s">
        <v>293</v>
      </c>
      <c r="AB259" t="s">
        <v>162</v>
      </c>
      <c r="AC259" t="s">
        <v>200</v>
      </c>
      <c r="AD259"/>
      <c r="AE259"/>
      <c r="AF259"/>
      <c r="AG259" s="13">
        <v>45887</v>
      </c>
      <c r="AH259" s="13">
        <v>45940</v>
      </c>
      <c r="AI259" t="s">
        <v>534</v>
      </c>
      <c r="AJ259">
        <v>11</v>
      </c>
      <c r="AK259">
        <v>42.270299999999999</v>
      </c>
      <c r="AL259" t="s">
        <v>529</v>
      </c>
      <c r="AM259" t="s">
        <v>530</v>
      </c>
      <c r="AN259">
        <v>5</v>
      </c>
      <c r="AO259">
        <v>1</v>
      </c>
      <c r="AP259" s="13">
        <v>45639</v>
      </c>
      <c r="AQ259" t="s">
        <v>335</v>
      </c>
      <c r="AR259"/>
      <c r="AS259"/>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56"/>
        <v>480</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
      </c>
      <c r="BQ259" s="55" t="str">
        <f t="shared" si="55"/>
        <v/>
      </c>
      <c r="BR259" s="62" t="str">
        <f t="shared" si="57"/>
        <v>Base</v>
      </c>
      <c r="BS259" s="62" t="str">
        <f t="shared" si="58"/>
        <v/>
      </c>
      <c r="BT259" s="63">
        <f t="shared" si="59"/>
        <v>54</v>
      </c>
      <c r="BU259" s="64">
        <f t="shared" si="60"/>
        <v>2.2399999999999998</v>
      </c>
      <c r="BV259" s="64">
        <f t="shared" si="61"/>
        <v>5.4799999999999995</v>
      </c>
      <c r="BW259" s="64">
        <f t="shared" si="62"/>
        <v>44.519999999999996</v>
      </c>
      <c r="BX259" s="65">
        <f t="shared" si="63"/>
        <v>45889.24</v>
      </c>
      <c r="BY259" s="65">
        <f t="shared" si="64"/>
        <v>45892.480000000003</v>
      </c>
      <c r="BZ259" s="65">
        <f t="shared" si="65"/>
        <v>45931.519999999997</v>
      </c>
    </row>
    <row r="260" spans="1:78" ht="15.5" x14ac:dyDescent="0.35">
      <c r="A260">
        <v>69000</v>
      </c>
      <c r="B260" t="s">
        <v>532</v>
      </c>
      <c r="C260" t="s">
        <v>32</v>
      </c>
      <c r="D260">
        <v>111</v>
      </c>
      <c r="E260" t="s">
        <v>567</v>
      </c>
      <c r="F260" t="s">
        <v>725</v>
      </c>
      <c r="G260" t="s">
        <v>218</v>
      </c>
      <c r="H260" t="s">
        <v>32</v>
      </c>
      <c r="I260" s="13">
        <v>45887</v>
      </c>
      <c r="J260" s="13">
        <v>45940</v>
      </c>
      <c r="K260" s="13">
        <v>45913</v>
      </c>
      <c r="L260" t="s">
        <v>20</v>
      </c>
      <c r="M260" t="s">
        <v>162</v>
      </c>
      <c r="N260">
        <v>24</v>
      </c>
      <c r="O260">
        <v>0</v>
      </c>
      <c r="P260">
        <v>0</v>
      </c>
      <c r="Q260">
        <v>0</v>
      </c>
      <c r="R260">
        <v>0</v>
      </c>
      <c r="S260" t="s">
        <v>199</v>
      </c>
      <c r="T260" t="s">
        <v>199</v>
      </c>
      <c r="U260">
        <v>0</v>
      </c>
      <c r="V260"/>
      <c r="W260">
        <v>3</v>
      </c>
      <c r="X260">
        <v>3</v>
      </c>
      <c r="Y260" t="s">
        <v>195</v>
      </c>
      <c r="Z260"/>
      <c r="AA260" t="s">
        <v>293</v>
      </c>
      <c r="AB260"/>
      <c r="AC260"/>
      <c r="AD260"/>
      <c r="AE260"/>
      <c r="AF260"/>
      <c r="AG260" s="13">
        <v>45887</v>
      </c>
      <c r="AH260" s="13">
        <v>45940</v>
      </c>
      <c r="AI260" t="s">
        <v>534</v>
      </c>
      <c r="AJ260">
        <v>11</v>
      </c>
      <c r="AK260">
        <v>42.270299999999999</v>
      </c>
      <c r="AL260" t="s">
        <v>529</v>
      </c>
      <c r="AM260" t="s">
        <v>530</v>
      </c>
      <c r="AN260">
        <v>5</v>
      </c>
      <c r="AO260">
        <v>1</v>
      </c>
      <c r="AP260" s="13">
        <v>45639</v>
      </c>
      <c r="AQ260" t="s">
        <v>335</v>
      </c>
      <c r="AR260"/>
      <c r="AS260"/>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56"/>
        <v>480</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
      </c>
      <c r="BQ260" s="55" t="str">
        <f t="shared" si="55"/>
        <v/>
      </c>
      <c r="BR260" s="62" t="str">
        <f t="shared" si="57"/>
        <v>Base</v>
      </c>
      <c r="BS260" s="62" t="str">
        <f t="shared" si="58"/>
        <v/>
      </c>
      <c r="BT260" s="63">
        <f t="shared" si="59"/>
        <v>54</v>
      </c>
      <c r="BU260" s="64">
        <f t="shared" si="60"/>
        <v>2.2399999999999998</v>
      </c>
      <c r="BV260" s="64">
        <f t="shared" si="61"/>
        <v>5.4799999999999995</v>
      </c>
      <c r="BW260" s="64">
        <f t="shared" si="62"/>
        <v>44.519999999999996</v>
      </c>
      <c r="BX260" s="65">
        <f t="shared" si="63"/>
        <v>45889.24</v>
      </c>
      <c r="BY260" s="65">
        <f t="shared" si="64"/>
        <v>45892.480000000003</v>
      </c>
      <c r="BZ260" s="65">
        <f t="shared" si="65"/>
        <v>45931.519999999997</v>
      </c>
    </row>
    <row r="261" spans="1:78" ht="15.5" x14ac:dyDescent="0.35">
      <c r="A261">
        <v>69484</v>
      </c>
      <c r="B261" t="s">
        <v>532</v>
      </c>
      <c r="C261" t="s">
        <v>32</v>
      </c>
      <c r="D261">
        <v>112</v>
      </c>
      <c r="E261">
        <v>3090</v>
      </c>
      <c r="F261" t="s">
        <v>726</v>
      </c>
      <c r="G261" t="s">
        <v>218</v>
      </c>
      <c r="H261" t="s">
        <v>32</v>
      </c>
      <c r="I261" s="13">
        <v>45888</v>
      </c>
      <c r="J261" s="13">
        <v>46171</v>
      </c>
      <c r="K261"/>
      <c r="L261" t="s">
        <v>20</v>
      </c>
      <c r="M261" t="s">
        <v>596</v>
      </c>
      <c r="N261">
        <v>12</v>
      </c>
      <c r="O261">
        <v>0</v>
      </c>
      <c r="P261">
        <v>0</v>
      </c>
      <c r="Q261">
        <v>0</v>
      </c>
      <c r="R261">
        <v>0</v>
      </c>
      <c r="S261" t="s">
        <v>199</v>
      </c>
      <c r="T261" t="s">
        <v>199</v>
      </c>
      <c r="U261">
        <v>0</v>
      </c>
      <c r="V261"/>
      <c r="W261">
        <v>3</v>
      </c>
      <c r="X261">
        <v>3</v>
      </c>
      <c r="Y261" t="s">
        <v>198</v>
      </c>
      <c r="Z261"/>
      <c r="AA261" t="s">
        <v>154</v>
      </c>
      <c r="AB261" t="s">
        <v>154</v>
      </c>
      <c r="AC261" t="s">
        <v>201</v>
      </c>
      <c r="AD261" t="s">
        <v>554</v>
      </c>
      <c r="AE261" t="s">
        <v>555</v>
      </c>
      <c r="AF261" t="s">
        <v>547</v>
      </c>
      <c r="AG261" s="13">
        <v>45888</v>
      </c>
      <c r="AH261" s="13">
        <v>46171</v>
      </c>
      <c r="AI261" t="s">
        <v>534</v>
      </c>
      <c r="AJ261">
        <v>12</v>
      </c>
      <c r="AK261">
        <v>19.070900000000002</v>
      </c>
      <c r="AL261" t="s">
        <v>529</v>
      </c>
      <c r="AM261" t="s">
        <v>530</v>
      </c>
      <c r="AN261">
        <v>1</v>
      </c>
      <c r="AO261">
        <v>2</v>
      </c>
      <c r="AP261" s="13">
        <v>45660</v>
      </c>
      <c r="AQ261" t="s">
        <v>534</v>
      </c>
      <c r="AR261"/>
      <c r="AS261"/>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56"/>
        <v>480</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
      </c>
      <c r="BQ261" s="55" t="str">
        <f t="shared" si="55"/>
        <v/>
      </c>
      <c r="BR261" s="62" t="str">
        <f t="shared" si="57"/>
        <v>Base</v>
      </c>
      <c r="BS261" s="62" t="str">
        <f t="shared" si="58"/>
        <v/>
      </c>
      <c r="BT261" s="63">
        <f t="shared" si="59"/>
        <v>284</v>
      </c>
      <c r="BU261" s="64">
        <f t="shared" si="60"/>
        <v>16.04</v>
      </c>
      <c r="BV261" s="64">
        <f t="shared" si="61"/>
        <v>33.08</v>
      </c>
      <c r="BW261" s="64">
        <f t="shared" si="62"/>
        <v>237.72</v>
      </c>
      <c r="BX261" s="65">
        <f t="shared" si="63"/>
        <v>45904.04</v>
      </c>
      <c r="BY261" s="65">
        <f t="shared" si="64"/>
        <v>45921.08</v>
      </c>
      <c r="BZ261" s="65">
        <f t="shared" si="65"/>
        <v>46125.72</v>
      </c>
    </row>
    <row r="262" spans="1:78" ht="15.5" x14ac:dyDescent="0.35">
      <c r="A262">
        <v>69485</v>
      </c>
      <c r="B262" t="s">
        <v>532</v>
      </c>
      <c r="C262" t="s">
        <v>32</v>
      </c>
      <c r="D262">
        <v>112</v>
      </c>
      <c r="E262">
        <v>3091</v>
      </c>
      <c r="F262" t="s">
        <v>726</v>
      </c>
      <c r="G262" t="s">
        <v>218</v>
      </c>
      <c r="H262" t="s">
        <v>32</v>
      </c>
      <c r="I262" s="13">
        <v>45888</v>
      </c>
      <c r="J262" s="13">
        <v>46171</v>
      </c>
      <c r="K262"/>
      <c r="L262" t="s">
        <v>20</v>
      </c>
      <c r="M262" t="s">
        <v>596</v>
      </c>
      <c r="N262">
        <v>12</v>
      </c>
      <c r="O262">
        <v>0</v>
      </c>
      <c r="P262">
        <v>0</v>
      </c>
      <c r="Q262">
        <v>0</v>
      </c>
      <c r="R262">
        <v>0</v>
      </c>
      <c r="S262" t="s">
        <v>199</v>
      </c>
      <c r="T262" t="s">
        <v>199</v>
      </c>
      <c r="U262">
        <v>0</v>
      </c>
      <c r="V262"/>
      <c r="W262">
        <v>3</v>
      </c>
      <c r="X262">
        <v>3</v>
      </c>
      <c r="Y262" t="s">
        <v>198</v>
      </c>
      <c r="Z262"/>
      <c r="AA262" t="s">
        <v>154</v>
      </c>
      <c r="AB262" t="s">
        <v>154</v>
      </c>
      <c r="AC262" t="s">
        <v>201</v>
      </c>
      <c r="AD262" t="s">
        <v>217</v>
      </c>
      <c r="AE262" t="s">
        <v>727</v>
      </c>
      <c r="AF262" t="s">
        <v>547</v>
      </c>
      <c r="AG262" s="13">
        <v>45888</v>
      </c>
      <c r="AH262" s="13">
        <v>46171</v>
      </c>
      <c r="AI262" t="s">
        <v>534</v>
      </c>
      <c r="AJ262">
        <v>12</v>
      </c>
      <c r="AK262">
        <v>19.070900000000002</v>
      </c>
      <c r="AL262" t="s">
        <v>529</v>
      </c>
      <c r="AM262" t="s">
        <v>530</v>
      </c>
      <c r="AN262">
        <v>1</v>
      </c>
      <c r="AO262">
        <v>2</v>
      </c>
      <c r="AP262" s="13">
        <v>45660</v>
      </c>
      <c r="AQ262" t="s">
        <v>534</v>
      </c>
      <c r="AR262"/>
      <c r="AS262"/>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480</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284</v>
      </c>
      <c r="BU262" s="64">
        <f t="shared" si="60"/>
        <v>16.04</v>
      </c>
      <c r="BV262" s="64">
        <f t="shared" si="61"/>
        <v>33.08</v>
      </c>
      <c r="BW262" s="64">
        <f t="shared" si="62"/>
        <v>237.72</v>
      </c>
      <c r="BX262" s="65">
        <f t="shared" si="63"/>
        <v>45904.04</v>
      </c>
      <c r="BY262" s="65">
        <f t="shared" si="64"/>
        <v>45921.08</v>
      </c>
      <c r="BZ262" s="65">
        <f t="shared" si="65"/>
        <v>46125.72</v>
      </c>
    </row>
    <row r="263" spans="1:78" ht="15.5" x14ac:dyDescent="0.35">
      <c r="A263">
        <v>69001</v>
      </c>
      <c r="B263" t="s">
        <v>532</v>
      </c>
      <c r="C263" t="s">
        <v>32</v>
      </c>
      <c r="D263">
        <v>112</v>
      </c>
      <c r="E263" t="s">
        <v>557</v>
      </c>
      <c r="F263" t="s">
        <v>726</v>
      </c>
      <c r="G263" t="s">
        <v>218</v>
      </c>
      <c r="H263" t="s">
        <v>32</v>
      </c>
      <c r="I263" s="13">
        <v>45887</v>
      </c>
      <c r="J263" s="13">
        <v>45940</v>
      </c>
      <c r="K263" s="13">
        <v>45913</v>
      </c>
      <c r="L263" t="s">
        <v>20</v>
      </c>
      <c r="M263" t="s">
        <v>162</v>
      </c>
      <c r="N263">
        <v>24</v>
      </c>
      <c r="O263">
        <v>0</v>
      </c>
      <c r="P263">
        <v>0</v>
      </c>
      <c r="Q263">
        <v>0</v>
      </c>
      <c r="R263">
        <v>0</v>
      </c>
      <c r="S263" t="s">
        <v>199</v>
      </c>
      <c r="T263" t="s">
        <v>199</v>
      </c>
      <c r="U263">
        <v>0</v>
      </c>
      <c r="V263"/>
      <c r="W263">
        <v>3</v>
      </c>
      <c r="X263">
        <v>3</v>
      </c>
      <c r="Y263" t="s">
        <v>195</v>
      </c>
      <c r="Z263"/>
      <c r="AA263" t="s">
        <v>293</v>
      </c>
      <c r="AB263" t="s">
        <v>162</v>
      </c>
      <c r="AC263" t="s">
        <v>200</v>
      </c>
      <c r="AD263"/>
      <c r="AE263"/>
      <c r="AF263"/>
      <c r="AG263" s="13">
        <v>45887</v>
      </c>
      <c r="AH263" s="13">
        <v>45940</v>
      </c>
      <c r="AI263" t="s">
        <v>534</v>
      </c>
      <c r="AJ263">
        <v>12</v>
      </c>
      <c r="AK263">
        <v>19.070900000000002</v>
      </c>
      <c r="AL263" t="s">
        <v>529</v>
      </c>
      <c r="AM263" t="s">
        <v>530</v>
      </c>
      <c r="AN263">
        <v>5</v>
      </c>
      <c r="AO263">
        <v>2</v>
      </c>
      <c r="AP263" s="13">
        <v>45639</v>
      </c>
      <c r="AQ263" t="s">
        <v>335</v>
      </c>
      <c r="AR263"/>
      <c r="AS263"/>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480</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54</v>
      </c>
      <c r="BU263" s="64">
        <f t="shared" si="60"/>
        <v>2.2399999999999998</v>
      </c>
      <c r="BV263" s="64">
        <f t="shared" si="61"/>
        <v>5.4799999999999995</v>
      </c>
      <c r="BW263" s="64">
        <f t="shared" si="62"/>
        <v>44.519999999999996</v>
      </c>
      <c r="BX263" s="65">
        <f t="shared" si="63"/>
        <v>45889.24</v>
      </c>
      <c r="BY263" s="65">
        <f t="shared" si="64"/>
        <v>45892.480000000003</v>
      </c>
      <c r="BZ263" s="65">
        <f t="shared" si="65"/>
        <v>45931.519999999997</v>
      </c>
    </row>
    <row r="264" spans="1:78" ht="15.5" x14ac:dyDescent="0.35">
      <c r="A264">
        <v>69002</v>
      </c>
      <c r="B264" t="s">
        <v>532</v>
      </c>
      <c r="C264" t="s">
        <v>32</v>
      </c>
      <c r="D264">
        <v>112</v>
      </c>
      <c r="E264" t="s">
        <v>567</v>
      </c>
      <c r="F264" t="s">
        <v>726</v>
      </c>
      <c r="G264" t="s">
        <v>218</v>
      </c>
      <c r="H264" t="s">
        <v>32</v>
      </c>
      <c r="I264" s="13">
        <v>45887</v>
      </c>
      <c r="J264" s="13">
        <v>45940</v>
      </c>
      <c r="K264" s="13">
        <v>45913</v>
      </c>
      <c r="L264" t="s">
        <v>20</v>
      </c>
      <c r="M264" t="s">
        <v>162</v>
      </c>
      <c r="N264">
        <v>24</v>
      </c>
      <c r="O264">
        <v>0</v>
      </c>
      <c r="P264">
        <v>0</v>
      </c>
      <c r="Q264">
        <v>0</v>
      </c>
      <c r="R264">
        <v>0</v>
      </c>
      <c r="S264" t="s">
        <v>199</v>
      </c>
      <c r="T264" t="s">
        <v>199</v>
      </c>
      <c r="U264">
        <v>0</v>
      </c>
      <c r="V264"/>
      <c r="W264">
        <v>3</v>
      </c>
      <c r="X264">
        <v>3</v>
      </c>
      <c r="Y264" t="s">
        <v>195</v>
      </c>
      <c r="Z264"/>
      <c r="AA264" t="s">
        <v>293</v>
      </c>
      <c r="AB264"/>
      <c r="AC264"/>
      <c r="AD264"/>
      <c r="AE264"/>
      <c r="AF264"/>
      <c r="AG264" s="13">
        <v>45887</v>
      </c>
      <c r="AH264" s="13">
        <v>45940</v>
      </c>
      <c r="AI264" t="s">
        <v>534</v>
      </c>
      <c r="AJ264">
        <v>12</v>
      </c>
      <c r="AK264">
        <v>19.070900000000002</v>
      </c>
      <c r="AL264" t="s">
        <v>529</v>
      </c>
      <c r="AM264" t="s">
        <v>530</v>
      </c>
      <c r="AN264">
        <v>5</v>
      </c>
      <c r="AO264">
        <v>2</v>
      </c>
      <c r="AP264" s="13">
        <v>45639</v>
      </c>
      <c r="AQ264" t="s">
        <v>335</v>
      </c>
      <c r="AR264"/>
      <c r="AS264"/>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480</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54</v>
      </c>
      <c r="BU264" s="64">
        <f t="shared" si="60"/>
        <v>2.2399999999999998</v>
      </c>
      <c r="BV264" s="64">
        <f t="shared" si="61"/>
        <v>5.4799999999999995</v>
      </c>
      <c r="BW264" s="64">
        <f t="shared" si="62"/>
        <v>44.519999999999996</v>
      </c>
      <c r="BX264" s="65">
        <f t="shared" si="63"/>
        <v>45889.24</v>
      </c>
      <c r="BY264" s="65">
        <f t="shared" si="64"/>
        <v>45892.480000000003</v>
      </c>
      <c r="BZ264" s="65">
        <f t="shared" si="65"/>
        <v>45931.519999999997</v>
      </c>
    </row>
    <row r="265" spans="1:78" ht="15.5" x14ac:dyDescent="0.35">
      <c r="A265">
        <v>68809</v>
      </c>
      <c r="B265" t="s">
        <v>532</v>
      </c>
      <c r="C265" t="s">
        <v>32</v>
      </c>
      <c r="D265">
        <v>161</v>
      </c>
      <c r="E265" t="s">
        <v>533</v>
      </c>
      <c r="F265" t="s">
        <v>728</v>
      </c>
      <c r="G265" t="s">
        <v>218</v>
      </c>
      <c r="H265" t="s">
        <v>32</v>
      </c>
      <c r="I265" s="13">
        <v>45943</v>
      </c>
      <c r="J265" s="13">
        <v>46003</v>
      </c>
      <c r="K265" s="13">
        <v>45973</v>
      </c>
      <c r="L265" t="s">
        <v>20</v>
      </c>
      <c r="M265" t="s">
        <v>162</v>
      </c>
      <c r="N265">
        <v>24</v>
      </c>
      <c r="O265">
        <v>0</v>
      </c>
      <c r="P265">
        <v>0</v>
      </c>
      <c r="Q265">
        <v>0</v>
      </c>
      <c r="R265">
        <v>0</v>
      </c>
      <c r="S265" t="s">
        <v>199</v>
      </c>
      <c r="T265" t="s">
        <v>199</v>
      </c>
      <c r="U265">
        <v>0</v>
      </c>
      <c r="V265"/>
      <c r="W265">
        <v>3</v>
      </c>
      <c r="X265">
        <v>3</v>
      </c>
      <c r="Y265" t="s">
        <v>195</v>
      </c>
      <c r="Z265"/>
      <c r="AA265" t="s">
        <v>293</v>
      </c>
      <c r="AB265" t="s">
        <v>162</v>
      </c>
      <c r="AC265" t="s">
        <v>200</v>
      </c>
      <c r="AD265"/>
      <c r="AE265"/>
      <c r="AF265"/>
      <c r="AG265" s="13">
        <v>45943</v>
      </c>
      <c r="AH265" s="13">
        <v>46003</v>
      </c>
      <c r="AI265" t="s">
        <v>534</v>
      </c>
      <c r="AJ265">
        <v>12</v>
      </c>
      <c r="AK265">
        <v>19.070900000000002</v>
      </c>
      <c r="AL265" t="s">
        <v>529</v>
      </c>
      <c r="AM265" t="s">
        <v>530</v>
      </c>
      <c r="AN265">
        <v>5</v>
      </c>
      <c r="AO265">
        <v>2</v>
      </c>
      <c r="AP265" s="13">
        <v>45639</v>
      </c>
      <c r="AQ265" t="s">
        <v>335</v>
      </c>
      <c r="AR265"/>
      <c r="AS265"/>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480</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61</v>
      </c>
      <c r="BU265" s="64">
        <f t="shared" si="60"/>
        <v>2.6599999999999997</v>
      </c>
      <c r="BV265" s="64">
        <f t="shared" si="61"/>
        <v>6.3199999999999994</v>
      </c>
      <c r="BW265" s="64">
        <f t="shared" si="62"/>
        <v>50.4</v>
      </c>
      <c r="BX265" s="65">
        <f t="shared" si="63"/>
        <v>45945.66</v>
      </c>
      <c r="BY265" s="65">
        <f t="shared" si="64"/>
        <v>45949.32</v>
      </c>
      <c r="BZ265" s="65">
        <f t="shared" si="65"/>
        <v>45993.4</v>
      </c>
    </row>
    <row r="266" spans="1:78" ht="15.5" x14ac:dyDescent="0.35">
      <c r="A266">
        <v>68810</v>
      </c>
      <c r="B266" t="s">
        <v>532</v>
      </c>
      <c r="C266" t="s">
        <v>32</v>
      </c>
      <c r="D266">
        <v>161</v>
      </c>
      <c r="E266" t="s">
        <v>572</v>
      </c>
      <c r="F266" t="s">
        <v>728</v>
      </c>
      <c r="G266" t="s">
        <v>218</v>
      </c>
      <c r="H266" t="s">
        <v>32</v>
      </c>
      <c r="I266" s="13">
        <v>45943</v>
      </c>
      <c r="J266" s="13">
        <v>46003</v>
      </c>
      <c r="K266" s="13">
        <v>45973</v>
      </c>
      <c r="L266" t="s">
        <v>20</v>
      </c>
      <c r="M266" t="s">
        <v>162</v>
      </c>
      <c r="N266">
        <v>24</v>
      </c>
      <c r="O266">
        <v>0</v>
      </c>
      <c r="P266">
        <v>0</v>
      </c>
      <c r="Q266">
        <v>0</v>
      </c>
      <c r="R266">
        <v>0</v>
      </c>
      <c r="S266" t="s">
        <v>199</v>
      </c>
      <c r="T266" t="s">
        <v>199</v>
      </c>
      <c r="U266">
        <v>0</v>
      </c>
      <c r="V266"/>
      <c r="W266">
        <v>3</v>
      </c>
      <c r="X266">
        <v>3</v>
      </c>
      <c r="Y266" t="s">
        <v>195</v>
      </c>
      <c r="Z266"/>
      <c r="AA266" t="s">
        <v>293</v>
      </c>
      <c r="AB266"/>
      <c r="AC266"/>
      <c r="AD266"/>
      <c r="AE266"/>
      <c r="AF266"/>
      <c r="AG266" s="13">
        <v>45943</v>
      </c>
      <c r="AH266" s="13">
        <v>46003</v>
      </c>
      <c r="AI266" t="s">
        <v>534</v>
      </c>
      <c r="AJ266">
        <v>12</v>
      </c>
      <c r="AK266">
        <v>19.070900000000002</v>
      </c>
      <c r="AL266" t="s">
        <v>529</v>
      </c>
      <c r="AM266" t="s">
        <v>530</v>
      </c>
      <c r="AN266">
        <v>5</v>
      </c>
      <c r="AO266">
        <v>2</v>
      </c>
      <c r="AP266" s="13">
        <v>45639</v>
      </c>
      <c r="AQ266" t="s">
        <v>335</v>
      </c>
      <c r="AR266"/>
      <c r="AS266"/>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480</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61</v>
      </c>
      <c r="BU266" s="64">
        <f t="shared" si="60"/>
        <v>2.6599999999999997</v>
      </c>
      <c r="BV266" s="64">
        <f t="shared" si="61"/>
        <v>6.3199999999999994</v>
      </c>
      <c r="BW266" s="64">
        <f t="shared" si="62"/>
        <v>50.4</v>
      </c>
      <c r="BX266" s="65">
        <f t="shared" si="63"/>
        <v>45945.66</v>
      </c>
      <c r="BY266" s="65">
        <f t="shared" si="64"/>
        <v>45949.32</v>
      </c>
      <c r="BZ266" s="65">
        <f t="shared" si="65"/>
        <v>45993.4</v>
      </c>
    </row>
    <row r="267" spans="1:78" ht="15.5" x14ac:dyDescent="0.35">
      <c r="A267">
        <v>68811</v>
      </c>
      <c r="B267" t="s">
        <v>532</v>
      </c>
      <c r="C267" t="s">
        <v>32</v>
      </c>
      <c r="D267">
        <v>161</v>
      </c>
      <c r="E267" t="s">
        <v>703</v>
      </c>
      <c r="F267" t="s">
        <v>728</v>
      </c>
      <c r="G267" t="s">
        <v>218</v>
      </c>
      <c r="H267" t="s">
        <v>32</v>
      </c>
      <c r="I267" s="13">
        <v>45943</v>
      </c>
      <c r="J267" s="13">
        <v>46003</v>
      </c>
      <c r="K267" s="13">
        <v>45973</v>
      </c>
      <c r="L267" t="s">
        <v>20</v>
      </c>
      <c r="M267" t="s">
        <v>162</v>
      </c>
      <c r="N267">
        <v>24</v>
      </c>
      <c r="O267">
        <v>0</v>
      </c>
      <c r="P267">
        <v>0</v>
      </c>
      <c r="Q267">
        <v>0</v>
      </c>
      <c r="R267">
        <v>0</v>
      </c>
      <c r="S267" t="s">
        <v>199</v>
      </c>
      <c r="T267" t="s">
        <v>199</v>
      </c>
      <c r="U267">
        <v>0</v>
      </c>
      <c r="V267"/>
      <c r="W267">
        <v>3</v>
      </c>
      <c r="X267">
        <v>3</v>
      </c>
      <c r="Y267" t="s">
        <v>195</v>
      </c>
      <c r="Z267"/>
      <c r="AA267" t="s">
        <v>293</v>
      </c>
      <c r="AB267"/>
      <c r="AC267"/>
      <c r="AD267"/>
      <c r="AE267"/>
      <c r="AF267"/>
      <c r="AG267" s="13">
        <v>45943</v>
      </c>
      <c r="AH267" s="13">
        <v>46003</v>
      </c>
      <c r="AI267" t="s">
        <v>534</v>
      </c>
      <c r="AJ267">
        <v>12</v>
      </c>
      <c r="AK267">
        <v>19.070900000000002</v>
      </c>
      <c r="AL267" t="s">
        <v>529</v>
      </c>
      <c r="AM267" t="s">
        <v>530</v>
      </c>
      <c r="AN267">
        <v>5</v>
      </c>
      <c r="AO267">
        <v>2</v>
      </c>
      <c r="AP267" s="13">
        <v>45639</v>
      </c>
      <c r="AQ267" t="s">
        <v>335</v>
      </c>
      <c r="AR267"/>
      <c r="AS267"/>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480</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61</v>
      </c>
      <c r="BU267" s="64">
        <f t="shared" si="60"/>
        <v>2.6599999999999997</v>
      </c>
      <c r="BV267" s="64">
        <f t="shared" si="61"/>
        <v>6.3199999999999994</v>
      </c>
      <c r="BW267" s="64">
        <f t="shared" si="62"/>
        <v>50.4</v>
      </c>
      <c r="BX267" s="65">
        <f t="shared" si="63"/>
        <v>45945.66</v>
      </c>
      <c r="BY267" s="65">
        <f t="shared" si="64"/>
        <v>45949.32</v>
      </c>
      <c r="BZ267" s="65">
        <f t="shared" si="65"/>
        <v>45993.4</v>
      </c>
    </row>
    <row r="268" spans="1:78" ht="15.5" x14ac:dyDescent="0.35">
      <c r="A268">
        <v>68812</v>
      </c>
      <c r="B268" t="s">
        <v>532</v>
      </c>
      <c r="C268" t="s">
        <v>32</v>
      </c>
      <c r="D268">
        <v>211</v>
      </c>
      <c r="E268" t="s">
        <v>533</v>
      </c>
      <c r="F268" t="s">
        <v>729</v>
      </c>
      <c r="G268" t="s">
        <v>218</v>
      </c>
      <c r="H268" t="s">
        <v>32</v>
      </c>
      <c r="I268" s="13">
        <v>45943</v>
      </c>
      <c r="J268" s="13">
        <v>46003</v>
      </c>
      <c r="K268" s="13">
        <v>45973</v>
      </c>
      <c r="L268" t="s">
        <v>20</v>
      </c>
      <c r="M268" t="s">
        <v>162</v>
      </c>
      <c r="N268">
        <v>24</v>
      </c>
      <c r="O268">
        <v>0</v>
      </c>
      <c r="P268">
        <v>0</v>
      </c>
      <c r="Q268">
        <v>0</v>
      </c>
      <c r="R268">
        <v>0</v>
      </c>
      <c r="S268" t="s">
        <v>199</v>
      </c>
      <c r="T268" t="s">
        <v>199</v>
      </c>
      <c r="U268">
        <v>0</v>
      </c>
      <c r="V268"/>
      <c r="W268">
        <v>3</v>
      </c>
      <c r="X268">
        <v>3</v>
      </c>
      <c r="Y268" t="s">
        <v>195</v>
      </c>
      <c r="Z268"/>
      <c r="AA268" t="s">
        <v>293</v>
      </c>
      <c r="AB268" t="s">
        <v>162</v>
      </c>
      <c r="AC268" t="s">
        <v>200</v>
      </c>
      <c r="AD268"/>
      <c r="AE268"/>
      <c r="AF268"/>
      <c r="AG268" s="13">
        <v>45943</v>
      </c>
      <c r="AH268" s="13">
        <v>46003</v>
      </c>
      <c r="AI268" t="s">
        <v>534</v>
      </c>
      <c r="AJ268">
        <v>12</v>
      </c>
      <c r="AK268">
        <v>19.070799999999998</v>
      </c>
      <c r="AL268" t="s">
        <v>529</v>
      </c>
      <c r="AM268" t="s">
        <v>530</v>
      </c>
      <c r="AN268">
        <v>5</v>
      </c>
      <c r="AO268">
        <v>2</v>
      </c>
      <c r="AP268" s="13">
        <v>45639</v>
      </c>
      <c r="AQ268" t="s">
        <v>335</v>
      </c>
      <c r="AR268"/>
      <c r="AS268"/>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480</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61</v>
      </c>
      <c r="BU268" s="64">
        <f t="shared" si="60"/>
        <v>2.6599999999999997</v>
      </c>
      <c r="BV268" s="64">
        <f t="shared" si="61"/>
        <v>6.3199999999999994</v>
      </c>
      <c r="BW268" s="64">
        <f t="shared" si="62"/>
        <v>50.4</v>
      </c>
      <c r="BX268" s="65">
        <f t="shared" si="63"/>
        <v>45945.66</v>
      </c>
      <c r="BY268" s="65">
        <f t="shared" si="64"/>
        <v>45949.32</v>
      </c>
      <c r="BZ268" s="65">
        <f t="shared" si="65"/>
        <v>45993.4</v>
      </c>
    </row>
    <row r="269" spans="1:78" ht="15.5" x14ac:dyDescent="0.35">
      <c r="A269">
        <v>69589</v>
      </c>
      <c r="B269" t="s">
        <v>526</v>
      </c>
      <c r="C269" t="s">
        <v>32</v>
      </c>
      <c r="D269">
        <v>212</v>
      </c>
      <c r="E269" t="s">
        <v>527</v>
      </c>
      <c r="F269" t="s">
        <v>730</v>
      </c>
      <c r="G269" t="s">
        <v>218</v>
      </c>
      <c r="H269" t="s">
        <v>32</v>
      </c>
      <c r="I269" s="13">
        <v>45817</v>
      </c>
      <c r="J269" s="13">
        <v>45869</v>
      </c>
      <c r="K269" s="13">
        <v>45843</v>
      </c>
      <c r="L269" t="s">
        <v>262</v>
      </c>
      <c r="M269" t="s">
        <v>162</v>
      </c>
      <c r="N269">
        <v>24</v>
      </c>
      <c r="O269">
        <v>0</v>
      </c>
      <c r="P269">
        <v>0</v>
      </c>
      <c r="Q269">
        <v>0</v>
      </c>
      <c r="R269">
        <v>0</v>
      </c>
      <c r="S269" t="s">
        <v>199</v>
      </c>
      <c r="T269" t="s">
        <v>199</v>
      </c>
      <c r="U269">
        <v>0</v>
      </c>
      <c r="V269"/>
      <c r="W269">
        <v>3</v>
      </c>
      <c r="X269">
        <v>3</v>
      </c>
      <c r="Y269" t="s">
        <v>195</v>
      </c>
      <c r="Z269"/>
      <c r="AA269" t="s">
        <v>293</v>
      </c>
      <c r="AB269"/>
      <c r="AC269"/>
      <c r="AD269"/>
      <c r="AE269"/>
      <c r="AF269"/>
      <c r="AG269" s="13">
        <v>45817</v>
      </c>
      <c r="AH269" s="13">
        <v>45869</v>
      </c>
      <c r="AI269" t="s">
        <v>162</v>
      </c>
      <c r="AJ269">
        <v>12</v>
      </c>
      <c r="AK269">
        <v>19.070799999999998</v>
      </c>
      <c r="AL269" t="s">
        <v>529</v>
      </c>
      <c r="AM269" t="s">
        <v>530</v>
      </c>
      <c r="AN269">
        <v>5</v>
      </c>
      <c r="AO269">
        <v>2</v>
      </c>
      <c r="AP269" s="13">
        <v>45672</v>
      </c>
      <c r="AQ269" t="s">
        <v>335</v>
      </c>
      <c r="AR269"/>
      <c r="AS269"/>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480</v>
      </c>
      <c r="BD269" s="55" t="str">
        <f t="shared" ref="BD269:BQ287" si="66">IF(ISERROR(SEARCHB(" "&amp;BD$1&amp;" "," "&amp;$L269&amp;" "))=TRUE,"",BD$1)</f>
        <v/>
      </c>
      <c r="BE269" s="55" t="str">
        <f t="shared" si="66"/>
        <v/>
      </c>
      <c r="BF269" s="55" t="str">
        <f t="shared" si="66"/>
        <v/>
      </c>
      <c r="BG269" s="55" t="str">
        <f t="shared" si="66"/>
        <v/>
      </c>
      <c r="BH269" s="55" t="str">
        <f t="shared" si="66"/>
        <v/>
      </c>
      <c r="BI269" s="55" t="str">
        <f t="shared" si="66"/>
        <v/>
      </c>
      <c r="BJ269" s="55" t="str">
        <f t="shared" si="66"/>
        <v/>
      </c>
      <c r="BK269" s="55" t="str">
        <f t="shared" si="66"/>
        <v/>
      </c>
      <c r="BL269" s="55" t="str">
        <f t="shared" si="66"/>
        <v/>
      </c>
      <c r="BM269" s="55" t="str">
        <f t="shared" si="66"/>
        <v/>
      </c>
      <c r="BN269" s="55" t="str">
        <f t="shared" si="66"/>
        <v/>
      </c>
      <c r="BO269" s="55" t="str">
        <f t="shared" si="66"/>
        <v/>
      </c>
      <c r="BP269" s="55" t="str">
        <f t="shared" si="66"/>
        <v/>
      </c>
      <c r="BQ269" s="55" t="str">
        <f t="shared" si="66"/>
        <v/>
      </c>
      <c r="BR269" s="62" t="str">
        <f t="shared" si="57"/>
        <v>Base</v>
      </c>
      <c r="BS269" s="62" t="str">
        <f t="shared" si="58"/>
        <v/>
      </c>
      <c r="BT269" s="63">
        <f t="shared" si="59"/>
        <v>53</v>
      </c>
      <c r="BU269" s="64">
        <f t="shared" si="60"/>
        <v>2.1799999999999997</v>
      </c>
      <c r="BV269" s="64">
        <f t="shared" si="61"/>
        <v>5.3599999999999994</v>
      </c>
      <c r="BW269" s="64">
        <f t="shared" si="62"/>
        <v>43.68</v>
      </c>
      <c r="BX269" s="65">
        <f t="shared" si="63"/>
        <v>45819.18</v>
      </c>
      <c r="BY269" s="65">
        <f t="shared" si="64"/>
        <v>45822.36</v>
      </c>
      <c r="BZ269" s="65">
        <f t="shared" si="65"/>
        <v>45860.68</v>
      </c>
    </row>
    <row r="270" spans="1:78" ht="15.5" x14ac:dyDescent="0.35">
      <c r="A270">
        <v>69003</v>
      </c>
      <c r="B270" t="s">
        <v>532</v>
      </c>
      <c r="C270" t="s">
        <v>32</v>
      </c>
      <c r="D270">
        <v>220</v>
      </c>
      <c r="E270" t="s">
        <v>557</v>
      </c>
      <c r="F270" t="s">
        <v>731</v>
      </c>
      <c r="G270" t="s">
        <v>218</v>
      </c>
      <c r="H270" t="s">
        <v>32</v>
      </c>
      <c r="I270" s="13">
        <v>45887</v>
      </c>
      <c r="J270" s="13">
        <v>45940</v>
      </c>
      <c r="K270" s="13">
        <v>45913</v>
      </c>
      <c r="L270" t="s">
        <v>20</v>
      </c>
      <c r="M270" t="s">
        <v>162</v>
      </c>
      <c r="N270">
        <v>24</v>
      </c>
      <c r="O270">
        <v>0</v>
      </c>
      <c r="P270">
        <v>0</v>
      </c>
      <c r="Q270">
        <v>0</v>
      </c>
      <c r="R270">
        <v>0</v>
      </c>
      <c r="S270" t="s">
        <v>199</v>
      </c>
      <c r="T270" t="s">
        <v>199</v>
      </c>
      <c r="U270">
        <v>0</v>
      </c>
      <c r="V270"/>
      <c r="W270">
        <v>3</v>
      </c>
      <c r="X270">
        <v>3</v>
      </c>
      <c r="Y270" t="s">
        <v>195</v>
      </c>
      <c r="Z270"/>
      <c r="AA270" t="s">
        <v>294</v>
      </c>
      <c r="AB270"/>
      <c r="AC270"/>
      <c r="AD270"/>
      <c r="AE270"/>
      <c r="AF270"/>
      <c r="AG270" s="13">
        <v>45887</v>
      </c>
      <c r="AH270" s="13">
        <v>45940</v>
      </c>
      <c r="AI270" t="s">
        <v>534</v>
      </c>
      <c r="AJ270">
        <v>12</v>
      </c>
      <c r="AK270">
        <v>19.070900000000002</v>
      </c>
      <c r="AL270" t="s">
        <v>529</v>
      </c>
      <c r="AM270" t="s">
        <v>530</v>
      </c>
      <c r="AN270">
        <v>5</v>
      </c>
      <c r="AO270">
        <v>2</v>
      </c>
      <c r="AP270" s="13">
        <v>45639</v>
      </c>
      <c r="AQ270" t="s">
        <v>335</v>
      </c>
      <c r="AR270"/>
      <c r="AS270"/>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480</v>
      </c>
      <c r="BD270" s="55" t="str">
        <f t="shared" si="66"/>
        <v/>
      </c>
      <c r="BE270" s="55" t="str">
        <f t="shared" si="66"/>
        <v/>
      </c>
      <c r="BF270" s="55" t="str">
        <f t="shared" si="66"/>
        <v/>
      </c>
      <c r="BG270" s="55" t="str">
        <f t="shared" si="66"/>
        <v/>
      </c>
      <c r="BH270" s="55" t="str">
        <f t="shared" si="66"/>
        <v/>
      </c>
      <c r="BI270" s="55" t="str">
        <f t="shared" si="66"/>
        <v/>
      </c>
      <c r="BJ270" s="55" t="str">
        <f t="shared" si="66"/>
        <v/>
      </c>
      <c r="BK270" s="55" t="str">
        <f t="shared" si="66"/>
        <v/>
      </c>
      <c r="BL270" s="55" t="str">
        <f t="shared" si="66"/>
        <v/>
      </c>
      <c r="BM270" s="55" t="str">
        <f t="shared" si="66"/>
        <v/>
      </c>
      <c r="BN270" s="55" t="str">
        <f t="shared" si="66"/>
        <v/>
      </c>
      <c r="BO270" s="55" t="str">
        <f t="shared" si="66"/>
        <v/>
      </c>
      <c r="BP270" s="55" t="str">
        <f t="shared" si="66"/>
        <v/>
      </c>
      <c r="BQ270" s="55" t="str">
        <f t="shared" si="66"/>
        <v/>
      </c>
      <c r="BR270" s="62" t="str">
        <f t="shared" si="57"/>
        <v>Base</v>
      </c>
      <c r="BS270" s="62" t="str">
        <f t="shared" si="58"/>
        <v/>
      </c>
      <c r="BT270" s="63">
        <f t="shared" si="59"/>
        <v>54</v>
      </c>
      <c r="BU270" s="64">
        <f t="shared" si="60"/>
        <v>2.2399999999999998</v>
      </c>
      <c r="BV270" s="64">
        <f t="shared" si="61"/>
        <v>5.4799999999999995</v>
      </c>
      <c r="BW270" s="64">
        <f t="shared" si="62"/>
        <v>44.519999999999996</v>
      </c>
      <c r="BX270" s="65">
        <f t="shared" si="63"/>
        <v>45889.24</v>
      </c>
      <c r="BY270" s="65">
        <f t="shared" si="64"/>
        <v>45892.480000000003</v>
      </c>
      <c r="BZ270" s="65">
        <f t="shared" si="65"/>
        <v>45931.519999999997</v>
      </c>
    </row>
    <row r="271" spans="1:78" ht="15.5" x14ac:dyDescent="0.35">
      <c r="A271">
        <v>68813</v>
      </c>
      <c r="B271" t="s">
        <v>532</v>
      </c>
      <c r="C271" t="s">
        <v>32</v>
      </c>
      <c r="D271">
        <v>221</v>
      </c>
      <c r="E271" t="s">
        <v>533</v>
      </c>
      <c r="F271" t="s">
        <v>732</v>
      </c>
      <c r="G271" t="s">
        <v>218</v>
      </c>
      <c r="H271" t="s">
        <v>32</v>
      </c>
      <c r="I271" s="13">
        <v>45943</v>
      </c>
      <c r="J271" s="13">
        <v>46003</v>
      </c>
      <c r="K271" s="13">
        <v>45973</v>
      </c>
      <c r="L271" t="s">
        <v>20</v>
      </c>
      <c r="M271" t="s">
        <v>162</v>
      </c>
      <c r="N271">
        <v>25</v>
      </c>
      <c r="O271">
        <v>0</v>
      </c>
      <c r="P271">
        <v>0</v>
      </c>
      <c r="Q271">
        <v>0</v>
      </c>
      <c r="R271">
        <v>0</v>
      </c>
      <c r="S271" t="s">
        <v>199</v>
      </c>
      <c r="T271" t="s">
        <v>199</v>
      </c>
      <c r="U271">
        <v>0</v>
      </c>
      <c r="V271"/>
      <c r="W271">
        <v>3</v>
      </c>
      <c r="X271">
        <v>3</v>
      </c>
      <c r="Y271" t="s">
        <v>195</v>
      </c>
      <c r="Z271"/>
      <c r="AA271" t="s">
        <v>293</v>
      </c>
      <c r="AB271" t="s">
        <v>162</v>
      </c>
      <c r="AC271" t="s">
        <v>200</v>
      </c>
      <c r="AD271"/>
      <c r="AE271"/>
      <c r="AF271"/>
      <c r="AG271" s="13">
        <v>45943</v>
      </c>
      <c r="AH271" s="13">
        <v>46003</v>
      </c>
      <c r="AI271" t="s">
        <v>534</v>
      </c>
      <c r="AJ271">
        <v>12</v>
      </c>
      <c r="AK271">
        <v>19.070900000000002</v>
      </c>
      <c r="AL271" t="s">
        <v>529</v>
      </c>
      <c r="AM271" t="s">
        <v>530</v>
      </c>
      <c r="AN271">
        <v>5</v>
      </c>
      <c r="AO271">
        <v>2</v>
      </c>
      <c r="AP271" s="13">
        <v>45639</v>
      </c>
      <c r="AQ271" t="s">
        <v>335</v>
      </c>
      <c r="AR271"/>
      <c r="AS271"/>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480</v>
      </c>
      <c r="BD271" s="55" t="str">
        <f t="shared" si="66"/>
        <v/>
      </c>
      <c r="BE271" s="55" t="str">
        <f t="shared" si="66"/>
        <v/>
      </c>
      <c r="BF271" s="55" t="str">
        <f t="shared" si="66"/>
        <v/>
      </c>
      <c r="BG271" s="55" t="str">
        <f t="shared" si="66"/>
        <v/>
      </c>
      <c r="BH271" s="55" t="str">
        <f t="shared" si="66"/>
        <v/>
      </c>
      <c r="BI271" s="55" t="str">
        <f t="shared" si="66"/>
        <v/>
      </c>
      <c r="BJ271" s="55" t="str">
        <f t="shared" si="66"/>
        <v/>
      </c>
      <c r="BK271" s="55" t="str">
        <f t="shared" si="66"/>
        <v/>
      </c>
      <c r="BL271" s="55" t="str">
        <f t="shared" si="66"/>
        <v/>
      </c>
      <c r="BM271" s="55" t="str">
        <f t="shared" si="66"/>
        <v/>
      </c>
      <c r="BN271" s="55" t="str">
        <f t="shared" si="66"/>
        <v/>
      </c>
      <c r="BO271" s="55" t="str">
        <f t="shared" si="66"/>
        <v/>
      </c>
      <c r="BP271" s="55" t="str">
        <f t="shared" si="66"/>
        <v/>
      </c>
      <c r="BQ271" s="55" t="str">
        <f t="shared" si="66"/>
        <v/>
      </c>
      <c r="BR271" s="62" t="str">
        <f t="shared" si="57"/>
        <v>Base</v>
      </c>
      <c r="BS271" s="62" t="str">
        <f t="shared" si="58"/>
        <v/>
      </c>
      <c r="BT271" s="63">
        <f t="shared" si="59"/>
        <v>61</v>
      </c>
      <c r="BU271" s="64">
        <f t="shared" si="60"/>
        <v>2.6599999999999997</v>
      </c>
      <c r="BV271" s="64">
        <f t="shared" si="61"/>
        <v>6.3199999999999994</v>
      </c>
      <c r="BW271" s="64">
        <f t="shared" si="62"/>
        <v>50.4</v>
      </c>
      <c r="BX271" s="65">
        <f t="shared" si="63"/>
        <v>45945.66</v>
      </c>
      <c r="BY271" s="65">
        <f t="shared" si="64"/>
        <v>45949.32</v>
      </c>
      <c r="BZ271" s="65">
        <f t="shared" si="65"/>
        <v>45993.4</v>
      </c>
    </row>
    <row r="272" spans="1:78" ht="15.5" x14ac:dyDescent="0.35">
      <c r="A272">
        <v>68814</v>
      </c>
      <c r="B272" t="s">
        <v>532</v>
      </c>
      <c r="C272" t="s">
        <v>32</v>
      </c>
      <c r="D272">
        <v>222</v>
      </c>
      <c r="E272" t="s">
        <v>533</v>
      </c>
      <c r="F272" t="s">
        <v>393</v>
      </c>
      <c r="G272" t="s">
        <v>218</v>
      </c>
      <c r="H272" t="s">
        <v>32</v>
      </c>
      <c r="I272" s="13">
        <v>45943</v>
      </c>
      <c r="J272" s="13">
        <v>46003</v>
      </c>
      <c r="K272" s="13">
        <v>45973</v>
      </c>
      <c r="L272" t="s">
        <v>20</v>
      </c>
      <c r="M272" t="s">
        <v>162</v>
      </c>
      <c r="N272">
        <v>24</v>
      </c>
      <c r="O272">
        <v>0</v>
      </c>
      <c r="P272">
        <v>0</v>
      </c>
      <c r="Q272">
        <v>0</v>
      </c>
      <c r="R272">
        <v>0</v>
      </c>
      <c r="S272" t="s">
        <v>199</v>
      </c>
      <c r="T272" t="s">
        <v>199</v>
      </c>
      <c r="U272">
        <v>0</v>
      </c>
      <c r="V272"/>
      <c r="W272">
        <v>3</v>
      </c>
      <c r="X272">
        <v>3</v>
      </c>
      <c r="Y272" t="s">
        <v>195</v>
      </c>
      <c r="Z272"/>
      <c r="AA272" t="s">
        <v>293</v>
      </c>
      <c r="AB272" t="s">
        <v>162</v>
      </c>
      <c r="AC272" t="s">
        <v>200</v>
      </c>
      <c r="AD272"/>
      <c r="AE272"/>
      <c r="AF272"/>
      <c r="AG272" s="13">
        <v>45943</v>
      </c>
      <c r="AH272" s="13">
        <v>46003</v>
      </c>
      <c r="AI272" t="s">
        <v>534</v>
      </c>
      <c r="AJ272">
        <v>12</v>
      </c>
      <c r="AK272">
        <v>19.070900000000002</v>
      </c>
      <c r="AL272" t="s">
        <v>529</v>
      </c>
      <c r="AM272" t="s">
        <v>530</v>
      </c>
      <c r="AN272">
        <v>5</v>
      </c>
      <c r="AO272">
        <v>2</v>
      </c>
      <c r="AP272" s="13">
        <v>45639</v>
      </c>
      <c r="AQ272" t="s">
        <v>335</v>
      </c>
      <c r="AR272"/>
      <c r="AS272"/>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480</v>
      </c>
      <c r="BD272" s="55" t="str">
        <f t="shared" si="66"/>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61</v>
      </c>
      <c r="BU272" s="64">
        <f t="shared" si="60"/>
        <v>2.6599999999999997</v>
      </c>
      <c r="BV272" s="64">
        <f t="shared" si="61"/>
        <v>6.3199999999999994</v>
      </c>
      <c r="BW272" s="64">
        <f t="shared" si="62"/>
        <v>50.4</v>
      </c>
      <c r="BX272" s="65">
        <f t="shared" si="63"/>
        <v>45945.66</v>
      </c>
      <c r="BY272" s="65">
        <f t="shared" si="64"/>
        <v>45949.32</v>
      </c>
      <c r="BZ272" s="65">
        <f t="shared" si="65"/>
        <v>45993.4</v>
      </c>
    </row>
    <row r="273" spans="1:78" ht="15.5" x14ac:dyDescent="0.35">
      <c r="A273">
        <v>68815</v>
      </c>
      <c r="B273" t="s">
        <v>532</v>
      </c>
      <c r="C273" t="s">
        <v>32</v>
      </c>
      <c r="D273">
        <v>222</v>
      </c>
      <c r="E273" t="s">
        <v>572</v>
      </c>
      <c r="F273" t="s">
        <v>393</v>
      </c>
      <c r="G273" t="s">
        <v>218</v>
      </c>
      <c r="H273" t="s">
        <v>32</v>
      </c>
      <c r="I273" s="13">
        <v>45943</v>
      </c>
      <c r="J273" s="13">
        <v>46003</v>
      </c>
      <c r="K273" s="13">
        <v>45973</v>
      </c>
      <c r="L273" t="s">
        <v>20</v>
      </c>
      <c r="M273" t="s">
        <v>162</v>
      </c>
      <c r="N273">
        <v>24</v>
      </c>
      <c r="O273">
        <v>0</v>
      </c>
      <c r="P273">
        <v>0</v>
      </c>
      <c r="Q273">
        <v>0</v>
      </c>
      <c r="R273">
        <v>0</v>
      </c>
      <c r="S273" t="s">
        <v>199</v>
      </c>
      <c r="T273" t="s">
        <v>199</v>
      </c>
      <c r="U273">
        <v>0</v>
      </c>
      <c r="V273"/>
      <c r="W273">
        <v>3</v>
      </c>
      <c r="X273">
        <v>3</v>
      </c>
      <c r="Y273" t="s">
        <v>195</v>
      </c>
      <c r="Z273"/>
      <c r="AA273" t="s">
        <v>293</v>
      </c>
      <c r="AB273"/>
      <c r="AC273"/>
      <c r="AD273"/>
      <c r="AE273"/>
      <c r="AF273"/>
      <c r="AG273" s="13">
        <v>45943</v>
      </c>
      <c r="AH273" s="13">
        <v>46003</v>
      </c>
      <c r="AI273" t="s">
        <v>534</v>
      </c>
      <c r="AJ273">
        <v>12</v>
      </c>
      <c r="AK273">
        <v>19.070900000000002</v>
      </c>
      <c r="AL273" t="s">
        <v>529</v>
      </c>
      <c r="AM273" t="s">
        <v>530</v>
      </c>
      <c r="AN273">
        <v>5</v>
      </c>
      <c r="AO273">
        <v>2</v>
      </c>
      <c r="AP273" s="13">
        <v>45639</v>
      </c>
      <c r="AQ273" t="s">
        <v>335</v>
      </c>
      <c r="AR273"/>
      <c r="AS273"/>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480</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61</v>
      </c>
      <c r="BU273" s="64">
        <f t="shared" si="60"/>
        <v>2.6599999999999997</v>
      </c>
      <c r="BV273" s="64">
        <f t="shared" si="61"/>
        <v>6.3199999999999994</v>
      </c>
      <c r="BW273" s="64">
        <f t="shared" si="62"/>
        <v>50.4</v>
      </c>
      <c r="BX273" s="65">
        <f t="shared" si="63"/>
        <v>45945.66</v>
      </c>
      <c r="BY273" s="65">
        <f t="shared" si="64"/>
        <v>45949.32</v>
      </c>
      <c r="BZ273" s="65">
        <f t="shared" si="65"/>
        <v>45993.4</v>
      </c>
    </row>
    <row r="274" spans="1:78" ht="15.5" x14ac:dyDescent="0.35">
      <c r="A274">
        <v>68391</v>
      </c>
      <c r="B274" t="s">
        <v>526</v>
      </c>
      <c r="C274" t="s">
        <v>32</v>
      </c>
      <c r="D274">
        <v>223</v>
      </c>
      <c r="E274" t="s">
        <v>589</v>
      </c>
      <c r="F274" t="s">
        <v>733</v>
      </c>
      <c r="G274" t="s">
        <v>218</v>
      </c>
      <c r="H274" t="s">
        <v>32</v>
      </c>
      <c r="I274" s="13">
        <v>45804</v>
      </c>
      <c r="J274" s="13">
        <v>45855</v>
      </c>
      <c r="K274" s="13">
        <v>45829</v>
      </c>
      <c r="L274" t="s">
        <v>20</v>
      </c>
      <c r="M274" t="s">
        <v>162</v>
      </c>
      <c r="N274">
        <v>24</v>
      </c>
      <c r="O274">
        <v>0</v>
      </c>
      <c r="P274">
        <v>0</v>
      </c>
      <c r="Q274">
        <v>0</v>
      </c>
      <c r="R274">
        <v>0</v>
      </c>
      <c r="S274" t="s">
        <v>199</v>
      </c>
      <c r="T274" t="s">
        <v>199</v>
      </c>
      <c r="U274">
        <v>0</v>
      </c>
      <c r="V274"/>
      <c r="W274">
        <v>3</v>
      </c>
      <c r="X274">
        <v>3</v>
      </c>
      <c r="Y274" t="s">
        <v>20</v>
      </c>
      <c r="Z274"/>
      <c r="AA274" t="s">
        <v>294</v>
      </c>
      <c r="AB274"/>
      <c r="AC274"/>
      <c r="AD274"/>
      <c r="AE274"/>
      <c r="AF274"/>
      <c r="AG274" s="13">
        <v>45804</v>
      </c>
      <c r="AH274" s="13">
        <v>45855</v>
      </c>
      <c r="AI274" t="s">
        <v>534</v>
      </c>
      <c r="AJ274">
        <v>12</v>
      </c>
      <c r="AK274">
        <v>19.070900000000002</v>
      </c>
      <c r="AL274" t="s">
        <v>529</v>
      </c>
      <c r="AM274" t="s">
        <v>530</v>
      </c>
      <c r="AN274">
        <v>5</v>
      </c>
      <c r="AO274">
        <v>2</v>
      </c>
      <c r="AP274" s="13">
        <v>45671</v>
      </c>
      <c r="AQ274" t="s">
        <v>335</v>
      </c>
      <c r="AR274"/>
      <c r="AS274"/>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480</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52</v>
      </c>
      <c r="BU274" s="64">
        <f t="shared" si="60"/>
        <v>2.12</v>
      </c>
      <c r="BV274" s="64">
        <f t="shared" si="61"/>
        <v>5.24</v>
      </c>
      <c r="BW274" s="64">
        <f t="shared" si="62"/>
        <v>42.839999999999996</v>
      </c>
      <c r="BX274" s="65">
        <f t="shared" si="63"/>
        <v>45806.12</v>
      </c>
      <c r="BY274" s="65">
        <f t="shared" si="64"/>
        <v>45809.24</v>
      </c>
      <c r="BZ274" s="65">
        <f t="shared" si="65"/>
        <v>45846.84</v>
      </c>
    </row>
    <row r="275" spans="1:78" ht="15.5" x14ac:dyDescent="0.35">
      <c r="A275">
        <v>68340</v>
      </c>
      <c r="B275" t="s">
        <v>526</v>
      </c>
      <c r="C275" t="s">
        <v>32</v>
      </c>
      <c r="D275">
        <v>225</v>
      </c>
      <c r="E275">
        <v>1001</v>
      </c>
      <c r="F275" t="s">
        <v>494</v>
      </c>
      <c r="G275" t="s">
        <v>218</v>
      </c>
      <c r="H275" t="s">
        <v>32</v>
      </c>
      <c r="I275" s="13">
        <v>45804</v>
      </c>
      <c r="J275" s="13">
        <v>45869</v>
      </c>
      <c r="K275" s="13">
        <v>45836</v>
      </c>
      <c r="L275" t="s">
        <v>20</v>
      </c>
      <c r="M275" t="s">
        <v>162</v>
      </c>
      <c r="N275">
        <v>12</v>
      </c>
      <c r="O275">
        <v>0</v>
      </c>
      <c r="P275">
        <v>0</v>
      </c>
      <c r="Q275">
        <v>0</v>
      </c>
      <c r="R275">
        <v>0</v>
      </c>
      <c r="S275" t="s">
        <v>199</v>
      </c>
      <c r="T275" t="s">
        <v>199</v>
      </c>
      <c r="U275">
        <v>0</v>
      </c>
      <c r="V275"/>
      <c r="W275">
        <v>4</v>
      </c>
      <c r="X275">
        <v>5</v>
      </c>
      <c r="Y275" t="s">
        <v>20</v>
      </c>
      <c r="Z275"/>
      <c r="AA275"/>
      <c r="AB275" t="s">
        <v>161</v>
      </c>
      <c r="AC275" t="s">
        <v>200</v>
      </c>
      <c r="AD275"/>
      <c r="AE275"/>
      <c r="AF275"/>
      <c r="AG275" s="13">
        <v>45804</v>
      </c>
      <c r="AH275" s="13">
        <v>45869</v>
      </c>
      <c r="AI275" t="s">
        <v>542</v>
      </c>
      <c r="AJ275">
        <v>12</v>
      </c>
      <c r="AK275">
        <v>19.070900000000002</v>
      </c>
      <c r="AL275" t="s">
        <v>529</v>
      </c>
      <c r="AM275" t="s">
        <v>530</v>
      </c>
      <c r="AN275">
        <v>5</v>
      </c>
      <c r="AO275">
        <v>2</v>
      </c>
      <c r="AP275" s="13">
        <v>45671</v>
      </c>
      <c r="AQ275" t="s">
        <v>335</v>
      </c>
      <c r="AR275"/>
      <c r="AS275"/>
      <c r="AT275" s="59">
        <f>VLOOKUP($BR275,Tables!$D$14:$I$27,2,FALSE)*W275</f>
        <v>640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640</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66</v>
      </c>
      <c r="BU275" s="64">
        <f t="shared" si="60"/>
        <v>2.96</v>
      </c>
      <c r="BV275" s="64">
        <f t="shared" si="61"/>
        <v>6.92</v>
      </c>
      <c r="BW275" s="64">
        <f t="shared" si="62"/>
        <v>54.6</v>
      </c>
      <c r="BX275" s="65">
        <f t="shared" si="63"/>
        <v>45806.96</v>
      </c>
      <c r="BY275" s="65">
        <f t="shared" si="64"/>
        <v>45810.92</v>
      </c>
      <c r="BZ275" s="65">
        <f t="shared" si="65"/>
        <v>45859.6</v>
      </c>
    </row>
    <row r="276" spans="1:78" ht="15.5" x14ac:dyDescent="0.35">
      <c r="A276">
        <v>68392</v>
      </c>
      <c r="B276" t="s">
        <v>526</v>
      </c>
      <c r="C276" t="s">
        <v>32</v>
      </c>
      <c r="D276">
        <v>231</v>
      </c>
      <c r="E276" t="s">
        <v>589</v>
      </c>
      <c r="F276" t="s">
        <v>734</v>
      </c>
      <c r="G276" t="s">
        <v>218</v>
      </c>
      <c r="H276" t="s">
        <v>32</v>
      </c>
      <c r="I276" s="13">
        <v>45804</v>
      </c>
      <c r="J276" s="13">
        <v>45855</v>
      </c>
      <c r="K276" s="13">
        <v>45829</v>
      </c>
      <c r="L276" t="s">
        <v>262</v>
      </c>
      <c r="M276" t="s">
        <v>162</v>
      </c>
      <c r="N276">
        <v>24</v>
      </c>
      <c r="O276">
        <v>0</v>
      </c>
      <c r="P276">
        <v>0</v>
      </c>
      <c r="Q276">
        <v>0</v>
      </c>
      <c r="R276">
        <v>0</v>
      </c>
      <c r="S276" t="s">
        <v>199</v>
      </c>
      <c r="T276" t="s">
        <v>199</v>
      </c>
      <c r="U276">
        <v>0</v>
      </c>
      <c r="V276"/>
      <c r="W276">
        <v>3</v>
      </c>
      <c r="X276">
        <v>3</v>
      </c>
      <c r="Y276" t="s">
        <v>195</v>
      </c>
      <c r="Z276"/>
      <c r="AA276" t="s">
        <v>293</v>
      </c>
      <c r="AB276"/>
      <c r="AC276"/>
      <c r="AD276"/>
      <c r="AE276"/>
      <c r="AF276"/>
      <c r="AG276" s="13">
        <v>45804</v>
      </c>
      <c r="AH276" s="13">
        <v>45855</v>
      </c>
      <c r="AI276" t="s">
        <v>162</v>
      </c>
      <c r="AJ276">
        <v>12</v>
      </c>
      <c r="AK276">
        <v>19.070599999999999</v>
      </c>
      <c r="AL276" t="s">
        <v>529</v>
      </c>
      <c r="AM276" t="s">
        <v>530</v>
      </c>
      <c r="AN276">
        <v>5</v>
      </c>
      <c r="AO276">
        <v>2</v>
      </c>
      <c r="AP276" s="13">
        <v>45538</v>
      </c>
      <c r="AQ276" t="s">
        <v>335</v>
      </c>
      <c r="AR276"/>
      <c r="AS276"/>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480</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
      </c>
      <c r="BL276" s="55" t="str">
        <f t="shared" si="66"/>
        <v/>
      </c>
      <c r="BM276" s="55" t="str">
        <f t="shared" si="66"/>
        <v/>
      </c>
      <c r="BN276" s="55" t="str">
        <f t="shared" si="66"/>
        <v/>
      </c>
      <c r="BO276" s="55" t="str">
        <f t="shared" si="66"/>
        <v/>
      </c>
      <c r="BP276" s="55" t="str">
        <f t="shared" si="66"/>
        <v/>
      </c>
      <c r="BQ276" s="55" t="str">
        <f t="shared" si="66"/>
        <v/>
      </c>
      <c r="BR276" s="62" t="str">
        <f t="shared" si="57"/>
        <v>Base</v>
      </c>
      <c r="BS276" s="62" t="str">
        <f t="shared" si="58"/>
        <v/>
      </c>
      <c r="BT276" s="63">
        <f t="shared" si="59"/>
        <v>52</v>
      </c>
      <c r="BU276" s="64">
        <f t="shared" si="60"/>
        <v>2.12</v>
      </c>
      <c r="BV276" s="64">
        <f t="shared" si="61"/>
        <v>5.24</v>
      </c>
      <c r="BW276" s="64">
        <f t="shared" si="62"/>
        <v>42.839999999999996</v>
      </c>
      <c r="BX276" s="65">
        <f t="shared" si="63"/>
        <v>45806.12</v>
      </c>
      <c r="BY276" s="65">
        <f t="shared" si="64"/>
        <v>45809.24</v>
      </c>
      <c r="BZ276" s="65">
        <f t="shared" si="65"/>
        <v>45846.84</v>
      </c>
    </row>
    <row r="277" spans="1:78" ht="15.5" x14ac:dyDescent="0.35">
      <c r="A277">
        <v>69125</v>
      </c>
      <c r="B277" t="s">
        <v>532</v>
      </c>
      <c r="C277" t="s">
        <v>32</v>
      </c>
      <c r="D277">
        <v>280</v>
      </c>
      <c r="E277">
        <v>3001</v>
      </c>
      <c r="F277" t="s">
        <v>394</v>
      </c>
      <c r="G277" t="s">
        <v>218</v>
      </c>
      <c r="H277" t="s">
        <v>32</v>
      </c>
      <c r="I277" s="13">
        <v>45887</v>
      </c>
      <c r="J277" s="13">
        <v>46003</v>
      </c>
      <c r="K277" s="13">
        <v>45945</v>
      </c>
      <c r="L277" t="s">
        <v>20</v>
      </c>
      <c r="M277" t="s">
        <v>162</v>
      </c>
      <c r="N277">
        <v>12</v>
      </c>
      <c r="O277">
        <v>0</v>
      </c>
      <c r="P277">
        <v>0</v>
      </c>
      <c r="Q277">
        <v>0</v>
      </c>
      <c r="R277">
        <v>0</v>
      </c>
      <c r="S277" t="s">
        <v>199</v>
      </c>
      <c r="T277" t="s">
        <v>199</v>
      </c>
      <c r="U277">
        <v>0</v>
      </c>
      <c r="V277"/>
      <c r="W277">
        <v>4</v>
      </c>
      <c r="X277"/>
      <c r="Y277" t="s">
        <v>195</v>
      </c>
      <c r="Z277"/>
      <c r="AA277" t="s">
        <v>395</v>
      </c>
      <c r="AB277"/>
      <c r="AC277"/>
      <c r="AD277"/>
      <c r="AE277"/>
      <c r="AF277"/>
      <c r="AG277" s="13">
        <v>45887</v>
      </c>
      <c r="AH277" s="13">
        <v>46003</v>
      </c>
      <c r="AI277" t="s">
        <v>335</v>
      </c>
      <c r="AJ277">
        <v>12</v>
      </c>
      <c r="AK277">
        <v>19.9998</v>
      </c>
      <c r="AL277" t="s">
        <v>529</v>
      </c>
      <c r="AM277" t="s">
        <v>530</v>
      </c>
      <c r="AN277">
        <v>5</v>
      </c>
      <c r="AO277">
        <v>2</v>
      </c>
      <c r="AP277" s="13">
        <v>45639</v>
      </c>
      <c r="AQ277" t="s">
        <v>335</v>
      </c>
      <c r="AR277"/>
      <c r="AS277"/>
      <c r="AT277" s="59">
        <f>VLOOKUP($BR277,Tables!$D$14:$I$27,2,FALSE)*W277</f>
        <v>640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640</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
      </c>
      <c r="BQ277" s="55" t="str">
        <f t="shared" si="66"/>
        <v/>
      </c>
      <c r="BR277" s="62" t="str">
        <f t="shared" si="57"/>
        <v>Base</v>
      </c>
      <c r="BS277" s="62" t="str">
        <f t="shared" si="58"/>
        <v/>
      </c>
      <c r="BT277" s="63">
        <f t="shared" si="59"/>
        <v>117</v>
      </c>
      <c r="BU277" s="64">
        <f t="shared" si="60"/>
        <v>6.02</v>
      </c>
      <c r="BV277" s="64">
        <f t="shared" si="61"/>
        <v>13.04</v>
      </c>
      <c r="BW277" s="64">
        <f t="shared" si="62"/>
        <v>97.44</v>
      </c>
      <c r="BX277" s="65">
        <f t="shared" si="63"/>
        <v>45893.02</v>
      </c>
      <c r="BY277" s="65">
        <f t="shared" si="64"/>
        <v>45900.04</v>
      </c>
      <c r="BZ277" s="65">
        <f t="shared" si="65"/>
        <v>45985.440000000002</v>
      </c>
    </row>
    <row r="278" spans="1:78" ht="15.5" x14ac:dyDescent="0.35">
      <c r="A278">
        <v>69004</v>
      </c>
      <c r="B278" t="s">
        <v>532</v>
      </c>
      <c r="C278" t="s">
        <v>34</v>
      </c>
      <c r="D278">
        <v>160</v>
      </c>
      <c r="E278">
        <v>3001</v>
      </c>
      <c r="F278" t="s">
        <v>396</v>
      </c>
      <c r="G278" t="s">
        <v>218</v>
      </c>
      <c r="H278" t="s">
        <v>34</v>
      </c>
      <c r="I278" s="13">
        <v>45887</v>
      </c>
      <c r="J278" s="13">
        <v>46003</v>
      </c>
      <c r="K278" s="13">
        <v>45913</v>
      </c>
      <c r="L278" t="s">
        <v>456</v>
      </c>
      <c r="M278" t="s">
        <v>194</v>
      </c>
      <c r="N278">
        <v>24</v>
      </c>
      <c r="O278">
        <v>0</v>
      </c>
      <c r="P278">
        <v>0</v>
      </c>
      <c r="Q278">
        <v>0</v>
      </c>
      <c r="R278">
        <v>0</v>
      </c>
      <c r="S278" t="s">
        <v>199</v>
      </c>
      <c r="T278" t="s">
        <v>199</v>
      </c>
      <c r="U278">
        <v>0</v>
      </c>
      <c r="V278"/>
      <c r="W278">
        <v>3</v>
      </c>
      <c r="X278">
        <v>3</v>
      </c>
      <c r="Y278" t="s">
        <v>195</v>
      </c>
      <c r="Z278"/>
      <c r="AA278"/>
      <c r="AB278" t="s">
        <v>20</v>
      </c>
      <c r="AC278">
        <v>1258</v>
      </c>
      <c r="AD278" t="s">
        <v>209</v>
      </c>
      <c r="AE278" t="s">
        <v>357</v>
      </c>
      <c r="AF278" t="s">
        <v>550</v>
      </c>
      <c r="AG278" s="13">
        <v>45887</v>
      </c>
      <c r="AH278" s="13">
        <v>46003</v>
      </c>
      <c r="AI278" t="s">
        <v>537</v>
      </c>
      <c r="AJ278">
        <v>11</v>
      </c>
      <c r="AK278">
        <v>45.060099999999998</v>
      </c>
      <c r="AL278" t="s">
        <v>529</v>
      </c>
      <c r="AM278" t="s">
        <v>530</v>
      </c>
      <c r="AN278">
        <v>1</v>
      </c>
      <c r="AO278">
        <v>1</v>
      </c>
      <c r="AP278" s="13">
        <v>45639</v>
      </c>
      <c r="AQ278" t="s">
        <v>534</v>
      </c>
      <c r="AR278"/>
      <c r="AS278"/>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480</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
      </c>
      <c r="BQ278" s="55" t="str">
        <f t="shared" si="66"/>
        <v/>
      </c>
      <c r="BR278" s="62" t="str">
        <f t="shared" si="57"/>
        <v>Base</v>
      </c>
      <c r="BS278" s="62" t="str">
        <f t="shared" si="58"/>
        <v/>
      </c>
      <c r="BT278" s="63">
        <f t="shared" si="59"/>
        <v>117</v>
      </c>
      <c r="BU278" s="64">
        <f t="shared" si="60"/>
        <v>6.02</v>
      </c>
      <c r="BV278" s="64">
        <f t="shared" si="61"/>
        <v>13.04</v>
      </c>
      <c r="BW278" s="64">
        <f t="shared" si="62"/>
        <v>97.44</v>
      </c>
      <c r="BX278" s="65">
        <f t="shared" si="63"/>
        <v>45893.02</v>
      </c>
      <c r="BY278" s="65">
        <f t="shared" si="64"/>
        <v>45900.04</v>
      </c>
      <c r="BZ278" s="65">
        <f t="shared" si="65"/>
        <v>45985.440000000002</v>
      </c>
    </row>
    <row r="279" spans="1:78" ht="15.5" x14ac:dyDescent="0.35">
      <c r="A279">
        <v>68473</v>
      </c>
      <c r="B279" t="s">
        <v>526</v>
      </c>
      <c r="C279" t="s">
        <v>34</v>
      </c>
      <c r="D279">
        <v>260</v>
      </c>
      <c r="E279" t="s">
        <v>527</v>
      </c>
      <c r="F279" t="s">
        <v>35</v>
      </c>
      <c r="G279" t="s">
        <v>218</v>
      </c>
      <c r="H279" t="s">
        <v>34</v>
      </c>
      <c r="I279" s="13">
        <v>45817</v>
      </c>
      <c r="J279" s="13">
        <v>45869</v>
      </c>
      <c r="K279" s="13">
        <v>45843</v>
      </c>
      <c r="L279" t="s">
        <v>263</v>
      </c>
      <c r="M279" t="s">
        <v>162</v>
      </c>
      <c r="N279">
        <v>24</v>
      </c>
      <c r="O279">
        <v>0</v>
      </c>
      <c r="P279">
        <v>0</v>
      </c>
      <c r="Q279">
        <v>0</v>
      </c>
      <c r="R279">
        <v>0</v>
      </c>
      <c r="S279" t="s">
        <v>199</v>
      </c>
      <c r="T279" t="s">
        <v>199</v>
      </c>
      <c r="U279">
        <v>0</v>
      </c>
      <c r="V279"/>
      <c r="W279">
        <v>3</v>
      </c>
      <c r="X279">
        <v>3</v>
      </c>
      <c r="Y279" t="s">
        <v>195</v>
      </c>
      <c r="Z279"/>
      <c r="AA279" t="s">
        <v>293</v>
      </c>
      <c r="AB279"/>
      <c r="AC279"/>
      <c r="AD279"/>
      <c r="AE279"/>
      <c r="AF279"/>
      <c r="AG279" s="13">
        <v>45817</v>
      </c>
      <c r="AH279" s="13">
        <v>45869</v>
      </c>
      <c r="AI279" t="s">
        <v>162</v>
      </c>
      <c r="AJ279">
        <v>11</v>
      </c>
      <c r="AK279">
        <v>45.060099999999998</v>
      </c>
      <c r="AL279" t="s">
        <v>529</v>
      </c>
      <c r="AM279" t="s">
        <v>530</v>
      </c>
      <c r="AN279">
        <v>5</v>
      </c>
      <c r="AO279">
        <v>1</v>
      </c>
      <c r="AP279" s="13">
        <v>45538</v>
      </c>
      <c r="AQ279" t="s">
        <v>335</v>
      </c>
      <c r="AR279"/>
      <c r="AS279"/>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480</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
      </c>
      <c r="BQ279" s="55" t="str">
        <f t="shared" si="66"/>
        <v/>
      </c>
      <c r="BR279" s="62" t="str">
        <f t="shared" si="57"/>
        <v>Base</v>
      </c>
      <c r="BS279" s="62" t="str">
        <f t="shared" si="58"/>
        <v/>
      </c>
      <c r="BT279" s="63">
        <f t="shared" si="59"/>
        <v>53</v>
      </c>
      <c r="BU279" s="64">
        <f t="shared" si="60"/>
        <v>2.1799999999999997</v>
      </c>
      <c r="BV279" s="64">
        <f t="shared" si="61"/>
        <v>5.3599999999999994</v>
      </c>
      <c r="BW279" s="64">
        <f t="shared" si="62"/>
        <v>43.68</v>
      </c>
      <c r="BX279" s="65">
        <f t="shared" si="63"/>
        <v>45819.18</v>
      </c>
      <c r="BY279" s="65">
        <f t="shared" si="64"/>
        <v>45822.36</v>
      </c>
      <c r="BZ279" s="65">
        <f t="shared" si="65"/>
        <v>45860.68</v>
      </c>
    </row>
    <row r="280" spans="1:78" ht="15.5" x14ac:dyDescent="0.35">
      <c r="A280">
        <v>69126</v>
      </c>
      <c r="B280" t="s">
        <v>532</v>
      </c>
      <c r="C280" t="s">
        <v>34</v>
      </c>
      <c r="D280">
        <v>260</v>
      </c>
      <c r="E280">
        <v>3001</v>
      </c>
      <c r="F280" t="s">
        <v>35</v>
      </c>
      <c r="G280" t="s">
        <v>218</v>
      </c>
      <c r="H280" t="s">
        <v>34</v>
      </c>
      <c r="I280" s="13">
        <v>45887</v>
      </c>
      <c r="J280" s="13">
        <v>46003</v>
      </c>
      <c r="K280" s="13">
        <v>45945</v>
      </c>
      <c r="L280" t="s">
        <v>263</v>
      </c>
      <c r="M280" t="s">
        <v>162</v>
      </c>
      <c r="N280">
        <v>24</v>
      </c>
      <c r="O280">
        <v>0</v>
      </c>
      <c r="P280">
        <v>0</v>
      </c>
      <c r="Q280">
        <v>0</v>
      </c>
      <c r="R280">
        <v>0</v>
      </c>
      <c r="S280" t="s">
        <v>199</v>
      </c>
      <c r="T280" t="s">
        <v>199</v>
      </c>
      <c r="U280">
        <v>0</v>
      </c>
      <c r="V280"/>
      <c r="W280">
        <v>3</v>
      </c>
      <c r="X280">
        <v>3</v>
      </c>
      <c r="Y280" t="s">
        <v>195</v>
      </c>
      <c r="Z280"/>
      <c r="AA280" t="s">
        <v>293</v>
      </c>
      <c r="AB280"/>
      <c r="AC280"/>
      <c r="AD280"/>
      <c r="AE280"/>
      <c r="AF280"/>
      <c r="AG280" s="13">
        <v>45887</v>
      </c>
      <c r="AH280" s="13">
        <v>46003</v>
      </c>
      <c r="AI280" t="s">
        <v>162</v>
      </c>
      <c r="AJ280">
        <v>11</v>
      </c>
      <c r="AK280">
        <v>45.060099999999998</v>
      </c>
      <c r="AL280" t="s">
        <v>529</v>
      </c>
      <c r="AM280" t="s">
        <v>530</v>
      </c>
      <c r="AN280">
        <v>5</v>
      </c>
      <c r="AO280">
        <v>1</v>
      </c>
      <c r="AP280" s="13">
        <v>45639</v>
      </c>
      <c r="AQ280" t="s">
        <v>335</v>
      </c>
      <c r="AR280"/>
      <c r="AS280"/>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480</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
      </c>
      <c r="BL280" s="55" t="str">
        <f t="shared" si="66"/>
        <v/>
      </c>
      <c r="BM280" s="55" t="str">
        <f t="shared" si="66"/>
        <v/>
      </c>
      <c r="BN280" s="55" t="str">
        <f t="shared" si="66"/>
        <v/>
      </c>
      <c r="BO280" s="55" t="str">
        <f t="shared" si="66"/>
        <v/>
      </c>
      <c r="BP280" s="55" t="str">
        <f t="shared" si="66"/>
        <v/>
      </c>
      <c r="BQ280" s="55" t="str">
        <f t="shared" si="66"/>
        <v/>
      </c>
      <c r="BR280" s="62" t="str">
        <f t="shared" si="57"/>
        <v>Base</v>
      </c>
      <c r="BS280" s="62" t="str">
        <f t="shared" si="58"/>
        <v/>
      </c>
      <c r="BT280" s="63">
        <f t="shared" si="59"/>
        <v>117</v>
      </c>
      <c r="BU280" s="64">
        <f t="shared" si="60"/>
        <v>6.02</v>
      </c>
      <c r="BV280" s="64">
        <f t="shared" si="61"/>
        <v>13.04</v>
      </c>
      <c r="BW280" s="64">
        <f t="shared" si="62"/>
        <v>97.44</v>
      </c>
      <c r="BX280" s="65">
        <f t="shared" si="63"/>
        <v>45893.02</v>
      </c>
      <c r="BY280" s="65">
        <f t="shared" si="64"/>
        <v>45900.04</v>
      </c>
      <c r="BZ280" s="65">
        <f t="shared" si="65"/>
        <v>45985.440000000002</v>
      </c>
    </row>
    <row r="281" spans="1:78" ht="15.5" x14ac:dyDescent="0.35">
      <c r="A281">
        <v>69005</v>
      </c>
      <c r="B281" t="s">
        <v>532</v>
      </c>
      <c r="C281" t="s">
        <v>34</v>
      </c>
      <c r="D281">
        <v>260</v>
      </c>
      <c r="E281" t="s">
        <v>557</v>
      </c>
      <c r="F281" t="s">
        <v>35</v>
      </c>
      <c r="G281" t="s">
        <v>218</v>
      </c>
      <c r="H281" t="s">
        <v>34</v>
      </c>
      <c r="I281" s="13">
        <v>45887</v>
      </c>
      <c r="J281" s="13">
        <v>45940</v>
      </c>
      <c r="K281" s="13">
        <v>45913</v>
      </c>
      <c r="L281" t="s">
        <v>263</v>
      </c>
      <c r="M281" t="s">
        <v>162</v>
      </c>
      <c r="N281">
        <v>24</v>
      </c>
      <c r="O281">
        <v>0</v>
      </c>
      <c r="P281">
        <v>0</v>
      </c>
      <c r="Q281">
        <v>0</v>
      </c>
      <c r="R281">
        <v>0</v>
      </c>
      <c r="S281" t="s">
        <v>199</v>
      </c>
      <c r="T281" t="s">
        <v>199</v>
      </c>
      <c r="U281">
        <v>0</v>
      </c>
      <c r="V281"/>
      <c r="W281">
        <v>3</v>
      </c>
      <c r="X281">
        <v>3</v>
      </c>
      <c r="Y281" t="s">
        <v>195</v>
      </c>
      <c r="Z281"/>
      <c r="AA281" t="s">
        <v>293</v>
      </c>
      <c r="AB281"/>
      <c r="AC281"/>
      <c r="AD281"/>
      <c r="AE281"/>
      <c r="AF281"/>
      <c r="AG281" s="13">
        <v>45887</v>
      </c>
      <c r="AH281" s="13">
        <v>45940</v>
      </c>
      <c r="AI281" t="s">
        <v>162</v>
      </c>
      <c r="AJ281">
        <v>11</v>
      </c>
      <c r="AK281">
        <v>45.060099999999998</v>
      </c>
      <c r="AL281" t="s">
        <v>529</v>
      </c>
      <c r="AM281" t="s">
        <v>530</v>
      </c>
      <c r="AN281">
        <v>5</v>
      </c>
      <c r="AO281">
        <v>1</v>
      </c>
      <c r="AP281" s="13">
        <v>45639</v>
      </c>
      <c r="AQ281" t="s">
        <v>335</v>
      </c>
      <c r="AR281"/>
      <c r="AS281"/>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480</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
      </c>
      <c r="BL281" s="55" t="str">
        <f t="shared" si="66"/>
        <v/>
      </c>
      <c r="BM281" s="55" t="str">
        <f t="shared" si="66"/>
        <v/>
      </c>
      <c r="BN281" s="55" t="str">
        <f t="shared" si="66"/>
        <v/>
      </c>
      <c r="BO281" s="55" t="str">
        <f t="shared" si="66"/>
        <v/>
      </c>
      <c r="BP281" s="55" t="str">
        <f t="shared" si="66"/>
        <v/>
      </c>
      <c r="BQ281" s="55" t="str">
        <f t="shared" si="66"/>
        <v/>
      </c>
      <c r="BR281" s="62" t="str">
        <f t="shared" si="57"/>
        <v>Base</v>
      </c>
      <c r="BS281" s="62" t="str">
        <f t="shared" si="58"/>
        <v/>
      </c>
      <c r="BT281" s="63">
        <f t="shared" si="59"/>
        <v>54</v>
      </c>
      <c r="BU281" s="64">
        <f t="shared" si="60"/>
        <v>2.2399999999999998</v>
      </c>
      <c r="BV281" s="64">
        <f t="shared" si="61"/>
        <v>5.4799999999999995</v>
      </c>
      <c r="BW281" s="64">
        <f t="shared" si="62"/>
        <v>44.519999999999996</v>
      </c>
      <c r="BX281" s="65">
        <f t="shared" si="63"/>
        <v>45889.24</v>
      </c>
      <c r="BY281" s="65">
        <f t="shared" si="64"/>
        <v>45892.480000000003</v>
      </c>
      <c r="BZ281" s="65">
        <f t="shared" si="65"/>
        <v>45931.519999999997</v>
      </c>
    </row>
    <row r="282" spans="1:78" ht="15.5" x14ac:dyDescent="0.35">
      <c r="A282">
        <v>68474</v>
      </c>
      <c r="B282" t="s">
        <v>526</v>
      </c>
      <c r="C282" t="s">
        <v>34</v>
      </c>
      <c r="D282">
        <v>261</v>
      </c>
      <c r="E282" t="s">
        <v>527</v>
      </c>
      <c r="F282" t="s">
        <v>36</v>
      </c>
      <c r="G282" t="s">
        <v>218</v>
      </c>
      <c r="H282" t="s">
        <v>34</v>
      </c>
      <c r="I282" s="13">
        <v>45817</v>
      </c>
      <c r="J282" s="13">
        <v>45869</v>
      </c>
      <c r="K282" s="13">
        <v>45843</v>
      </c>
      <c r="L282" t="s">
        <v>263</v>
      </c>
      <c r="M282" t="s">
        <v>162</v>
      </c>
      <c r="N282">
        <v>24</v>
      </c>
      <c r="O282">
        <v>0</v>
      </c>
      <c r="P282">
        <v>0</v>
      </c>
      <c r="Q282">
        <v>0</v>
      </c>
      <c r="R282">
        <v>0</v>
      </c>
      <c r="S282">
        <v>358821</v>
      </c>
      <c r="T282" t="s">
        <v>735</v>
      </c>
      <c r="U282">
        <v>0</v>
      </c>
      <c r="V282"/>
      <c r="W282">
        <v>3</v>
      </c>
      <c r="X282">
        <v>3</v>
      </c>
      <c r="Y282" t="s">
        <v>195</v>
      </c>
      <c r="Z282"/>
      <c r="AA282" t="s">
        <v>293</v>
      </c>
      <c r="AB282"/>
      <c r="AC282"/>
      <c r="AD282"/>
      <c r="AE282"/>
      <c r="AF282"/>
      <c r="AG282" s="13">
        <v>45817</v>
      </c>
      <c r="AH282" s="13">
        <v>45869</v>
      </c>
      <c r="AI282" t="s">
        <v>162</v>
      </c>
      <c r="AJ282">
        <v>11</v>
      </c>
      <c r="AK282">
        <v>45.060099999999998</v>
      </c>
      <c r="AL282" t="s">
        <v>529</v>
      </c>
      <c r="AM282" t="s">
        <v>530</v>
      </c>
      <c r="AN282">
        <v>5</v>
      </c>
      <c r="AO282">
        <v>1</v>
      </c>
      <c r="AP282" s="13">
        <v>45538</v>
      </c>
      <c r="AQ282" t="s">
        <v>335</v>
      </c>
      <c r="AR282" t="s">
        <v>531</v>
      </c>
      <c r="AS282"/>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480</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
      </c>
      <c r="BQ282" s="55" t="str">
        <f t="shared" si="66"/>
        <v/>
      </c>
      <c r="BR282" s="62" t="str">
        <f t="shared" si="57"/>
        <v>Base</v>
      </c>
      <c r="BS282" s="62" t="str">
        <f t="shared" si="58"/>
        <v/>
      </c>
      <c r="BT282" s="63">
        <f t="shared" si="59"/>
        <v>53</v>
      </c>
      <c r="BU282" s="64">
        <f t="shared" si="60"/>
        <v>2.1799999999999997</v>
      </c>
      <c r="BV282" s="64">
        <f t="shared" si="61"/>
        <v>5.3599999999999994</v>
      </c>
      <c r="BW282" s="64">
        <f t="shared" si="62"/>
        <v>43.68</v>
      </c>
      <c r="BX282" s="65">
        <f t="shared" si="63"/>
        <v>45819.18</v>
      </c>
      <c r="BY282" s="65">
        <f t="shared" si="64"/>
        <v>45822.36</v>
      </c>
      <c r="BZ282" s="65">
        <f t="shared" si="65"/>
        <v>45860.68</v>
      </c>
    </row>
    <row r="283" spans="1:78" ht="15.5" x14ac:dyDescent="0.35">
      <c r="A283">
        <v>69127</v>
      </c>
      <c r="B283" t="s">
        <v>532</v>
      </c>
      <c r="C283" t="s">
        <v>34</v>
      </c>
      <c r="D283">
        <v>261</v>
      </c>
      <c r="E283">
        <v>3001</v>
      </c>
      <c r="F283" t="s">
        <v>36</v>
      </c>
      <c r="G283" t="s">
        <v>218</v>
      </c>
      <c r="H283" t="s">
        <v>34</v>
      </c>
      <c r="I283" s="13">
        <v>45887</v>
      </c>
      <c r="J283" s="13">
        <v>46003</v>
      </c>
      <c r="K283" s="13">
        <v>45945</v>
      </c>
      <c r="L283" t="s">
        <v>263</v>
      </c>
      <c r="M283" t="s">
        <v>162</v>
      </c>
      <c r="N283">
        <v>24</v>
      </c>
      <c r="O283">
        <v>0</v>
      </c>
      <c r="P283">
        <v>0</v>
      </c>
      <c r="Q283">
        <v>0</v>
      </c>
      <c r="R283">
        <v>0</v>
      </c>
      <c r="S283" t="s">
        <v>199</v>
      </c>
      <c r="T283" t="s">
        <v>199</v>
      </c>
      <c r="U283">
        <v>0</v>
      </c>
      <c r="V283"/>
      <c r="W283">
        <v>3</v>
      </c>
      <c r="X283">
        <v>3</v>
      </c>
      <c r="Y283" t="s">
        <v>195</v>
      </c>
      <c r="Z283"/>
      <c r="AA283" t="s">
        <v>293</v>
      </c>
      <c r="AB283"/>
      <c r="AC283"/>
      <c r="AD283"/>
      <c r="AE283"/>
      <c r="AF283"/>
      <c r="AG283" s="13">
        <v>45887</v>
      </c>
      <c r="AH283" s="13">
        <v>46003</v>
      </c>
      <c r="AI283" t="s">
        <v>162</v>
      </c>
      <c r="AJ283">
        <v>11</v>
      </c>
      <c r="AK283">
        <v>45.060099999999998</v>
      </c>
      <c r="AL283" t="s">
        <v>529</v>
      </c>
      <c r="AM283" t="s">
        <v>530</v>
      </c>
      <c r="AN283">
        <v>5</v>
      </c>
      <c r="AO283">
        <v>1</v>
      </c>
      <c r="AP283" s="13">
        <v>45639</v>
      </c>
      <c r="AQ283" t="s">
        <v>335</v>
      </c>
      <c r="AR283"/>
      <c r="AS283"/>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480</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
      </c>
      <c r="BQ283" s="55" t="str">
        <f t="shared" si="66"/>
        <v/>
      </c>
      <c r="BR283" s="62" t="str">
        <f t="shared" si="57"/>
        <v>Base</v>
      </c>
      <c r="BS283" s="62" t="str">
        <f t="shared" si="58"/>
        <v/>
      </c>
      <c r="BT283" s="63">
        <f t="shared" si="59"/>
        <v>117</v>
      </c>
      <c r="BU283" s="64">
        <f t="shared" si="60"/>
        <v>6.02</v>
      </c>
      <c r="BV283" s="64">
        <f t="shared" si="61"/>
        <v>13.04</v>
      </c>
      <c r="BW283" s="64">
        <f t="shared" si="62"/>
        <v>97.44</v>
      </c>
      <c r="BX283" s="65">
        <f t="shared" si="63"/>
        <v>45893.02</v>
      </c>
      <c r="BY283" s="65">
        <f t="shared" si="64"/>
        <v>45900.04</v>
      </c>
      <c r="BZ283" s="65">
        <f t="shared" si="65"/>
        <v>45985.440000000002</v>
      </c>
    </row>
    <row r="284" spans="1:78" s="58" customFormat="1" ht="15.5" x14ac:dyDescent="0.35">
      <c r="A284">
        <v>68816</v>
      </c>
      <c r="B284" t="s">
        <v>532</v>
      </c>
      <c r="C284" t="s">
        <v>34</v>
      </c>
      <c r="D284">
        <v>261</v>
      </c>
      <c r="E284" t="s">
        <v>533</v>
      </c>
      <c r="F284" t="s">
        <v>36</v>
      </c>
      <c r="G284" t="s">
        <v>218</v>
      </c>
      <c r="H284" t="s">
        <v>34</v>
      </c>
      <c r="I284" s="13">
        <v>45943</v>
      </c>
      <c r="J284" s="13">
        <v>46003</v>
      </c>
      <c r="K284" s="13">
        <v>45973</v>
      </c>
      <c r="L284" t="s">
        <v>263</v>
      </c>
      <c r="M284" t="s">
        <v>162</v>
      </c>
      <c r="N284">
        <v>24</v>
      </c>
      <c r="O284">
        <v>0</v>
      </c>
      <c r="P284">
        <v>0</v>
      </c>
      <c r="Q284">
        <v>0</v>
      </c>
      <c r="R284">
        <v>0</v>
      </c>
      <c r="S284" t="s">
        <v>199</v>
      </c>
      <c r="T284" t="s">
        <v>199</v>
      </c>
      <c r="U284">
        <v>0</v>
      </c>
      <c r="V284"/>
      <c r="W284">
        <v>3</v>
      </c>
      <c r="X284">
        <v>3</v>
      </c>
      <c r="Y284" t="s">
        <v>195</v>
      </c>
      <c r="Z284"/>
      <c r="AA284" t="s">
        <v>293</v>
      </c>
      <c r="AB284"/>
      <c r="AC284"/>
      <c r="AD284"/>
      <c r="AE284"/>
      <c r="AF284"/>
      <c r="AG284" s="13">
        <v>45943</v>
      </c>
      <c r="AH284" s="13">
        <v>46003</v>
      </c>
      <c r="AI284" t="s">
        <v>162</v>
      </c>
      <c r="AJ284">
        <v>11</v>
      </c>
      <c r="AK284">
        <v>45.060099999999998</v>
      </c>
      <c r="AL284" t="s">
        <v>529</v>
      </c>
      <c r="AM284" t="s">
        <v>530</v>
      </c>
      <c r="AN284">
        <v>5</v>
      </c>
      <c r="AO284">
        <v>1</v>
      </c>
      <c r="AP284" s="13">
        <v>45639</v>
      </c>
      <c r="AQ284" t="s">
        <v>335</v>
      </c>
      <c r="AR284"/>
      <c r="AS284"/>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480</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
      </c>
      <c r="BL284" s="55" t="str">
        <f t="shared" si="66"/>
        <v/>
      </c>
      <c r="BM284" s="55" t="str">
        <f t="shared" si="66"/>
        <v/>
      </c>
      <c r="BN284" s="55" t="str">
        <f t="shared" si="66"/>
        <v/>
      </c>
      <c r="BO284" s="55" t="str">
        <f t="shared" si="66"/>
        <v/>
      </c>
      <c r="BP284" s="55" t="str">
        <f t="shared" si="66"/>
        <v/>
      </c>
      <c r="BQ284" s="55" t="str">
        <f t="shared" si="66"/>
        <v/>
      </c>
      <c r="BR284" s="62" t="str">
        <f t="shared" si="57"/>
        <v>Base</v>
      </c>
      <c r="BS284" s="62" t="str">
        <f t="shared" si="58"/>
        <v/>
      </c>
      <c r="BT284" s="63">
        <f t="shared" si="59"/>
        <v>61</v>
      </c>
      <c r="BU284" s="64">
        <f t="shared" si="60"/>
        <v>2.6599999999999997</v>
      </c>
      <c r="BV284" s="64">
        <f t="shared" si="61"/>
        <v>6.3199999999999994</v>
      </c>
      <c r="BW284" s="64">
        <f t="shared" si="62"/>
        <v>50.4</v>
      </c>
      <c r="BX284" s="65">
        <f t="shared" si="63"/>
        <v>45945.66</v>
      </c>
      <c r="BY284" s="65">
        <f t="shared" si="64"/>
        <v>45949.32</v>
      </c>
      <c r="BZ284" s="65">
        <f t="shared" si="65"/>
        <v>45993.4</v>
      </c>
    </row>
    <row r="285" spans="1:78" s="58" customFormat="1" ht="15.5" x14ac:dyDescent="0.35">
      <c r="A285">
        <v>69128</v>
      </c>
      <c r="B285" t="s">
        <v>532</v>
      </c>
      <c r="C285" t="s">
        <v>397</v>
      </c>
      <c r="D285">
        <v>107</v>
      </c>
      <c r="E285">
        <v>3001</v>
      </c>
      <c r="F285" t="s">
        <v>398</v>
      </c>
      <c r="G285" t="s">
        <v>218</v>
      </c>
      <c r="H285" t="s">
        <v>397</v>
      </c>
      <c r="I285" s="13">
        <v>45887</v>
      </c>
      <c r="J285" s="13">
        <v>46003</v>
      </c>
      <c r="K285" s="13">
        <v>45945</v>
      </c>
      <c r="L285" t="s">
        <v>262</v>
      </c>
      <c r="M285" t="s">
        <v>162</v>
      </c>
      <c r="N285">
        <v>24</v>
      </c>
      <c r="O285">
        <v>0</v>
      </c>
      <c r="P285">
        <v>0</v>
      </c>
      <c r="Q285">
        <v>0</v>
      </c>
      <c r="R285">
        <v>0</v>
      </c>
      <c r="S285" t="s">
        <v>199</v>
      </c>
      <c r="T285" t="s">
        <v>199</v>
      </c>
      <c r="U285">
        <v>0</v>
      </c>
      <c r="V285"/>
      <c r="W285">
        <v>3</v>
      </c>
      <c r="X285">
        <v>3</v>
      </c>
      <c r="Y285" t="s">
        <v>195</v>
      </c>
      <c r="Z285"/>
      <c r="AA285" t="s">
        <v>293</v>
      </c>
      <c r="AB285"/>
      <c r="AC285"/>
      <c r="AD285"/>
      <c r="AE285"/>
      <c r="AF285"/>
      <c r="AG285" s="13">
        <v>45887</v>
      </c>
      <c r="AH285" s="13">
        <v>46003</v>
      </c>
      <c r="AI285" t="s">
        <v>162</v>
      </c>
      <c r="AJ285">
        <v>11</v>
      </c>
      <c r="AK285">
        <v>13.100099999999999</v>
      </c>
      <c r="AL285" t="s">
        <v>529</v>
      </c>
      <c r="AM285" t="s">
        <v>530</v>
      </c>
      <c r="AN285">
        <v>5</v>
      </c>
      <c r="AO285">
        <v>1</v>
      </c>
      <c r="AP285" s="13">
        <v>45639</v>
      </c>
      <c r="AQ285" t="s">
        <v>335</v>
      </c>
      <c r="AR285"/>
      <c r="AS285"/>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480</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
      </c>
      <c r="BL285" s="55" t="str">
        <f t="shared" si="66"/>
        <v/>
      </c>
      <c r="BM285" s="55" t="str">
        <f t="shared" si="66"/>
        <v/>
      </c>
      <c r="BN285" s="55" t="str">
        <f t="shared" si="66"/>
        <v/>
      </c>
      <c r="BO285" s="55" t="str">
        <f t="shared" si="66"/>
        <v/>
      </c>
      <c r="BP285" s="55" t="str">
        <f t="shared" si="66"/>
        <v/>
      </c>
      <c r="BQ285" s="55" t="str">
        <f t="shared" si="66"/>
        <v/>
      </c>
      <c r="BR285" s="62" t="str">
        <f t="shared" si="57"/>
        <v>Base</v>
      </c>
      <c r="BS285" s="62" t="str">
        <f t="shared" si="58"/>
        <v/>
      </c>
      <c r="BT285" s="63">
        <f t="shared" si="59"/>
        <v>117</v>
      </c>
      <c r="BU285" s="64">
        <f t="shared" si="60"/>
        <v>6.02</v>
      </c>
      <c r="BV285" s="64">
        <f t="shared" si="61"/>
        <v>13.04</v>
      </c>
      <c r="BW285" s="64">
        <f t="shared" si="62"/>
        <v>97.44</v>
      </c>
      <c r="BX285" s="65">
        <f t="shared" si="63"/>
        <v>45893.02</v>
      </c>
      <c r="BY285" s="65">
        <f t="shared" si="64"/>
        <v>45900.04</v>
      </c>
      <c r="BZ285" s="65">
        <f t="shared" si="65"/>
        <v>45985.440000000002</v>
      </c>
    </row>
    <row r="286" spans="1:78" s="58" customFormat="1" ht="15.5" x14ac:dyDescent="0.35">
      <c r="A286">
        <v>69129</v>
      </c>
      <c r="B286" t="s">
        <v>532</v>
      </c>
      <c r="C286" t="s">
        <v>397</v>
      </c>
      <c r="D286">
        <v>201</v>
      </c>
      <c r="E286">
        <v>3001</v>
      </c>
      <c r="F286" t="s">
        <v>399</v>
      </c>
      <c r="G286" t="s">
        <v>218</v>
      </c>
      <c r="H286" t="s">
        <v>397</v>
      </c>
      <c r="I286" s="13">
        <v>45887</v>
      </c>
      <c r="J286" s="13">
        <v>46003</v>
      </c>
      <c r="K286" s="13">
        <v>45945</v>
      </c>
      <c r="L286" t="s">
        <v>300</v>
      </c>
      <c r="M286" t="s">
        <v>194</v>
      </c>
      <c r="N286">
        <v>24</v>
      </c>
      <c r="O286">
        <v>0</v>
      </c>
      <c r="P286">
        <v>0</v>
      </c>
      <c r="Q286">
        <v>0</v>
      </c>
      <c r="R286">
        <v>0</v>
      </c>
      <c r="S286" t="s">
        <v>199</v>
      </c>
      <c r="T286" t="s">
        <v>199</v>
      </c>
      <c r="U286">
        <v>0</v>
      </c>
      <c r="V286"/>
      <c r="W286">
        <v>3</v>
      </c>
      <c r="X286">
        <v>3</v>
      </c>
      <c r="Y286" t="s">
        <v>195</v>
      </c>
      <c r="Z286"/>
      <c r="AA286" t="s">
        <v>736</v>
      </c>
      <c r="AB286" t="s">
        <v>208</v>
      </c>
      <c r="AC286">
        <v>2306</v>
      </c>
      <c r="AD286" t="s">
        <v>8</v>
      </c>
      <c r="AE286" t="s">
        <v>222</v>
      </c>
      <c r="AF286" t="s">
        <v>550</v>
      </c>
      <c r="AG286" s="13">
        <v>45887</v>
      </c>
      <c r="AH286" s="13">
        <v>46003</v>
      </c>
      <c r="AI286" t="s">
        <v>537</v>
      </c>
      <c r="AJ286">
        <v>11</v>
      </c>
      <c r="AK286">
        <v>13.020099999999999</v>
      </c>
      <c r="AL286" t="s">
        <v>529</v>
      </c>
      <c r="AM286" t="s">
        <v>530</v>
      </c>
      <c r="AN286">
        <v>1</v>
      </c>
      <c r="AO286">
        <v>1</v>
      </c>
      <c r="AP286" s="13">
        <v>45639</v>
      </c>
      <c r="AQ286" t="s">
        <v>534</v>
      </c>
      <c r="AR286"/>
      <c r="AS286"/>
      <c r="AT286" s="59">
        <f>VLOOKUP($BR286,Tables!$D$14:$I$27,2,FALSE)*W286</f>
        <v>480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480</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
      </c>
      <c r="BQ286" s="55" t="str">
        <f t="shared" si="66"/>
        <v/>
      </c>
      <c r="BR286" s="62" t="str">
        <f t="shared" si="57"/>
        <v>Base</v>
      </c>
      <c r="BS286" s="62" t="str">
        <f t="shared" si="58"/>
        <v/>
      </c>
      <c r="BT286" s="63">
        <f t="shared" si="59"/>
        <v>117</v>
      </c>
      <c r="BU286" s="64">
        <f t="shared" si="60"/>
        <v>6.02</v>
      </c>
      <c r="BV286" s="64">
        <f t="shared" si="61"/>
        <v>13.04</v>
      </c>
      <c r="BW286" s="64">
        <f t="shared" si="62"/>
        <v>97.44</v>
      </c>
      <c r="BX286" s="65">
        <f t="shared" si="63"/>
        <v>45893.02</v>
      </c>
      <c r="BY286" s="65">
        <f t="shared" si="64"/>
        <v>45900.04</v>
      </c>
      <c r="BZ286" s="65">
        <f t="shared" si="65"/>
        <v>45985.440000000002</v>
      </c>
    </row>
    <row r="287" spans="1:78" s="58" customFormat="1" ht="15.5" x14ac:dyDescent="0.35">
      <c r="A287">
        <v>68963</v>
      </c>
      <c r="B287" t="s">
        <v>532</v>
      </c>
      <c r="C287" t="s">
        <v>397</v>
      </c>
      <c r="D287">
        <v>201</v>
      </c>
      <c r="E287">
        <v>3091</v>
      </c>
      <c r="F287" t="s">
        <v>399</v>
      </c>
      <c r="G287" t="s">
        <v>218</v>
      </c>
      <c r="H287" t="s">
        <v>397</v>
      </c>
      <c r="I287" s="13">
        <v>45882</v>
      </c>
      <c r="J287" s="13">
        <v>46010</v>
      </c>
      <c r="K287"/>
      <c r="L287" t="s">
        <v>20</v>
      </c>
      <c r="M287" t="s">
        <v>543</v>
      </c>
      <c r="N287">
        <v>30</v>
      </c>
      <c r="O287">
        <v>0</v>
      </c>
      <c r="P287">
        <v>0</v>
      </c>
      <c r="Q287">
        <v>0</v>
      </c>
      <c r="R287">
        <v>0</v>
      </c>
      <c r="S287" t="s">
        <v>199</v>
      </c>
      <c r="T287" t="s">
        <v>199</v>
      </c>
      <c r="U287">
        <v>0</v>
      </c>
      <c r="V287"/>
      <c r="W287">
        <v>3</v>
      </c>
      <c r="X287">
        <v>3</v>
      </c>
      <c r="Y287" t="s">
        <v>198</v>
      </c>
      <c r="Z287"/>
      <c r="AA287" t="s">
        <v>544</v>
      </c>
      <c r="AB287" t="s">
        <v>545</v>
      </c>
      <c r="AC287" t="s">
        <v>201</v>
      </c>
      <c r="AD287" t="s">
        <v>341</v>
      </c>
      <c r="AE287" t="s">
        <v>291</v>
      </c>
      <c r="AF287" t="s">
        <v>547</v>
      </c>
      <c r="AG287" s="13">
        <v>45882</v>
      </c>
      <c r="AH287" s="13">
        <v>46010</v>
      </c>
      <c r="AI287" t="s">
        <v>534</v>
      </c>
      <c r="AJ287">
        <v>11</v>
      </c>
      <c r="AK287">
        <v>13.020099999999999</v>
      </c>
      <c r="AL287" t="s">
        <v>529</v>
      </c>
      <c r="AM287" t="s">
        <v>530</v>
      </c>
      <c r="AN287">
        <v>1</v>
      </c>
      <c r="AO287">
        <v>1</v>
      </c>
      <c r="AP287" s="13">
        <v>45660</v>
      </c>
      <c r="AQ287" t="s">
        <v>534</v>
      </c>
      <c r="AR287"/>
      <c r="AS287"/>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480</v>
      </c>
      <c r="BD287" s="55" t="str">
        <f t="shared" si="66"/>
        <v/>
      </c>
      <c r="BE287" s="55" t="str">
        <f t="shared" si="66"/>
        <v/>
      </c>
      <c r="BF287" s="55" t="str">
        <f t="shared" si="66"/>
        <v/>
      </c>
      <c r="BG287" s="55" t="str">
        <f t="shared" ref="BD287:BQ305" si="67">IF(ISERROR(SEARCHB(" "&amp;BG$1&amp;" "," "&amp;$L287&amp;" "))=TRUE,"",BG$1)</f>
        <v/>
      </c>
      <c r="BH287" s="55" t="str">
        <f t="shared" si="67"/>
        <v/>
      </c>
      <c r="BI287" s="55" t="str">
        <f t="shared" si="67"/>
        <v/>
      </c>
      <c r="BJ287" s="55" t="str">
        <f t="shared" si="67"/>
        <v/>
      </c>
      <c r="BK287" s="55" t="str">
        <f t="shared" si="67"/>
        <v/>
      </c>
      <c r="BL287" s="55" t="str">
        <f t="shared" si="67"/>
        <v/>
      </c>
      <c r="BM287" s="55" t="str">
        <f t="shared" si="67"/>
        <v/>
      </c>
      <c r="BN287" s="55" t="str">
        <f t="shared" si="67"/>
        <v/>
      </c>
      <c r="BO287" s="55" t="str">
        <f t="shared" si="67"/>
        <v/>
      </c>
      <c r="BP287" s="55" t="str">
        <f t="shared" si="67"/>
        <v/>
      </c>
      <c r="BQ287" s="55" t="str">
        <f t="shared" si="67"/>
        <v/>
      </c>
      <c r="BR287" s="62" t="str">
        <f t="shared" si="57"/>
        <v>Base</v>
      </c>
      <c r="BS287" s="62" t="str">
        <f t="shared" si="58"/>
        <v/>
      </c>
      <c r="BT287" s="63">
        <f t="shared" si="59"/>
        <v>129</v>
      </c>
      <c r="BU287" s="64">
        <f t="shared" si="60"/>
        <v>6.7399999999999993</v>
      </c>
      <c r="BV287" s="64">
        <f t="shared" si="61"/>
        <v>14.479999999999999</v>
      </c>
      <c r="BW287" s="64">
        <f t="shared" si="62"/>
        <v>107.52</v>
      </c>
      <c r="BX287" s="65">
        <f t="shared" si="63"/>
        <v>45888.74</v>
      </c>
      <c r="BY287" s="65">
        <f t="shared" si="64"/>
        <v>45896.480000000003</v>
      </c>
      <c r="BZ287" s="65">
        <f t="shared" si="65"/>
        <v>45989.52</v>
      </c>
    </row>
    <row r="288" spans="1:78" s="58" customFormat="1" ht="15.5" x14ac:dyDescent="0.35">
      <c r="A288">
        <v>69130</v>
      </c>
      <c r="B288" t="s">
        <v>532</v>
      </c>
      <c r="C288" t="s">
        <v>400</v>
      </c>
      <c r="D288">
        <v>101</v>
      </c>
      <c r="E288">
        <v>3001</v>
      </c>
      <c r="F288" t="s">
        <v>401</v>
      </c>
      <c r="G288" t="s">
        <v>246</v>
      </c>
      <c r="H288" t="s">
        <v>400</v>
      </c>
      <c r="I288" s="13">
        <v>45887</v>
      </c>
      <c r="J288" s="13">
        <v>46003</v>
      </c>
      <c r="K288" s="13">
        <v>45945</v>
      </c>
      <c r="L288" t="s">
        <v>262</v>
      </c>
      <c r="M288" t="s">
        <v>162</v>
      </c>
      <c r="N288">
        <v>24</v>
      </c>
      <c r="O288">
        <v>0</v>
      </c>
      <c r="P288">
        <v>0</v>
      </c>
      <c r="Q288">
        <v>0</v>
      </c>
      <c r="R288">
        <v>0</v>
      </c>
      <c r="S288" t="s">
        <v>199</v>
      </c>
      <c r="T288" t="s">
        <v>199</v>
      </c>
      <c r="U288">
        <v>0</v>
      </c>
      <c r="V288"/>
      <c r="W288">
        <v>1</v>
      </c>
      <c r="X288">
        <v>1</v>
      </c>
      <c r="Y288" t="s">
        <v>195</v>
      </c>
      <c r="Z288"/>
      <c r="AA288" t="s">
        <v>293</v>
      </c>
      <c r="AB288"/>
      <c r="AC288"/>
      <c r="AD288"/>
      <c r="AE288"/>
      <c r="AF288"/>
      <c r="AG288" s="13">
        <v>45887</v>
      </c>
      <c r="AH288" s="13">
        <v>46003</v>
      </c>
      <c r="AI288" t="s">
        <v>162</v>
      </c>
      <c r="AJ288">
        <v>11</v>
      </c>
      <c r="AK288">
        <v>14.999599999999999</v>
      </c>
      <c r="AL288" t="s">
        <v>529</v>
      </c>
      <c r="AM288" t="s">
        <v>530</v>
      </c>
      <c r="AN288">
        <v>5</v>
      </c>
      <c r="AO288">
        <v>1</v>
      </c>
      <c r="AP288" s="13">
        <v>45639</v>
      </c>
      <c r="AQ288" t="s">
        <v>335</v>
      </c>
      <c r="AR288"/>
      <c r="AS288"/>
      <c r="AT288" s="59">
        <f>VLOOKUP($BR288,Tables!$D$14:$I$27,2,FALSE)*W288</f>
        <v>160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160</v>
      </c>
      <c r="BD288" s="55" t="str">
        <f t="shared" si="67"/>
        <v/>
      </c>
      <c r="BE288" s="55" t="str">
        <f t="shared" si="67"/>
        <v/>
      </c>
      <c r="BF288" s="55" t="str">
        <f t="shared" si="67"/>
        <v/>
      </c>
      <c r="BG288" s="55" t="str">
        <f t="shared" si="67"/>
        <v/>
      </c>
      <c r="BH288" s="55" t="str">
        <f t="shared" si="67"/>
        <v/>
      </c>
      <c r="BI288" s="55" t="str">
        <f t="shared" si="67"/>
        <v/>
      </c>
      <c r="BJ288" s="55" t="str">
        <f t="shared" si="67"/>
        <v/>
      </c>
      <c r="BK288" s="55" t="str">
        <f t="shared" si="67"/>
        <v/>
      </c>
      <c r="BL288" s="55" t="str">
        <f t="shared" si="67"/>
        <v/>
      </c>
      <c r="BM288" s="55" t="str">
        <f t="shared" si="67"/>
        <v/>
      </c>
      <c r="BN288" s="55" t="str">
        <f t="shared" si="67"/>
        <v/>
      </c>
      <c r="BO288" s="55" t="str">
        <f t="shared" si="67"/>
        <v/>
      </c>
      <c r="BP288" s="55" t="str">
        <f t="shared" si="67"/>
        <v/>
      </c>
      <c r="BQ288" s="55" t="str">
        <f t="shared" si="67"/>
        <v/>
      </c>
      <c r="BR288" s="62" t="str">
        <f t="shared" si="57"/>
        <v>Base</v>
      </c>
      <c r="BS288" s="62" t="str">
        <f t="shared" si="58"/>
        <v/>
      </c>
      <c r="BT288" s="63">
        <f t="shared" si="59"/>
        <v>117</v>
      </c>
      <c r="BU288" s="64">
        <f t="shared" si="60"/>
        <v>6.02</v>
      </c>
      <c r="BV288" s="64">
        <f t="shared" si="61"/>
        <v>13.04</v>
      </c>
      <c r="BW288" s="64">
        <f t="shared" si="62"/>
        <v>97.44</v>
      </c>
      <c r="BX288" s="65">
        <f t="shared" si="63"/>
        <v>45893.02</v>
      </c>
      <c r="BY288" s="65">
        <f t="shared" si="64"/>
        <v>45900.04</v>
      </c>
      <c r="BZ288" s="65">
        <f t="shared" si="65"/>
        <v>45985.440000000002</v>
      </c>
    </row>
    <row r="289" spans="1:78" s="58" customFormat="1" ht="15.5" x14ac:dyDescent="0.35">
      <c r="A289">
        <v>69131</v>
      </c>
      <c r="B289" t="s">
        <v>532</v>
      </c>
      <c r="C289" t="s">
        <v>400</v>
      </c>
      <c r="D289">
        <v>250</v>
      </c>
      <c r="E289">
        <v>3001</v>
      </c>
      <c r="F289" t="s">
        <v>737</v>
      </c>
      <c r="G289" t="s">
        <v>246</v>
      </c>
      <c r="H289" t="s">
        <v>400</v>
      </c>
      <c r="I289" s="13">
        <v>45887</v>
      </c>
      <c r="J289" s="13">
        <v>46003</v>
      </c>
      <c r="K289" s="13">
        <v>45945</v>
      </c>
      <c r="L289" t="s">
        <v>300</v>
      </c>
      <c r="M289" t="s">
        <v>194</v>
      </c>
      <c r="N289">
        <v>24</v>
      </c>
      <c r="O289">
        <v>0</v>
      </c>
      <c r="P289">
        <v>0</v>
      </c>
      <c r="Q289">
        <v>0</v>
      </c>
      <c r="R289">
        <v>0</v>
      </c>
      <c r="S289" t="s">
        <v>199</v>
      </c>
      <c r="T289" t="s">
        <v>199</v>
      </c>
      <c r="U289">
        <v>0</v>
      </c>
      <c r="V289"/>
      <c r="W289">
        <v>3</v>
      </c>
      <c r="X289">
        <v>3</v>
      </c>
      <c r="Y289" t="s">
        <v>195</v>
      </c>
      <c r="Z289"/>
      <c r="AA289"/>
      <c r="AB289" t="s">
        <v>20</v>
      </c>
      <c r="AC289">
        <v>2264</v>
      </c>
      <c r="AD289" t="s">
        <v>2</v>
      </c>
      <c r="AE289" t="s">
        <v>348</v>
      </c>
      <c r="AF289" t="s">
        <v>550</v>
      </c>
      <c r="AG289" s="13">
        <v>45887</v>
      </c>
      <c r="AH289" s="13">
        <v>46003</v>
      </c>
      <c r="AI289" t="s">
        <v>537</v>
      </c>
      <c r="AJ289">
        <v>11</v>
      </c>
      <c r="AK289">
        <v>14.110099999999999</v>
      </c>
      <c r="AL289" t="s">
        <v>529</v>
      </c>
      <c r="AM289" t="s">
        <v>530</v>
      </c>
      <c r="AN289">
        <v>1</v>
      </c>
      <c r="AO289">
        <v>1</v>
      </c>
      <c r="AP289" s="13">
        <v>45639</v>
      </c>
      <c r="AQ289" t="s">
        <v>534</v>
      </c>
      <c r="AR289"/>
      <c r="AS289"/>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480</v>
      </c>
      <c r="BD289" s="55" t="str">
        <f t="shared" si="67"/>
        <v/>
      </c>
      <c r="BE289" s="55" t="str">
        <f t="shared" si="67"/>
        <v/>
      </c>
      <c r="BF289" s="55" t="str">
        <f t="shared" si="67"/>
        <v/>
      </c>
      <c r="BG289" s="55" t="str">
        <f t="shared" si="67"/>
        <v/>
      </c>
      <c r="BH289" s="55" t="str">
        <f t="shared" si="67"/>
        <v/>
      </c>
      <c r="BI289" s="55" t="str">
        <f t="shared" si="67"/>
        <v/>
      </c>
      <c r="BJ289" s="55" t="str">
        <f t="shared" si="67"/>
        <v/>
      </c>
      <c r="BK289" s="55" t="str">
        <f t="shared" si="67"/>
        <v/>
      </c>
      <c r="BL289" s="55" t="str">
        <f t="shared" si="67"/>
        <v/>
      </c>
      <c r="BM289" s="55" t="str">
        <f t="shared" si="67"/>
        <v/>
      </c>
      <c r="BN289" s="55" t="str">
        <f t="shared" si="67"/>
        <v/>
      </c>
      <c r="BO289" s="55" t="str">
        <f t="shared" si="67"/>
        <v/>
      </c>
      <c r="BP289" s="55" t="str">
        <f t="shared" si="67"/>
        <v/>
      </c>
      <c r="BQ289" s="55" t="str">
        <f t="shared" si="67"/>
        <v/>
      </c>
      <c r="BR289" s="62" t="str">
        <f t="shared" si="57"/>
        <v>Base</v>
      </c>
      <c r="BS289" s="62" t="str">
        <f t="shared" si="58"/>
        <v/>
      </c>
      <c r="BT289" s="63">
        <f t="shared" si="59"/>
        <v>117</v>
      </c>
      <c r="BU289" s="64">
        <f t="shared" si="60"/>
        <v>6.02</v>
      </c>
      <c r="BV289" s="64">
        <f t="shared" si="61"/>
        <v>13.04</v>
      </c>
      <c r="BW289" s="64">
        <f t="shared" si="62"/>
        <v>97.44</v>
      </c>
      <c r="BX289" s="65">
        <f t="shared" si="63"/>
        <v>45893.02</v>
      </c>
      <c r="BY289" s="65">
        <f t="shared" si="64"/>
        <v>45900.04</v>
      </c>
      <c r="BZ289" s="65">
        <f t="shared" si="65"/>
        <v>45985.440000000002</v>
      </c>
    </row>
    <row r="290" spans="1:78" s="58" customFormat="1" ht="15.5" x14ac:dyDescent="0.35">
      <c r="A290">
        <v>69132</v>
      </c>
      <c r="B290" t="s">
        <v>532</v>
      </c>
      <c r="C290" t="s">
        <v>400</v>
      </c>
      <c r="D290">
        <v>270</v>
      </c>
      <c r="E290">
        <v>3001</v>
      </c>
      <c r="F290" t="s">
        <v>738</v>
      </c>
      <c r="G290" t="s">
        <v>246</v>
      </c>
      <c r="H290" t="s">
        <v>400</v>
      </c>
      <c r="I290" s="13">
        <v>45887</v>
      </c>
      <c r="J290" s="13">
        <v>46003</v>
      </c>
      <c r="K290" s="13">
        <v>45945</v>
      </c>
      <c r="L290" t="s">
        <v>299</v>
      </c>
      <c r="M290" t="s">
        <v>194</v>
      </c>
      <c r="N290">
        <v>24</v>
      </c>
      <c r="O290">
        <v>0</v>
      </c>
      <c r="P290">
        <v>0</v>
      </c>
      <c r="Q290">
        <v>0</v>
      </c>
      <c r="R290">
        <v>0</v>
      </c>
      <c r="S290" t="s">
        <v>199</v>
      </c>
      <c r="T290" t="s">
        <v>199</v>
      </c>
      <c r="U290">
        <v>0</v>
      </c>
      <c r="V290"/>
      <c r="W290">
        <v>3</v>
      </c>
      <c r="X290">
        <v>3</v>
      </c>
      <c r="Y290" t="s">
        <v>195</v>
      </c>
      <c r="Z290"/>
      <c r="AA290"/>
      <c r="AB290" t="s">
        <v>20</v>
      </c>
      <c r="AC290">
        <v>1253</v>
      </c>
      <c r="AD290" t="s">
        <v>210</v>
      </c>
      <c r="AE290" t="s">
        <v>211</v>
      </c>
      <c r="AF290" t="s">
        <v>550</v>
      </c>
      <c r="AG290" s="13">
        <v>45887</v>
      </c>
      <c r="AH290" s="13">
        <v>46003</v>
      </c>
      <c r="AI290" t="s">
        <v>537</v>
      </c>
      <c r="AJ290">
        <v>11</v>
      </c>
      <c r="AK290">
        <v>14.110099999999999</v>
      </c>
      <c r="AL290" t="s">
        <v>529</v>
      </c>
      <c r="AM290" t="s">
        <v>530</v>
      </c>
      <c r="AN290">
        <v>1</v>
      </c>
      <c r="AO290">
        <v>1</v>
      </c>
      <c r="AP290" s="13">
        <v>45639</v>
      </c>
      <c r="AQ290" t="s">
        <v>534</v>
      </c>
      <c r="AR290"/>
      <c r="AS290"/>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480</v>
      </c>
      <c r="BD290" s="55" t="str">
        <f t="shared" si="67"/>
        <v/>
      </c>
      <c r="BE290" s="55" t="str">
        <f t="shared" si="67"/>
        <v/>
      </c>
      <c r="BF290" s="55" t="str">
        <f t="shared" si="67"/>
        <v/>
      </c>
      <c r="BG290" s="55" t="str">
        <f t="shared" si="67"/>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117</v>
      </c>
      <c r="BU290" s="64">
        <f t="shared" si="60"/>
        <v>6.02</v>
      </c>
      <c r="BV290" s="64">
        <f t="shared" si="61"/>
        <v>13.04</v>
      </c>
      <c r="BW290" s="64">
        <f t="shared" si="62"/>
        <v>97.44</v>
      </c>
      <c r="BX290" s="65">
        <f t="shared" si="63"/>
        <v>45893.02</v>
      </c>
      <c r="BY290" s="65">
        <f t="shared" si="64"/>
        <v>45900.04</v>
      </c>
      <c r="BZ290" s="65">
        <f t="shared" si="65"/>
        <v>45985.440000000002</v>
      </c>
    </row>
    <row r="291" spans="1:78" s="58" customFormat="1" ht="15.5" x14ac:dyDescent="0.35">
      <c r="A291">
        <v>69403</v>
      </c>
      <c r="B291" t="s">
        <v>532</v>
      </c>
      <c r="C291" t="s">
        <v>739</v>
      </c>
      <c r="D291">
        <v>142</v>
      </c>
      <c r="E291">
        <v>3090</v>
      </c>
      <c r="F291" t="s">
        <v>740</v>
      </c>
      <c r="G291" t="s">
        <v>285</v>
      </c>
      <c r="H291" t="s">
        <v>739</v>
      </c>
      <c r="I291" s="13">
        <v>45888</v>
      </c>
      <c r="J291" s="13">
        <v>46009</v>
      </c>
      <c r="K291"/>
      <c r="L291" t="s">
        <v>20</v>
      </c>
      <c r="M291" t="s">
        <v>596</v>
      </c>
      <c r="N291">
        <v>6</v>
      </c>
      <c r="O291">
        <v>0</v>
      </c>
      <c r="P291">
        <v>0</v>
      </c>
      <c r="Q291">
        <v>0</v>
      </c>
      <c r="R291">
        <v>0</v>
      </c>
      <c r="S291" t="s">
        <v>199</v>
      </c>
      <c r="T291" t="s">
        <v>199</v>
      </c>
      <c r="U291">
        <v>0</v>
      </c>
      <c r="V291"/>
      <c r="W291">
        <v>3</v>
      </c>
      <c r="X291">
        <v>4</v>
      </c>
      <c r="Y291" t="s">
        <v>198</v>
      </c>
      <c r="Z291"/>
      <c r="AA291" t="s">
        <v>154</v>
      </c>
      <c r="AB291" t="s">
        <v>154</v>
      </c>
      <c r="AC291" t="s">
        <v>201</v>
      </c>
      <c r="AD291" t="s">
        <v>338</v>
      </c>
      <c r="AE291" t="s">
        <v>328</v>
      </c>
      <c r="AF291" t="s">
        <v>547</v>
      </c>
      <c r="AG291" s="13">
        <v>45888</v>
      </c>
      <c r="AH291" s="13">
        <v>46009</v>
      </c>
      <c r="AI291" t="s">
        <v>542</v>
      </c>
      <c r="AJ291">
        <v>12</v>
      </c>
      <c r="AK291">
        <v>47.010399999999997</v>
      </c>
      <c r="AL291" t="s">
        <v>529</v>
      </c>
      <c r="AM291" t="s">
        <v>530</v>
      </c>
      <c r="AN291">
        <v>1</v>
      </c>
      <c r="AO291">
        <v>3</v>
      </c>
      <c r="AP291" s="13">
        <v>45660</v>
      </c>
      <c r="AQ291" t="s">
        <v>534</v>
      </c>
      <c r="AR291"/>
      <c r="AS291"/>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480</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
      </c>
      <c r="BQ291" s="55" t="str">
        <f t="shared" si="67"/>
        <v/>
      </c>
      <c r="BR291" s="62" t="str">
        <f t="shared" si="57"/>
        <v>Base</v>
      </c>
      <c r="BS291" s="62" t="str">
        <f t="shared" si="58"/>
        <v/>
      </c>
      <c r="BT291" s="63">
        <f t="shared" si="59"/>
        <v>122</v>
      </c>
      <c r="BU291" s="64">
        <f t="shared" si="60"/>
        <v>6.3199999999999994</v>
      </c>
      <c r="BV291" s="64">
        <f t="shared" si="61"/>
        <v>13.639999999999999</v>
      </c>
      <c r="BW291" s="64">
        <f t="shared" si="62"/>
        <v>101.64</v>
      </c>
      <c r="BX291" s="65">
        <f t="shared" si="63"/>
        <v>45894.32</v>
      </c>
      <c r="BY291" s="65">
        <f t="shared" si="64"/>
        <v>45901.64</v>
      </c>
      <c r="BZ291" s="65">
        <f t="shared" si="65"/>
        <v>45989.64</v>
      </c>
    </row>
    <row r="292" spans="1:78" s="58" customFormat="1" ht="15.5" x14ac:dyDescent="0.35">
      <c r="A292">
        <v>69133</v>
      </c>
      <c r="B292" t="s">
        <v>532</v>
      </c>
      <c r="C292" t="s">
        <v>37</v>
      </c>
      <c r="D292">
        <v>107</v>
      </c>
      <c r="E292">
        <v>3001</v>
      </c>
      <c r="F292" t="s">
        <v>402</v>
      </c>
      <c r="G292" t="s">
        <v>301</v>
      </c>
      <c r="H292" t="s">
        <v>37</v>
      </c>
      <c r="I292" s="13">
        <v>45887</v>
      </c>
      <c r="J292" s="13">
        <v>46003</v>
      </c>
      <c r="K292" s="13">
        <v>45945</v>
      </c>
      <c r="L292" t="s">
        <v>265</v>
      </c>
      <c r="M292" t="s">
        <v>162</v>
      </c>
      <c r="N292">
        <v>20</v>
      </c>
      <c r="O292">
        <v>0</v>
      </c>
      <c r="P292">
        <v>0</v>
      </c>
      <c r="Q292">
        <v>0</v>
      </c>
      <c r="R292">
        <v>0</v>
      </c>
      <c r="S292" t="s">
        <v>199</v>
      </c>
      <c r="T292" t="s">
        <v>199</v>
      </c>
      <c r="U292">
        <v>0</v>
      </c>
      <c r="V292"/>
      <c r="W292">
        <v>7</v>
      </c>
      <c r="X292">
        <v>9</v>
      </c>
      <c r="Y292" t="s">
        <v>195</v>
      </c>
      <c r="Z292"/>
      <c r="AA292" t="s">
        <v>741</v>
      </c>
      <c r="AB292" t="s">
        <v>161</v>
      </c>
      <c r="AC292" t="s">
        <v>200</v>
      </c>
      <c r="AD292"/>
      <c r="AE292"/>
      <c r="AF292"/>
      <c r="AG292" s="13">
        <v>45887</v>
      </c>
      <c r="AH292" s="13">
        <v>46003</v>
      </c>
      <c r="AI292" t="s">
        <v>542</v>
      </c>
      <c r="AJ292">
        <v>12</v>
      </c>
      <c r="AK292">
        <v>51.090400000000002</v>
      </c>
      <c r="AL292" t="s">
        <v>529</v>
      </c>
      <c r="AM292" t="s">
        <v>530</v>
      </c>
      <c r="AN292">
        <v>5</v>
      </c>
      <c r="AO292">
        <v>4</v>
      </c>
      <c r="AP292" s="13">
        <v>45639</v>
      </c>
      <c r="AQ292" t="s">
        <v>335</v>
      </c>
      <c r="AR292"/>
      <c r="AS292"/>
      <c r="AT292" s="59">
        <f>VLOOKUP($BR292,Tables!$D$14:$I$27,2,FALSE)*W292</f>
        <v>1120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1120</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HYB</v>
      </c>
      <c r="BL292" s="55" t="str">
        <f t="shared" si="67"/>
        <v/>
      </c>
      <c r="BM292" s="55" t="str">
        <f t="shared" si="67"/>
        <v/>
      </c>
      <c r="BN292" s="55" t="str">
        <f t="shared" si="67"/>
        <v/>
      </c>
      <c r="BO292" s="55" t="str">
        <f t="shared" si="67"/>
        <v/>
      </c>
      <c r="BP292" s="55" t="str">
        <f t="shared" si="67"/>
        <v/>
      </c>
      <c r="BQ292" s="55" t="str">
        <f t="shared" si="67"/>
        <v/>
      </c>
      <c r="BR292" s="62" t="str">
        <f t="shared" si="57"/>
        <v>HYB</v>
      </c>
      <c r="BS292" s="62" t="str">
        <f t="shared" si="58"/>
        <v/>
      </c>
      <c r="BT292" s="63">
        <f t="shared" si="59"/>
        <v>117</v>
      </c>
      <c r="BU292" s="64">
        <f t="shared" si="60"/>
        <v>6.02</v>
      </c>
      <c r="BV292" s="64">
        <f t="shared" si="61"/>
        <v>13.04</v>
      </c>
      <c r="BW292" s="64">
        <f t="shared" si="62"/>
        <v>97.44</v>
      </c>
      <c r="BX292" s="65">
        <f t="shared" si="63"/>
        <v>45893.02</v>
      </c>
      <c r="BY292" s="65">
        <f t="shared" si="64"/>
        <v>45900.04</v>
      </c>
      <c r="BZ292" s="65">
        <f t="shared" si="65"/>
        <v>45985.440000000002</v>
      </c>
    </row>
    <row r="293" spans="1:78" s="58" customFormat="1" ht="15.5" x14ac:dyDescent="0.35">
      <c r="A293">
        <v>69134</v>
      </c>
      <c r="B293" t="s">
        <v>532</v>
      </c>
      <c r="C293" t="s">
        <v>37</v>
      </c>
      <c r="D293">
        <v>210</v>
      </c>
      <c r="E293">
        <v>3001</v>
      </c>
      <c r="F293" t="s">
        <v>742</v>
      </c>
      <c r="G293" t="s">
        <v>301</v>
      </c>
      <c r="H293" t="s">
        <v>37</v>
      </c>
      <c r="I293" s="13">
        <v>45887</v>
      </c>
      <c r="J293" s="13">
        <v>46003</v>
      </c>
      <c r="K293" s="13">
        <v>45945</v>
      </c>
      <c r="L293" t="s">
        <v>265</v>
      </c>
      <c r="M293" t="s">
        <v>162</v>
      </c>
      <c r="N293">
        <v>12</v>
      </c>
      <c r="O293">
        <v>0</v>
      </c>
      <c r="P293">
        <v>0</v>
      </c>
      <c r="Q293">
        <v>0</v>
      </c>
      <c r="R293">
        <v>0</v>
      </c>
      <c r="S293">
        <v>280822</v>
      </c>
      <c r="T293" t="s">
        <v>477</v>
      </c>
      <c r="U293">
        <v>0</v>
      </c>
      <c r="V293"/>
      <c r="W293">
        <v>11</v>
      </c>
      <c r="X293">
        <v>13</v>
      </c>
      <c r="Y293" t="s">
        <v>195</v>
      </c>
      <c r="Z293"/>
      <c r="AA293" t="s">
        <v>743</v>
      </c>
      <c r="AB293" t="s">
        <v>161</v>
      </c>
      <c r="AC293" t="s">
        <v>200</v>
      </c>
      <c r="AD293"/>
      <c r="AE293"/>
      <c r="AF293"/>
      <c r="AG293" s="13">
        <v>45887</v>
      </c>
      <c r="AH293" s="13">
        <v>46003</v>
      </c>
      <c r="AI293" t="s">
        <v>542</v>
      </c>
      <c r="AJ293">
        <v>12</v>
      </c>
      <c r="AK293">
        <v>51.090400000000002</v>
      </c>
      <c r="AL293" t="s">
        <v>529</v>
      </c>
      <c r="AM293" t="s">
        <v>530</v>
      </c>
      <c r="AN293">
        <v>5</v>
      </c>
      <c r="AO293">
        <v>4</v>
      </c>
      <c r="AP293" s="13">
        <v>45639</v>
      </c>
      <c r="AQ293" t="s">
        <v>335</v>
      </c>
      <c r="AR293" t="s">
        <v>744</v>
      </c>
      <c r="AS293"/>
      <c r="AT293" s="59">
        <f>VLOOKUP($BR293,Tables!$D$14:$I$27,2,FALSE)*W293</f>
        <v>1760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1760</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HYB</v>
      </c>
      <c r="BL293" s="55" t="str">
        <f t="shared" si="67"/>
        <v/>
      </c>
      <c r="BM293" s="55" t="str">
        <f t="shared" si="67"/>
        <v/>
      </c>
      <c r="BN293" s="55" t="str">
        <f t="shared" si="67"/>
        <v/>
      </c>
      <c r="BO293" s="55" t="str">
        <f t="shared" si="67"/>
        <v/>
      </c>
      <c r="BP293" s="55" t="str">
        <f t="shared" si="67"/>
        <v/>
      </c>
      <c r="BQ293" s="55" t="str">
        <f t="shared" si="67"/>
        <v/>
      </c>
      <c r="BR293" s="62" t="str">
        <f t="shared" si="57"/>
        <v>HYB</v>
      </c>
      <c r="BS293" s="62" t="str">
        <f t="shared" si="58"/>
        <v/>
      </c>
      <c r="BT293" s="63">
        <f t="shared" si="59"/>
        <v>117</v>
      </c>
      <c r="BU293" s="64">
        <f t="shared" si="60"/>
        <v>6.02</v>
      </c>
      <c r="BV293" s="64">
        <f t="shared" si="61"/>
        <v>13.04</v>
      </c>
      <c r="BW293" s="64">
        <f t="shared" si="62"/>
        <v>97.44</v>
      </c>
      <c r="BX293" s="65">
        <f t="shared" si="63"/>
        <v>45893.02</v>
      </c>
      <c r="BY293" s="65">
        <f t="shared" si="64"/>
        <v>45900.04</v>
      </c>
      <c r="BZ293" s="65">
        <f t="shared" si="65"/>
        <v>45985.440000000002</v>
      </c>
    </row>
    <row r="294" spans="1:78" s="58" customFormat="1" ht="15.5" x14ac:dyDescent="0.35">
      <c r="A294">
        <v>68341</v>
      </c>
      <c r="B294" t="s">
        <v>526</v>
      </c>
      <c r="C294" t="s">
        <v>37</v>
      </c>
      <c r="D294">
        <v>212</v>
      </c>
      <c r="E294">
        <v>1001</v>
      </c>
      <c r="F294" t="s">
        <v>745</v>
      </c>
      <c r="G294" t="s">
        <v>301</v>
      </c>
      <c r="H294" t="s">
        <v>37</v>
      </c>
      <c r="I294" s="13">
        <v>45804</v>
      </c>
      <c r="J294" s="13">
        <v>45869</v>
      </c>
      <c r="K294" s="13">
        <v>45836</v>
      </c>
      <c r="L294" t="s">
        <v>265</v>
      </c>
      <c r="M294" t="s">
        <v>162</v>
      </c>
      <c r="N294">
        <v>12</v>
      </c>
      <c r="O294">
        <v>0</v>
      </c>
      <c r="P294">
        <v>0</v>
      </c>
      <c r="Q294">
        <v>0</v>
      </c>
      <c r="R294">
        <v>0</v>
      </c>
      <c r="S294">
        <v>280822</v>
      </c>
      <c r="T294" t="s">
        <v>477</v>
      </c>
      <c r="U294">
        <v>0</v>
      </c>
      <c r="V294"/>
      <c r="W294">
        <v>6</v>
      </c>
      <c r="X294">
        <v>7</v>
      </c>
      <c r="Y294" t="s">
        <v>195</v>
      </c>
      <c r="Z294"/>
      <c r="AA294" t="s">
        <v>746</v>
      </c>
      <c r="AB294"/>
      <c r="AC294"/>
      <c r="AD294"/>
      <c r="AE294"/>
      <c r="AF294"/>
      <c r="AG294" s="13">
        <v>45804</v>
      </c>
      <c r="AH294" s="13">
        <v>45869</v>
      </c>
      <c r="AI294" t="s">
        <v>542</v>
      </c>
      <c r="AJ294">
        <v>12</v>
      </c>
      <c r="AK294">
        <v>51.090400000000002</v>
      </c>
      <c r="AL294" t="s">
        <v>529</v>
      </c>
      <c r="AM294" t="s">
        <v>530</v>
      </c>
      <c r="AN294">
        <v>5</v>
      </c>
      <c r="AO294">
        <v>4</v>
      </c>
      <c r="AP294" s="13">
        <v>45538</v>
      </c>
      <c r="AQ294" t="s">
        <v>335</v>
      </c>
      <c r="AR294" t="s">
        <v>744</v>
      </c>
      <c r="AS294"/>
      <c r="AT294" s="59">
        <f>VLOOKUP($BR294,Tables!$D$14:$I$27,2,FALSE)*W294</f>
        <v>960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960</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HYB</v>
      </c>
      <c r="BL294" s="55" t="str">
        <f t="shared" si="67"/>
        <v/>
      </c>
      <c r="BM294" s="55" t="str">
        <f t="shared" si="67"/>
        <v/>
      </c>
      <c r="BN294" s="55" t="str">
        <f t="shared" si="67"/>
        <v/>
      </c>
      <c r="BO294" s="55" t="str">
        <f t="shared" si="67"/>
        <v/>
      </c>
      <c r="BP294" s="55" t="str">
        <f t="shared" si="67"/>
        <v/>
      </c>
      <c r="BQ294" s="55" t="str">
        <f t="shared" si="67"/>
        <v/>
      </c>
      <c r="BR294" s="62" t="str">
        <f t="shared" si="57"/>
        <v>HYB</v>
      </c>
      <c r="BS294" s="62" t="str">
        <f t="shared" si="58"/>
        <v/>
      </c>
      <c r="BT294" s="63">
        <f t="shared" si="59"/>
        <v>66</v>
      </c>
      <c r="BU294" s="64">
        <f t="shared" si="60"/>
        <v>2.96</v>
      </c>
      <c r="BV294" s="64">
        <f t="shared" si="61"/>
        <v>6.92</v>
      </c>
      <c r="BW294" s="64">
        <f t="shared" si="62"/>
        <v>54.6</v>
      </c>
      <c r="BX294" s="65">
        <f t="shared" si="63"/>
        <v>45806.96</v>
      </c>
      <c r="BY294" s="65">
        <f t="shared" si="64"/>
        <v>45810.92</v>
      </c>
      <c r="BZ294" s="65">
        <f t="shared" si="65"/>
        <v>45859.6</v>
      </c>
    </row>
    <row r="295" spans="1:78" s="58" customFormat="1" ht="15.5" x14ac:dyDescent="0.35">
      <c r="A295">
        <v>69135</v>
      </c>
      <c r="B295" t="s">
        <v>532</v>
      </c>
      <c r="C295" t="s">
        <v>37</v>
      </c>
      <c r="D295">
        <v>220</v>
      </c>
      <c r="E295">
        <v>3001</v>
      </c>
      <c r="F295" t="s">
        <v>747</v>
      </c>
      <c r="G295" t="s">
        <v>301</v>
      </c>
      <c r="H295" t="s">
        <v>37</v>
      </c>
      <c r="I295" s="13">
        <v>45887</v>
      </c>
      <c r="J295" s="13">
        <v>46003</v>
      </c>
      <c r="K295" s="13">
        <v>45945</v>
      </c>
      <c r="L295" t="s">
        <v>265</v>
      </c>
      <c r="M295" t="s">
        <v>162</v>
      </c>
      <c r="N295">
        <v>12</v>
      </c>
      <c r="O295">
        <v>0</v>
      </c>
      <c r="P295">
        <v>0</v>
      </c>
      <c r="Q295">
        <v>0</v>
      </c>
      <c r="R295">
        <v>0</v>
      </c>
      <c r="S295">
        <v>280822</v>
      </c>
      <c r="T295" t="s">
        <v>477</v>
      </c>
      <c r="U295">
        <v>0</v>
      </c>
      <c r="V295"/>
      <c r="W295">
        <v>4</v>
      </c>
      <c r="X295">
        <v>8.5</v>
      </c>
      <c r="Y295" t="s">
        <v>195</v>
      </c>
      <c r="Z295"/>
      <c r="AA295" t="s">
        <v>748</v>
      </c>
      <c r="AB295" t="s">
        <v>161</v>
      </c>
      <c r="AC295" t="s">
        <v>200</v>
      </c>
      <c r="AD295"/>
      <c r="AE295"/>
      <c r="AF295"/>
      <c r="AG295" s="13">
        <v>45887</v>
      </c>
      <c r="AH295" s="13">
        <v>46003</v>
      </c>
      <c r="AI295" t="s">
        <v>542</v>
      </c>
      <c r="AJ295">
        <v>12</v>
      </c>
      <c r="AK295">
        <v>51.090400000000002</v>
      </c>
      <c r="AL295" t="s">
        <v>529</v>
      </c>
      <c r="AM295" t="s">
        <v>530</v>
      </c>
      <c r="AN295">
        <v>5</v>
      </c>
      <c r="AO295">
        <v>4</v>
      </c>
      <c r="AP295" s="13">
        <v>45639</v>
      </c>
      <c r="AQ295" t="s">
        <v>335</v>
      </c>
      <c r="AR295" t="s">
        <v>744</v>
      </c>
      <c r="AS295"/>
      <c r="AT295" s="59">
        <f>VLOOKUP($BR295,Tables!$D$14:$I$27,2,FALSE)*W295</f>
        <v>640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640</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HYB</v>
      </c>
      <c r="BL295" s="55" t="str">
        <f t="shared" si="67"/>
        <v/>
      </c>
      <c r="BM295" s="55" t="str">
        <f t="shared" si="67"/>
        <v/>
      </c>
      <c r="BN295" s="55" t="str">
        <f t="shared" si="67"/>
        <v/>
      </c>
      <c r="BO295" s="55" t="str">
        <f t="shared" si="67"/>
        <v/>
      </c>
      <c r="BP295" s="55" t="str">
        <f t="shared" si="67"/>
        <v/>
      </c>
      <c r="BQ295" s="55" t="str">
        <f t="shared" si="67"/>
        <v/>
      </c>
      <c r="BR295" s="62" t="str">
        <f t="shared" si="57"/>
        <v>HYB</v>
      </c>
      <c r="BS295" s="62" t="str">
        <f t="shared" si="58"/>
        <v/>
      </c>
      <c r="BT295" s="63">
        <f t="shared" si="59"/>
        <v>117</v>
      </c>
      <c r="BU295" s="64">
        <f t="shared" si="60"/>
        <v>6.02</v>
      </c>
      <c r="BV295" s="64">
        <f t="shared" si="61"/>
        <v>13.04</v>
      </c>
      <c r="BW295" s="64">
        <f t="shared" si="62"/>
        <v>97.44</v>
      </c>
      <c r="BX295" s="65">
        <f t="shared" si="63"/>
        <v>45893.02</v>
      </c>
      <c r="BY295" s="65">
        <f t="shared" si="64"/>
        <v>45900.04</v>
      </c>
      <c r="BZ295" s="65">
        <f t="shared" si="65"/>
        <v>45985.440000000002</v>
      </c>
    </row>
    <row r="296" spans="1:78" s="58" customFormat="1" ht="15.5" x14ac:dyDescent="0.35">
      <c r="A296">
        <v>68342</v>
      </c>
      <c r="B296" t="s">
        <v>526</v>
      </c>
      <c r="C296" t="s">
        <v>37</v>
      </c>
      <c r="D296">
        <v>222</v>
      </c>
      <c r="E296">
        <v>1001</v>
      </c>
      <c r="F296" t="s">
        <v>749</v>
      </c>
      <c r="G296" t="s">
        <v>301</v>
      </c>
      <c r="H296" t="s">
        <v>37</v>
      </c>
      <c r="I296" s="13">
        <v>45804</v>
      </c>
      <c r="J296" s="13">
        <v>45869</v>
      </c>
      <c r="K296" s="13">
        <v>45836</v>
      </c>
      <c r="L296" t="s">
        <v>265</v>
      </c>
      <c r="M296" t="s">
        <v>162</v>
      </c>
      <c r="N296">
        <v>12</v>
      </c>
      <c r="O296">
        <v>0</v>
      </c>
      <c r="P296">
        <v>0</v>
      </c>
      <c r="Q296">
        <v>0</v>
      </c>
      <c r="R296">
        <v>0</v>
      </c>
      <c r="S296">
        <v>280822</v>
      </c>
      <c r="T296" t="s">
        <v>477</v>
      </c>
      <c r="U296">
        <v>0</v>
      </c>
      <c r="V296"/>
      <c r="W296">
        <v>5</v>
      </c>
      <c r="X296">
        <v>10.5</v>
      </c>
      <c r="Y296" t="s">
        <v>195</v>
      </c>
      <c r="Z296"/>
      <c r="AA296" t="s">
        <v>750</v>
      </c>
      <c r="AB296"/>
      <c r="AC296"/>
      <c r="AD296"/>
      <c r="AE296"/>
      <c r="AF296"/>
      <c r="AG296" s="13">
        <v>45804</v>
      </c>
      <c r="AH296" s="13">
        <v>45869</v>
      </c>
      <c r="AI296" t="s">
        <v>542</v>
      </c>
      <c r="AJ296">
        <v>12</v>
      </c>
      <c r="AK296">
        <v>51.090400000000002</v>
      </c>
      <c r="AL296" t="s">
        <v>529</v>
      </c>
      <c r="AM296" t="s">
        <v>530</v>
      </c>
      <c r="AN296">
        <v>5</v>
      </c>
      <c r="AO296">
        <v>4</v>
      </c>
      <c r="AP296" s="13">
        <v>45538</v>
      </c>
      <c r="AQ296" t="s">
        <v>335</v>
      </c>
      <c r="AR296" t="s">
        <v>744</v>
      </c>
      <c r="AS296"/>
      <c r="AT296" s="59">
        <f>VLOOKUP($BR296,Tables!$D$14:$I$27,2,FALSE)*W296</f>
        <v>800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800</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HYB</v>
      </c>
      <c r="BL296" s="55" t="str">
        <f t="shared" si="67"/>
        <v/>
      </c>
      <c r="BM296" s="55" t="str">
        <f t="shared" si="67"/>
        <v/>
      </c>
      <c r="BN296" s="55" t="str">
        <f t="shared" si="67"/>
        <v/>
      </c>
      <c r="BO296" s="55" t="str">
        <f t="shared" si="67"/>
        <v/>
      </c>
      <c r="BP296" s="55" t="str">
        <f t="shared" si="67"/>
        <v/>
      </c>
      <c r="BQ296" s="55" t="str">
        <f t="shared" si="67"/>
        <v/>
      </c>
      <c r="BR296" s="62" t="str">
        <f t="shared" si="57"/>
        <v>HYB</v>
      </c>
      <c r="BS296" s="62" t="str">
        <f t="shared" si="58"/>
        <v/>
      </c>
      <c r="BT296" s="63">
        <f t="shared" si="59"/>
        <v>66</v>
      </c>
      <c r="BU296" s="64">
        <f t="shared" si="60"/>
        <v>2.96</v>
      </c>
      <c r="BV296" s="64">
        <f t="shared" si="61"/>
        <v>6.92</v>
      </c>
      <c r="BW296" s="64">
        <f t="shared" si="62"/>
        <v>54.6</v>
      </c>
      <c r="BX296" s="65">
        <f t="shared" si="63"/>
        <v>45806.96</v>
      </c>
      <c r="BY296" s="65">
        <f t="shared" si="64"/>
        <v>45810.92</v>
      </c>
      <c r="BZ296" s="65">
        <f t="shared" si="65"/>
        <v>45859.6</v>
      </c>
    </row>
    <row r="297" spans="1:78" s="58" customFormat="1" ht="15.5" x14ac:dyDescent="0.35">
      <c r="A297">
        <v>68535</v>
      </c>
      <c r="B297" t="s">
        <v>526</v>
      </c>
      <c r="C297" t="s">
        <v>38</v>
      </c>
      <c r="D297">
        <v>93</v>
      </c>
      <c r="E297" t="s">
        <v>751</v>
      </c>
      <c r="F297" t="s">
        <v>302</v>
      </c>
      <c r="G297" t="s">
        <v>218</v>
      </c>
      <c r="H297" t="s">
        <v>38</v>
      </c>
      <c r="I297" s="13">
        <v>45804</v>
      </c>
      <c r="J297" s="13">
        <v>45869</v>
      </c>
      <c r="K297" s="13">
        <v>45836</v>
      </c>
      <c r="L297" t="s">
        <v>752</v>
      </c>
      <c r="M297" t="s">
        <v>194</v>
      </c>
      <c r="N297">
        <v>15</v>
      </c>
      <c r="O297">
        <v>0</v>
      </c>
      <c r="P297">
        <v>0</v>
      </c>
      <c r="Q297">
        <v>0</v>
      </c>
      <c r="R297">
        <v>0</v>
      </c>
      <c r="S297" t="s">
        <v>199</v>
      </c>
      <c r="T297" t="s">
        <v>199</v>
      </c>
      <c r="U297">
        <v>0</v>
      </c>
      <c r="V297"/>
      <c r="W297">
        <v>2</v>
      </c>
      <c r="X297">
        <v>3</v>
      </c>
      <c r="Y297" t="s">
        <v>195</v>
      </c>
      <c r="Z297"/>
      <c r="AA297" t="s">
        <v>520</v>
      </c>
      <c r="AB297" t="s">
        <v>20</v>
      </c>
      <c r="AC297">
        <v>1207</v>
      </c>
      <c r="AD297" t="s">
        <v>329</v>
      </c>
      <c r="AE297" t="s">
        <v>348</v>
      </c>
      <c r="AF297" t="s">
        <v>565</v>
      </c>
      <c r="AG297" s="13">
        <v>45804</v>
      </c>
      <c r="AH297" s="13">
        <v>45869</v>
      </c>
      <c r="AI297" t="s">
        <v>286</v>
      </c>
      <c r="AJ297">
        <v>14</v>
      </c>
      <c r="AK297">
        <v>32.010300000000001</v>
      </c>
      <c r="AL297" t="s">
        <v>529</v>
      </c>
      <c r="AM297" t="s">
        <v>753</v>
      </c>
      <c r="AN297">
        <v>1</v>
      </c>
      <c r="AO297">
        <v>5</v>
      </c>
      <c r="AP297" s="13">
        <v>45538</v>
      </c>
      <c r="AQ297" t="s">
        <v>534</v>
      </c>
      <c r="AR297"/>
      <c r="AS297"/>
      <c r="AT297" s="59">
        <f>VLOOKUP($BR297,Tables!$D$14:$I$27,2,FALSE)*W297</f>
        <v>320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320</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
      </c>
      <c r="BQ297" s="55" t="str">
        <f t="shared" si="67"/>
        <v/>
      </c>
      <c r="BR297" s="62" t="str">
        <f t="shared" si="57"/>
        <v>Base</v>
      </c>
      <c r="BS297" s="62" t="str">
        <f t="shared" si="58"/>
        <v/>
      </c>
      <c r="BT297" s="63">
        <f t="shared" si="59"/>
        <v>66</v>
      </c>
      <c r="BU297" s="64">
        <f t="shared" si="60"/>
        <v>2.96</v>
      </c>
      <c r="BV297" s="64">
        <f t="shared" si="61"/>
        <v>6.92</v>
      </c>
      <c r="BW297" s="64">
        <f t="shared" si="62"/>
        <v>54.6</v>
      </c>
      <c r="BX297" s="65">
        <f t="shared" si="63"/>
        <v>45806.96</v>
      </c>
      <c r="BY297" s="65">
        <f t="shared" si="64"/>
        <v>45810.92</v>
      </c>
      <c r="BZ297" s="65">
        <f t="shared" si="65"/>
        <v>45859.6</v>
      </c>
    </row>
    <row r="298" spans="1:78" s="58" customFormat="1" ht="15.5" x14ac:dyDescent="0.35">
      <c r="A298">
        <v>69136</v>
      </c>
      <c r="B298" t="s">
        <v>532</v>
      </c>
      <c r="C298" t="s">
        <v>38</v>
      </c>
      <c r="D298">
        <v>93</v>
      </c>
      <c r="E298" t="s">
        <v>612</v>
      </c>
      <c r="F298" t="s">
        <v>302</v>
      </c>
      <c r="G298" t="s">
        <v>218</v>
      </c>
      <c r="H298" t="s">
        <v>38</v>
      </c>
      <c r="I298" s="13">
        <v>45887</v>
      </c>
      <c r="J298" s="13">
        <v>46003</v>
      </c>
      <c r="K298" s="13">
        <v>45945</v>
      </c>
      <c r="L298" t="s">
        <v>262</v>
      </c>
      <c r="M298" t="s">
        <v>162</v>
      </c>
      <c r="N298">
        <v>15</v>
      </c>
      <c r="O298">
        <v>0</v>
      </c>
      <c r="P298">
        <v>0</v>
      </c>
      <c r="Q298">
        <v>0</v>
      </c>
      <c r="R298">
        <v>0</v>
      </c>
      <c r="S298" t="s">
        <v>199</v>
      </c>
      <c r="T298" t="s">
        <v>199</v>
      </c>
      <c r="U298">
        <v>0</v>
      </c>
      <c r="V298"/>
      <c r="W298">
        <v>2</v>
      </c>
      <c r="X298">
        <v>3</v>
      </c>
      <c r="Y298" t="s">
        <v>195</v>
      </c>
      <c r="Z298"/>
      <c r="AA298" t="s">
        <v>754</v>
      </c>
      <c r="AB298"/>
      <c r="AC298"/>
      <c r="AD298"/>
      <c r="AE298"/>
      <c r="AF298"/>
      <c r="AG298" s="13">
        <v>45887</v>
      </c>
      <c r="AH298" s="13">
        <v>46003</v>
      </c>
      <c r="AI298" t="s">
        <v>162</v>
      </c>
      <c r="AJ298">
        <v>14</v>
      </c>
      <c r="AK298">
        <v>32.010300000000001</v>
      </c>
      <c r="AL298" t="s">
        <v>529</v>
      </c>
      <c r="AM298" t="s">
        <v>753</v>
      </c>
      <c r="AN298">
        <v>5</v>
      </c>
      <c r="AO298">
        <v>5</v>
      </c>
      <c r="AP298" s="13">
        <v>45639</v>
      </c>
      <c r="AQ298" t="s">
        <v>335</v>
      </c>
      <c r="AR298"/>
      <c r="AS298"/>
      <c r="AT298" s="59">
        <f>VLOOKUP($BR298,Tables!$D$14:$I$27,2,FALSE)*W298</f>
        <v>320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320</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
      </c>
      <c r="BQ298" s="55" t="str">
        <f t="shared" si="67"/>
        <v/>
      </c>
      <c r="BR298" s="62" t="str">
        <f t="shared" si="57"/>
        <v>Base</v>
      </c>
      <c r="BS298" s="62" t="str">
        <f t="shared" si="58"/>
        <v/>
      </c>
      <c r="BT298" s="63">
        <f t="shared" si="59"/>
        <v>117</v>
      </c>
      <c r="BU298" s="64">
        <f t="shared" si="60"/>
        <v>6.02</v>
      </c>
      <c r="BV298" s="64">
        <f t="shared" si="61"/>
        <v>13.04</v>
      </c>
      <c r="BW298" s="64">
        <f t="shared" si="62"/>
        <v>97.44</v>
      </c>
      <c r="BX298" s="65">
        <f t="shared" si="63"/>
        <v>45893.02</v>
      </c>
      <c r="BY298" s="65">
        <f t="shared" si="64"/>
        <v>45900.04</v>
      </c>
      <c r="BZ298" s="65">
        <f t="shared" si="65"/>
        <v>45985.440000000002</v>
      </c>
    </row>
    <row r="299" spans="1:78" s="58" customFormat="1" ht="15.5" x14ac:dyDescent="0.35">
      <c r="A299">
        <v>69137</v>
      </c>
      <c r="B299" t="s">
        <v>532</v>
      </c>
      <c r="C299" t="s">
        <v>38</v>
      </c>
      <c r="D299">
        <v>93</v>
      </c>
      <c r="E299" t="s">
        <v>755</v>
      </c>
      <c r="F299" t="s">
        <v>302</v>
      </c>
      <c r="G299" t="s">
        <v>218</v>
      </c>
      <c r="H299" t="s">
        <v>38</v>
      </c>
      <c r="I299" s="13">
        <v>45887</v>
      </c>
      <c r="J299" s="13">
        <v>46003</v>
      </c>
      <c r="K299" s="13">
        <v>45945</v>
      </c>
      <c r="L299" t="s">
        <v>300</v>
      </c>
      <c r="M299" t="s">
        <v>194</v>
      </c>
      <c r="N299">
        <v>12</v>
      </c>
      <c r="O299">
        <v>0</v>
      </c>
      <c r="P299">
        <v>0</v>
      </c>
      <c r="Q299">
        <v>0</v>
      </c>
      <c r="R299">
        <v>0</v>
      </c>
      <c r="S299" t="s">
        <v>199</v>
      </c>
      <c r="T299" t="s">
        <v>199</v>
      </c>
      <c r="U299">
        <v>0</v>
      </c>
      <c r="V299"/>
      <c r="W299">
        <v>2</v>
      </c>
      <c r="X299">
        <v>3</v>
      </c>
      <c r="Y299" t="s">
        <v>195</v>
      </c>
      <c r="Z299"/>
      <c r="AA299" t="s">
        <v>756</v>
      </c>
      <c r="AB299" t="s">
        <v>195</v>
      </c>
      <c r="AC299">
        <v>2230</v>
      </c>
      <c r="AD299" t="s">
        <v>202</v>
      </c>
      <c r="AE299" t="s">
        <v>351</v>
      </c>
      <c r="AF299" t="s">
        <v>550</v>
      </c>
      <c r="AG299" s="13">
        <v>45887</v>
      </c>
      <c r="AH299" s="13">
        <v>46003</v>
      </c>
      <c r="AI299" t="s">
        <v>537</v>
      </c>
      <c r="AJ299">
        <v>14</v>
      </c>
      <c r="AK299">
        <v>32.010300000000001</v>
      </c>
      <c r="AL299" t="s">
        <v>529</v>
      </c>
      <c r="AM299" t="s">
        <v>753</v>
      </c>
      <c r="AN299">
        <v>1</v>
      </c>
      <c r="AO299">
        <v>5</v>
      </c>
      <c r="AP299" s="13">
        <v>45639</v>
      </c>
      <c r="AQ299" t="s">
        <v>534</v>
      </c>
      <c r="AR299"/>
      <c r="AS299"/>
      <c r="AT299" s="59">
        <f>VLOOKUP($BR299,Tables!$D$14:$I$27,2,FALSE)*W299</f>
        <v>320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320</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
      </c>
      <c r="BQ299" s="55" t="str">
        <f t="shared" si="67"/>
        <v/>
      </c>
      <c r="BR299" s="62" t="str">
        <f t="shared" si="57"/>
        <v>Base</v>
      </c>
      <c r="BS299" s="62" t="str">
        <f t="shared" si="58"/>
        <v/>
      </c>
      <c r="BT299" s="63">
        <f t="shared" si="59"/>
        <v>117</v>
      </c>
      <c r="BU299" s="64">
        <f t="shared" si="60"/>
        <v>6.02</v>
      </c>
      <c r="BV299" s="64">
        <f t="shared" si="61"/>
        <v>13.04</v>
      </c>
      <c r="BW299" s="64">
        <f t="shared" si="62"/>
        <v>97.44</v>
      </c>
      <c r="BX299" s="65">
        <f t="shared" si="63"/>
        <v>45893.02</v>
      </c>
      <c r="BY299" s="65">
        <f t="shared" si="64"/>
        <v>45900.04</v>
      </c>
      <c r="BZ299" s="65">
        <f t="shared" si="65"/>
        <v>45985.440000000002</v>
      </c>
    </row>
    <row r="300" spans="1:78" s="58" customFormat="1" ht="15.5" x14ac:dyDescent="0.35">
      <c r="A300">
        <v>69138</v>
      </c>
      <c r="B300" t="s">
        <v>532</v>
      </c>
      <c r="C300" t="s">
        <v>38</v>
      </c>
      <c r="D300">
        <v>93</v>
      </c>
      <c r="E300" t="s">
        <v>757</v>
      </c>
      <c r="F300" t="s">
        <v>302</v>
      </c>
      <c r="G300" t="s">
        <v>218</v>
      </c>
      <c r="H300" t="s">
        <v>38</v>
      </c>
      <c r="I300" s="13">
        <v>45887</v>
      </c>
      <c r="J300" s="13">
        <v>46003</v>
      </c>
      <c r="K300" s="13">
        <v>45945</v>
      </c>
      <c r="L300" t="s">
        <v>300</v>
      </c>
      <c r="M300" t="s">
        <v>194</v>
      </c>
      <c r="N300">
        <v>12</v>
      </c>
      <c r="O300">
        <v>0</v>
      </c>
      <c r="P300">
        <v>0</v>
      </c>
      <c r="Q300">
        <v>0</v>
      </c>
      <c r="R300">
        <v>0</v>
      </c>
      <c r="S300" t="s">
        <v>199</v>
      </c>
      <c r="T300" t="s">
        <v>199</v>
      </c>
      <c r="U300">
        <v>0</v>
      </c>
      <c r="V300"/>
      <c r="W300">
        <v>2</v>
      </c>
      <c r="X300">
        <v>3</v>
      </c>
      <c r="Y300" t="s">
        <v>195</v>
      </c>
      <c r="Z300"/>
      <c r="AA300" t="s">
        <v>758</v>
      </c>
      <c r="AB300" t="s">
        <v>195</v>
      </c>
      <c r="AC300">
        <v>2220</v>
      </c>
      <c r="AD300" t="s">
        <v>2</v>
      </c>
      <c r="AE300" t="s">
        <v>348</v>
      </c>
      <c r="AF300" t="s">
        <v>550</v>
      </c>
      <c r="AG300" s="13">
        <v>45887</v>
      </c>
      <c r="AH300" s="13">
        <v>46003</v>
      </c>
      <c r="AI300" t="s">
        <v>537</v>
      </c>
      <c r="AJ300">
        <v>14</v>
      </c>
      <c r="AK300">
        <v>32.010300000000001</v>
      </c>
      <c r="AL300" t="s">
        <v>529</v>
      </c>
      <c r="AM300" t="s">
        <v>753</v>
      </c>
      <c r="AN300">
        <v>1</v>
      </c>
      <c r="AO300">
        <v>5</v>
      </c>
      <c r="AP300" s="13">
        <v>45639</v>
      </c>
      <c r="AQ300" t="s">
        <v>534</v>
      </c>
      <c r="AR300"/>
      <c r="AS300"/>
      <c r="AT300" s="59">
        <f>VLOOKUP($BR300,Tables!$D$14:$I$27,2,FALSE)*W300</f>
        <v>320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320</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117</v>
      </c>
      <c r="BU300" s="64">
        <f t="shared" si="60"/>
        <v>6.02</v>
      </c>
      <c r="BV300" s="64">
        <f t="shared" si="61"/>
        <v>13.04</v>
      </c>
      <c r="BW300" s="64">
        <f t="shared" si="62"/>
        <v>97.44</v>
      </c>
      <c r="BX300" s="65">
        <f t="shared" si="63"/>
        <v>45893.02</v>
      </c>
      <c r="BY300" s="65">
        <f t="shared" si="64"/>
        <v>45900.04</v>
      </c>
      <c r="BZ300" s="65">
        <f t="shared" si="65"/>
        <v>45985.440000000002</v>
      </c>
    </row>
    <row r="301" spans="1:78" s="58" customFormat="1" ht="15.5" x14ac:dyDescent="0.35">
      <c r="A301">
        <v>69346</v>
      </c>
      <c r="B301" t="s">
        <v>532</v>
      </c>
      <c r="C301" t="s">
        <v>38</v>
      </c>
      <c r="D301">
        <v>93</v>
      </c>
      <c r="E301" t="s">
        <v>759</v>
      </c>
      <c r="F301" t="s">
        <v>302</v>
      </c>
      <c r="G301" t="s">
        <v>218</v>
      </c>
      <c r="H301" t="s">
        <v>38</v>
      </c>
      <c r="I301" s="13">
        <v>45888</v>
      </c>
      <c r="J301" s="13">
        <v>46003</v>
      </c>
      <c r="K301" s="13">
        <v>45945</v>
      </c>
      <c r="L301" t="s">
        <v>300</v>
      </c>
      <c r="M301" t="s">
        <v>194</v>
      </c>
      <c r="N301">
        <v>12</v>
      </c>
      <c r="O301">
        <v>0</v>
      </c>
      <c r="P301">
        <v>0</v>
      </c>
      <c r="Q301">
        <v>0</v>
      </c>
      <c r="R301">
        <v>0</v>
      </c>
      <c r="S301" t="s">
        <v>199</v>
      </c>
      <c r="T301" t="s">
        <v>199</v>
      </c>
      <c r="U301">
        <v>0</v>
      </c>
      <c r="V301"/>
      <c r="W301">
        <v>2</v>
      </c>
      <c r="X301">
        <v>3</v>
      </c>
      <c r="Y301" t="s">
        <v>195</v>
      </c>
      <c r="Z301"/>
      <c r="AA301" t="s">
        <v>760</v>
      </c>
      <c r="AB301" t="s">
        <v>208</v>
      </c>
      <c r="AC301">
        <v>1408</v>
      </c>
      <c r="AD301" t="s">
        <v>210</v>
      </c>
      <c r="AE301" t="s">
        <v>211</v>
      </c>
      <c r="AF301" t="s">
        <v>565</v>
      </c>
      <c r="AG301" s="13">
        <v>45888</v>
      </c>
      <c r="AH301" s="13">
        <v>46003</v>
      </c>
      <c r="AI301" t="s">
        <v>537</v>
      </c>
      <c r="AJ301">
        <v>14</v>
      </c>
      <c r="AK301">
        <v>32.010300000000001</v>
      </c>
      <c r="AL301" t="s">
        <v>529</v>
      </c>
      <c r="AM301" t="s">
        <v>753</v>
      </c>
      <c r="AN301">
        <v>1</v>
      </c>
      <c r="AO301">
        <v>5</v>
      </c>
      <c r="AP301" s="13">
        <v>45639</v>
      </c>
      <c r="AQ301" t="s">
        <v>534</v>
      </c>
      <c r="AR301"/>
      <c r="AS301"/>
      <c r="AT301" s="59">
        <f>VLOOKUP($BR301,Tables!$D$14:$I$27,2,FALSE)*W301</f>
        <v>320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320</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116</v>
      </c>
      <c r="BU301" s="64">
        <f t="shared" si="60"/>
        <v>5.96</v>
      </c>
      <c r="BV301" s="64">
        <f t="shared" si="61"/>
        <v>12.92</v>
      </c>
      <c r="BW301" s="64">
        <f t="shared" si="62"/>
        <v>96.6</v>
      </c>
      <c r="BX301" s="65">
        <f t="shared" si="63"/>
        <v>45893.96</v>
      </c>
      <c r="BY301" s="65">
        <f t="shared" si="64"/>
        <v>45900.92</v>
      </c>
      <c r="BZ301" s="65">
        <f t="shared" si="65"/>
        <v>45985.599999999999</v>
      </c>
    </row>
    <row r="302" spans="1:78" s="58" customFormat="1" ht="15.5" x14ac:dyDescent="0.35">
      <c r="A302">
        <v>69139</v>
      </c>
      <c r="B302" t="s">
        <v>532</v>
      </c>
      <c r="C302" t="s">
        <v>38</v>
      </c>
      <c r="D302">
        <v>93</v>
      </c>
      <c r="E302" t="s">
        <v>761</v>
      </c>
      <c r="F302" t="s">
        <v>302</v>
      </c>
      <c r="G302" t="s">
        <v>218</v>
      </c>
      <c r="H302" t="s">
        <v>38</v>
      </c>
      <c r="I302" s="13">
        <v>45887</v>
      </c>
      <c r="J302" s="13">
        <v>46003</v>
      </c>
      <c r="K302" s="13">
        <v>45945</v>
      </c>
      <c r="L302" t="s">
        <v>300</v>
      </c>
      <c r="M302" t="s">
        <v>194</v>
      </c>
      <c r="N302">
        <v>16</v>
      </c>
      <c r="O302">
        <v>0</v>
      </c>
      <c r="P302">
        <v>0</v>
      </c>
      <c r="Q302">
        <v>0</v>
      </c>
      <c r="R302">
        <v>0</v>
      </c>
      <c r="S302" t="s">
        <v>199</v>
      </c>
      <c r="T302" t="s">
        <v>199</v>
      </c>
      <c r="U302">
        <v>0</v>
      </c>
      <c r="V302"/>
      <c r="W302">
        <v>2</v>
      </c>
      <c r="X302">
        <v>3</v>
      </c>
      <c r="Y302" t="s">
        <v>195</v>
      </c>
      <c r="Z302"/>
      <c r="AA302" t="s">
        <v>762</v>
      </c>
      <c r="AB302" t="s">
        <v>20</v>
      </c>
      <c r="AC302">
        <v>1209</v>
      </c>
      <c r="AD302" t="s">
        <v>202</v>
      </c>
      <c r="AE302" t="s">
        <v>351</v>
      </c>
      <c r="AF302" t="s">
        <v>550</v>
      </c>
      <c r="AG302" s="13">
        <v>45887</v>
      </c>
      <c r="AH302" s="13">
        <v>46003</v>
      </c>
      <c r="AI302" t="s">
        <v>537</v>
      </c>
      <c r="AJ302">
        <v>14</v>
      </c>
      <c r="AK302">
        <v>32.010300000000001</v>
      </c>
      <c r="AL302" t="s">
        <v>529</v>
      </c>
      <c r="AM302" t="s">
        <v>753</v>
      </c>
      <c r="AN302">
        <v>1</v>
      </c>
      <c r="AO302">
        <v>5</v>
      </c>
      <c r="AP302" s="13">
        <v>45639</v>
      </c>
      <c r="AQ302" t="s">
        <v>534</v>
      </c>
      <c r="AR302"/>
      <c r="AS302"/>
      <c r="AT302" s="59">
        <f>VLOOKUP($BR302,Tables!$D$14:$I$27,2,FALSE)*W302</f>
        <v>320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320</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117</v>
      </c>
      <c r="BU302" s="64">
        <f t="shared" si="60"/>
        <v>6.02</v>
      </c>
      <c r="BV302" s="64">
        <f t="shared" si="61"/>
        <v>13.04</v>
      </c>
      <c r="BW302" s="64">
        <f t="shared" si="62"/>
        <v>97.44</v>
      </c>
      <c r="BX302" s="65">
        <f t="shared" si="63"/>
        <v>45893.02</v>
      </c>
      <c r="BY302" s="65">
        <f t="shared" si="64"/>
        <v>45900.04</v>
      </c>
      <c r="BZ302" s="65">
        <f t="shared" si="65"/>
        <v>45985.440000000002</v>
      </c>
    </row>
    <row r="303" spans="1:78" s="58" customFormat="1" ht="15.5" x14ac:dyDescent="0.35">
      <c r="A303">
        <v>69140</v>
      </c>
      <c r="B303" t="s">
        <v>532</v>
      </c>
      <c r="C303" t="s">
        <v>38</v>
      </c>
      <c r="D303">
        <v>93</v>
      </c>
      <c r="E303" t="s">
        <v>763</v>
      </c>
      <c r="F303" t="s">
        <v>302</v>
      </c>
      <c r="G303" t="s">
        <v>218</v>
      </c>
      <c r="H303" t="s">
        <v>38</v>
      </c>
      <c r="I303" s="13">
        <v>45887</v>
      </c>
      <c r="J303" s="13">
        <v>46003</v>
      </c>
      <c r="K303" s="13">
        <v>45945</v>
      </c>
      <c r="L303" t="s">
        <v>20</v>
      </c>
      <c r="M303" t="s">
        <v>162</v>
      </c>
      <c r="N303">
        <v>15</v>
      </c>
      <c r="O303">
        <v>0</v>
      </c>
      <c r="P303">
        <v>0</v>
      </c>
      <c r="Q303">
        <v>0</v>
      </c>
      <c r="R303">
        <v>0</v>
      </c>
      <c r="S303" t="s">
        <v>199</v>
      </c>
      <c r="T303" t="s">
        <v>199</v>
      </c>
      <c r="U303">
        <v>0</v>
      </c>
      <c r="V303"/>
      <c r="W303">
        <v>2</v>
      </c>
      <c r="X303">
        <v>3</v>
      </c>
      <c r="Y303" t="s">
        <v>313</v>
      </c>
      <c r="Z303"/>
      <c r="AA303" t="s">
        <v>764</v>
      </c>
      <c r="AB303"/>
      <c r="AC303"/>
      <c r="AD303"/>
      <c r="AE303"/>
      <c r="AF303"/>
      <c r="AG303" s="13">
        <v>45887</v>
      </c>
      <c r="AH303" s="13">
        <v>46003</v>
      </c>
      <c r="AI303" t="s">
        <v>534</v>
      </c>
      <c r="AJ303">
        <v>14</v>
      </c>
      <c r="AK303">
        <v>32.010300000000001</v>
      </c>
      <c r="AL303" t="s">
        <v>529</v>
      </c>
      <c r="AM303" t="s">
        <v>753</v>
      </c>
      <c r="AN303">
        <v>5</v>
      </c>
      <c r="AO303">
        <v>5</v>
      </c>
      <c r="AP303" s="13">
        <v>45720</v>
      </c>
      <c r="AQ303" t="s">
        <v>335</v>
      </c>
      <c r="AR303"/>
      <c r="AS303"/>
      <c r="AT303" s="59">
        <f>VLOOKUP($BR303,Tables!$D$14:$I$27,2,FALSE)*W303</f>
        <v>320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320</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117</v>
      </c>
      <c r="BU303" s="64">
        <f t="shared" si="60"/>
        <v>6.02</v>
      </c>
      <c r="BV303" s="64">
        <f t="shared" si="61"/>
        <v>13.04</v>
      </c>
      <c r="BW303" s="64">
        <f t="shared" si="62"/>
        <v>97.44</v>
      </c>
      <c r="BX303" s="65">
        <f t="shared" si="63"/>
        <v>45893.02</v>
      </c>
      <c r="BY303" s="65">
        <f t="shared" si="64"/>
        <v>45900.04</v>
      </c>
      <c r="BZ303" s="65">
        <f t="shared" si="65"/>
        <v>45985.440000000002</v>
      </c>
    </row>
    <row r="304" spans="1:78" s="58" customFormat="1" ht="15.5" x14ac:dyDescent="0.35">
      <c r="A304">
        <v>69141</v>
      </c>
      <c r="B304" t="s">
        <v>532</v>
      </c>
      <c r="C304" t="s">
        <v>38</v>
      </c>
      <c r="D304">
        <v>93</v>
      </c>
      <c r="E304" t="s">
        <v>765</v>
      </c>
      <c r="F304" t="s">
        <v>302</v>
      </c>
      <c r="G304" t="s">
        <v>218</v>
      </c>
      <c r="H304" t="s">
        <v>38</v>
      </c>
      <c r="I304" s="13">
        <v>45887</v>
      </c>
      <c r="J304" s="13">
        <v>46003</v>
      </c>
      <c r="K304" s="13">
        <v>45945</v>
      </c>
      <c r="L304" t="s">
        <v>20</v>
      </c>
      <c r="M304" t="s">
        <v>194</v>
      </c>
      <c r="N304">
        <v>15</v>
      </c>
      <c r="O304">
        <v>0</v>
      </c>
      <c r="P304">
        <v>0</v>
      </c>
      <c r="Q304">
        <v>0</v>
      </c>
      <c r="R304">
        <v>0</v>
      </c>
      <c r="S304" t="s">
        <v>199</v>
      </c>
      <c r="T304" t="s">
        <v>199</v>
      </c>
      <c r="U304">
        <v>0</v>
      </c>
      <c r="V304"/>
      <c r="W304">
        <v>2</v>
      </c>
      <c r="X304">
        <v>3</v>
      </c>
      <c r="Y304" t="s">
        <v>313</v>
      </c>
      <c r="Z304"/>
      <c r="AA304"/>
      <c r="AB304" t="s">
        <v>208</v>
      </c>
      <c r="AC304">
        <v>2302</v>
      </c>
      <c r="AD304" t="s">
        <v>8</v>
      </c>
      <c r="AE304" t="s">
        <v>222</v>
      </c>
      <c r="AF304" t="s">
        <v>550</v>
      </c>
      <c r="AG304" s="13">
        <v>45887</v>
      </c>
      <c r="AH304" s="13">
        <v>46003</v>
      </c>
      <c r="AI304" t="s">
        <v>534</v>
      </c>
      <c r="AJ304">
        <v>14</v>
      </c>
      <c r="AK304">
        <v>32.010300000000001</v>
      </c>
      <c r="AL304" t="s">
        <v>529</v>
      </c>
      <c r="AM304" t="s">
        <v>753</v>
      </c>
      <c r="AN304">
        <v>1</v>
      </c>
      <c r="AO304">
        <v>5</v>
      </c>
      <c r="AP304" s="13">
        <v>45720</v>
      </c>
      <c r="AQ304" t="s">
        <v>534</v>
      </c>
      <c r="AR304"/>
      <c r="AS304"/>
      <c r="AT304" s="59">
        <f>VLOOKUP($BR304,Tables!$D$14:$I$27,2,FALSE)*W304</f>
        <v>320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320</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
      </c>
      <c r="BL304" s="55" t="str">
        <f t="shared" si="67"/>
        <v/>
      </c>
      <c r="BM304" s="55" t="str">
        <f t="shared" si="67"/>
        <v/>
      </c>
      <c r="BN304" s="55" t="str">
        <f t="shared" si="67"/>
        <v/>
      </c>
      <c r="BO304" s="55" t="str">
        <f t="shared" si="67"/>
        <v/>
      </c>
      <c r="BP304" s="55" t="str">
        <f t="shared" si="67"/>
        <v/>
      </c>
      <c r="BQ304" s="55" t="str">
        <f t="shared" si="67"/>
        <v/>
      </c>
      <c r="BR304" s="62" t="str">
        <f t="shared" si="57"/>
        <v>Base</v>
      </c>
      <c r="BS304" s="62" t="str">
        <f t="shared" si="58"/>
        <v/>
      </c>
      <c r="BT304" s="63">
        <f t="shared" si="59"/>
        <v>117</v>
      </c>
      <c r="BU304" s="64">
        <f t="shared" si="60"/>
        <v>6.02</v>
      </c>
      <c r="BV304" s="64">
        <f t="shared" si="61"/>
        <v>13.04</v>
      </c>
      <c r="BW304" s="64">
        <f t="shared" si="62"/>
        <v>97.44</v>
      </c>
      <c r="BX304" s="65">
        <f t="shared" si="63"/>
        <v>45893.02</v>
      </c>
      <c r="BY304" s="65">
        <f t="shared" si="64"/>
        <v>45900.04</v>
      </c>
      <c r="BZ304" s="65">
        <f t="shared" si="65"/>
        <v>45985.440000000002</v>
      </c>
    </row>
    <row r="305" spans="1:78" s="58" customFormat="1" ht="15.5" x14ac:dyDescent="0.35">
      <c r="A305">
        <v>69142</v>
      </c>
      <c r="B305" t="s">
        <v>532</v>
      </c>
      <c r="C305" t="s">
        <v>38</v>
      </c>
      <c r="D305">
        <v>99</v>
      </c>
      <c r="E305" t="s">
        <v>766</v>
      </c>
      <c r="F305" t="s">
        <v>404</v>
      </c>
      <c r="G305" t="s">
        <v>218</v>
      </c>
      <c r="H305" t="s">
        <v>38</v>
      </c>
      <c r="I305" s="13">
        <v>45887</v>
      </c>
      <c r="J305" s="13">
        <v>46003</v>
      </c>
      <c r="K305" s="13">
        <v>45945</v>
      </c>
      <c r="L305" t="s">
        <v>262</v>
      </c>
      <c r="M305" t="s">
        <v>162</v>
      </c>
      <c r="N305">
        <v>15</v>
      </c>
      <c r="O305">
        <v>0</v>
      </c>
      <c r="P305">
        <v>0</v>
      </c>
      <c r="Q305">
        <v>0</v>
      </c>
      <c r="R305">
        <v>0</v>
      </c>
      <c r="S305" t="s">
        <v>199</v>
      </c>
      <c r="T305" t="s">
        <v>199</v>
      </c>
      <c r="U305">
        <v>0</v>
      </c>
      <c r="V305"/>
      <c r="W305">
        <v>1</v>
      </c>
      <c r="X305">
        <v>2</v>
      </c>
      <c r="Y305" t="s">
        <v>195</v>
      </c>
      <c r="Z305"/>
      <c r="AA305" t="s">
        <v>767</v>
      </c>
      <c r="AB305"/>
      <c r="AC305"/>
      <c r="AD305"/>
      <c r="AE305"/>
      <c r="AF305"/>
      <c r="AG305" s="13">
        <v>45887</v>
      </c>
      <c r="AH305" s="13">
        <v>46003</v>
      </c>
      <c r="AI305" t="s">
        <v>162</v>
      </c>
      <c r="AJ305">
        <v>14</v>
      </c>
      <c r="AK305">
        <v>32.010300000000001</v>
      </c>
      <c r="AL305" t="s">
        <v>529</v>
      </c>
      <c r="AM305" t="s">
        <v>753</v>
      </c>
      <c r="AN305">
        <v>5</v>
      </c>
      <c r="AO305">
        <v>5</v>
      </c>
      <c r="AP305" s="13">
        <v>45639</v>
      </c>
      <c r="AQ305" t="s">
        <v>335</v>
      </c>
      <c r="AR305"/>
      <c r="AS305"/>
      <c r="AT305" s="59">
        <f>VLOOKUP($BR305,Tables!$D$14:$I$27,2,FALSE)*W305</f>
        <v>160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160</v>
      </c>
      <c r="BD305" s="55" t="str">
        <f t="shared" si="67"/>
        <v/>
      </c>
      <c r="BE305" s="55" t="str">
        <f t="shared" si="67"/>
        <v/>
      </c>
      <c r="BF305" s="55" t="str">
        <f t="shared" si="67"/>
        <v/>
      </c>
      <c r="BG305" s="55" t="str">
        <f t="shared" si="67"/>
        <v/>
      </c>
      <c r="BH305" s="55" t="str">
        <f t="shared" si="67"/>
        <v/>
      </c>
      <c r="BI305" s="55" t="str">
        <f t="shared" si="67"/>
        <v/>
      </c>
      <c r="BJ305" s="55" t="str">
        <f t="shared" ref="BD305:BQ320" si="68">IF(ISERROR(SEARCHB(" "&amp;BJ$1&amp;" "," "&amp;$L305&amp;" "))=TRUE,"",BJ$1)</f>
        <v/>
      </c>
      <c r="BK305" s="55" t="str">
        <f t="shared" si="68"/>
        <v/>
      </c>
      <c r="BL305" s="55" t="str">
        <f t="shared" si="68"/>
        <v/>
      </c>
      <c r="BM305" s="55" t="str">
        <f t="shared" si="68"/>
        <v/>
      </c>
      <c r="BN305" s="55" t="str">
        <f t="shared" si="68"/>
        <v/>
      </c>
      <c r="BO305" s="55" t="str">
        <f t="shared" si="68"/>
        <v/>
      </c>
      <c r="BP305" s="55" t="str">
        <f t="shared" si="68"/>
        <v/>
      </c>
      <c r="BQ305" s="55" t="str">
        <f t="shared" si="68"/>
        <v/>
      </c>
      <c r="BR305" s="62" t="str">
        <f t="shared" si="57"/>
        <v>Base</v>
      </c>
      <c r="BS305" s="62" t="str">
        <f t="shared" si="58"/>
        <v/>
      </c>
      <c r="BT305" s="63">
        <f t="shared" si="59"/>
        <v>117</v>
      </c>
      <c r="BU305" s="64">
        <f t="shared" si="60"/>
        <v>6.02</v>
      </c>
      <c r="BV305" s="64">
        <f t="shared" si="61"/>
        <v>13.04</v>
      </c>
      <c r="BW305" s="64">
        <f t="shared" si="62"/>
        <v>97.44</v>
      </c>
      <c r="BX305" s="65">
        <f t="shared" si="63"/>
        <v>45893.02</v>
      </c>
      <c r="BY305" s="65">
        <f t="shared" si="64"/>
        <v>45900.04</v>
      </c>
      <c r="BZ305" s="65">
        <f t="shared" si="65"/>
        <v>45985.440000000002</v>
      </c>
    </row>
    <row r="306" spans="1:78" s="58" customFormat="1" ht="15.5" x14ac:dyDescent="0.35">
      <c r="A306">
        <v>69657</v>
      </c>
      <c r="B306" t="s">
        <v>532</v>
      </c>
      <c r="C306" t="s">
        <v>38</v>
      </c>
      <c r="D306">
        <v>99</v>
      </c>
      <c r="E306" t="s">
        <v>768</v>
      </c>
      <c r="F306" t="s">
        <v>404</v>
      </c>
      <c r="G306" t="s">
        <v>218</v>
      </c>
      <c r="H306" t="s">
        <v>38</v>
      </c>
      <c r="I306" s="13">
        <v>45888</v>
      </c>
      <c r="J306" s="13">
        <v>46003</v>
      </c>
      <c r="K306"/>
      <c r="L306" t="s">
        <v>300</v>
      </c>
      <c r="M306" t="s">
        <v>194</v>
      </c>
      <c r="N306">
        <v>15</v>
      </c>
      <c r="O306">
        <v>0</v>
      </c>
      <c r="P306">
        <v>0</v>
      </c>
      <c r="Q306">
        <v>0</v>
      </c>
      <c r="R306">
        <v>0</v>
      </c>
      <c r="S306" t="s">
        <v>199</v>
      </c>
      <c r="T306" t="s">
        <v>199</v>
      </c>
      <c r="U306">
        <v>0</v>
      </c>
      <c r="V306"/>
      <c r="W306">
        <v>1</v>
      </c>
      <c r="X306">
        <v>2</v>
      </c>
      <c r="Y306" t="s">
        <v>195</v>
      </c>
      <c r="Z306"/>
      <c r="AA306"/>
      <c r="AB306"/>
      <c r="AC306"/>
      <c r="AD306" t="s">
        <v>8</v>
      </c>
      <c r="AE306" t="s">
        <v>31</v>
      </c>
      <c r="AF306" t="s">
        <v>565</v>
      </c>
      <c r="AG306" s="13">
        <v>45888</v>
      </c>
      <c r="AH306" s="13">
        <v>46003</v>
      </c>
      <c r="AI306" t="s">
        <v>537</v>
      </c>
      <c r="AJ306">
        <v>14</v>
      </c>
      <c r="AK306">
        <v>32.010300000000001</v>
      </c>
      <c r="AL306" t="s">
        <v>529</v>
      </c>
      <c r="AM306" t="s">
        <v>753</v>
      </c>
      <c r="AN306">
        <v>1</v>
      </c>
      <c r="AO306">
        <v>5</v>
      </c>
      <c r="AP306" s="13">
        <v>45720</v>
      </c>
      <c r="AQ306" t="s">
        <v>534</v>
      </c>
      <c r="AR306"/>
      <c r="AS306"/>
      <c r="AT306" s="59">
        <f>VLOOKUP($BR306,Tables!$D$14:$I$27,2,FALSE)*W306</f>
        <v>160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160</v>
      </c>
      <c r="BD306" s="55" t="str">
        <f t="shared" si="68"/>
        <v/>
      </c>
      <c r="BE306" s="55" t="str">
        <f t="shared" si="68"/>
        <v/>
      </c>
      <c r="BF306" s="55" t="str">
        <f t="shared" si="68"/>
        <v/>
      </c>
      <c r="BG306" s="55" t="str">
        <f t="shared" si="68"/>
        <v/>
      </c>
      <c r="BH306" s="55" t="str">
        <f t="shared" si="68"/>
        <v/>
      </c>
      <c r="BI306" s="55" t="str">
        <f t="shared" si="68"/>
        <v/>
      </c>
      <c r="BJ306" s="55" t="str">
        <f t="shared" si="68"/>
        <v/>
      </c>
      <c r="BK306" s="55" t="str">
        <f t="shared" si="68"/>
        <v/>
      </c>
      <c r="BL306" s="55" t="str">
        <f t="shared" si="68"/>
        <v/>
      </c>
      <c r="BM306" s="55" t="str">
        <f t="shared" si="68"/>
        <v/>
      </c>
      <c r="BN306" s="55" t="str">
        <f t="shared" si="68"/>
        <v/>
      </c>
      <c r="BO306" s="55" t="str">
        <f t="shared" si="68"/>
        <v/>
      </c>
      <c r="BP306" s="55" t="str">
        <f t="shared" si="68"/>
        <v/>
      </c>
      <c r="BQ306" s="55" t="str">
        <f t="shared" si="68"/>
        <v/>
      </c>
      <c r="BR306" s="62" t="str">
        <f t="shared" si="57"/>
        <v>Base</v>
      </c>
      <c r="BS306" s="62" t="str">
        <f t="shared" si="58"/>
        <v/>
      </c>
      <c r="BT306" s="63">
        <f t="shared" si="59"/>
        <v>116</v>
      </c>
      <c r="BU306" s="64">
        <f t="shared" si="60"/>
        <v>5.96</v>
      </c>
      <c r="BV306" s="64">
        <f t="shared" si="61"/>
        <v>12.92</v>
      </c>
      <c r="BW306" s="64">
        <f t="shared" si="62"/>
        <v>96.6</v>
      </c>
      <c r="BX306" s="65">
        <f t="shared" si="63"/>
        <v>45893.96</v>
      </c>
      <c r="BY306" s="65">
        <f t="shared" si="64"/>
        <v>45900.92</v>
      </c>
      <c r="BZ306" s="65">
        <f t="shared" si="65"/>
        <v>45985.599999999999</v>
      </c>
    </row>
    <row r="307" spans="1:78" s="58" customFormat="1" ht="15.5" x14ac:dyDescent="0.35">
      <c r="A307">
        <v>68393</v>
      </c>
      <c r="B307" t="s">
        <v>526</v>
      </c>
      <c r="C307" t="s">
        <v>38</v>
      </c>
      <c r="D307">
        <v>103</v>
      </c>
      <c r="E307" t="s">
        <v>589</v>
      </c>
      <c r="F307" t="s">
        <v>39</v>
      </c>
      <c r="G307" t="s">
        <v>218</v>
      </c>
      <c r="H307" t="s">
        <v>38</v>
      </c>
      <c r="I307" s="13">
        <v>45804</v>
      </c>
      <c r="J307" s="13">
        <v>45855</v>
      </c>
      <c r="K307" s="13">
        <v>45829</v>
      </c>
      <c r="L307" t="s">
        <v>266</v>
      </c>
      <c r="M307" t="s">
        <v>162</v>
      </c>
      <c r="N307">
        <v>20</v>
      </c>
      <c r="O307">
        <v>0</v>
      </c>
      <c r="P307">
        <v>0</v>
      </c>
      <c r="Q307">
        <v>0</v>
      </c>
      <c r="R307">
        <v>0</v>
      </c>
      <c r="S307">
        <v>199</v>
      </c>
      <c r="T307" t="s">
        <v>40</v>
      </c>
      <c r="U307">
        <v>0</v>
      </c>
      <c r="V307"/>
      <c r="W307">
        <v>3</v>
      </c>
      <c r="X307">
        <v>3</v>
      </c>
      <c r="Y307" t="s">
        <v>195</v>
      </c>
      <c r="Z307"/>
      <c r="AA307" t="s">
        <v>293</v>
      </c>
      <c r="AB307"/>
      <c r="AC307"/>
      <c r="AD307"/>
      <c r="AE307"/>
      <c r="AF307"/>
      <c r="AG307" s="13">
        <v>45804</v>
      </c>
      <c r="AH307" s="13">
        <v>45855</v>
      </c>
      <c r="AI307" t="s">
        <v>162</v>
      </c>
      <c r="AJ307">
        <v>11</v>
      </c>
      <c r="AK307">
        <v>23.130099999999999</v>
      </c>
      <c r="AL307" t="s">
        <v>529</v>
      </c>
      <c r="AM307" t="s">
        <v>530</v>
      </c>
      <c r="AN307">
        <v>5</v>
      </c>
      <c r="AO307">
        <v>1</v>
      </c>
      <c r="AP307" s="13">
        <v>45538</v>
      </c>
      <c r="AQ307" t="s">
        <v>335</v>
      </c>
      <c r="AR307" t="s">
        <v>538</v>
      </c>
      <c r="AS307"/>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480</v>
      </c>
      <c r="BD307" s="55" t="str">
        <f t="shared" si="68"/>
        <v/>
      </c>
      <c r="BE307" s="55" t="str">
        <f t="shared" si="68"/>
        <v/>
      </c>
      <c r="BF307" s="55" t="str">
        <f t="shared" si="68"/>
        <v/>
      </c>
      <c r="BG307" s="55" t="str">
        <f t="shared" si="68"/>
        <v/>
      </c>
      <c r="BH307" s="55" t="str">
        <f t="shared" si="68"/>
        <v/>
      </c>
      <c r="BI307" s="55" t="str">
        <f t="shared" si="68"/>
        <v/>
      </c>
      <c r="BJ307" s="55" t="str">
        <f t="shared" si="68"/>
        <v/>
      </c>
      <c r="BK307" s="55" t="str">
        <f t="shared" si="68"/>
        <v/>
      </c>
      <c r="BL307" s="55" t="str">
        <f t="shared" si="68"/>
        <v/>
      </c>
      <c r="BM307" s="55" t="str">
        <f t="shared" si="68"/>
        <v/>
      </c>
      <c r="BN307" s="55" t="str">
        <f t="shared" si="68"/>
        <v/>
      </c>
      <c r="BO307" s="55" t="str">
        <f t="shared" si="68"/>
        <v/>
      </c>
      <c r="BP307" s="55" t="str">
        <f t="shared" si="68"/>
        <v/>
      </c>
      <c r="BQ307" s="55" t="str">
        <f t="shared" si="68"/>
        <v/>
      </c>
      <c r="BR307" s="62" t="str">
        <f t="shared" si="57"/>
        <v>Base</v>
      </c>
      <c r="BS307" s="62" t="str">
        <f t="shared" si="58"/>
        <v/>
      </c>
      <c r="BT307" s="63">
        <f t="shared" si="59"/>
        <v>52</v>
      </c>
      <c r="BU307" s="64">
        <f t="shared" si="60"/>
        <v>2.12</v>
      </c>
      <c r="BV307" s="64">
        <f t="shared" si="61"/>
        <v>5.24</v>
      </c>
      <c r="BW307" s="64">
        <f t="shared" si="62"/>
        <v>42.839999999999996</v>
      </c>
      <c r="BX307" s="65">
        <f t="shared" si="63"/>
        <v>45806.12</v>
      </c>
      <c r="BY307" s="65">
        <f t="shared" si="64"/>
        <v>45809.24</v>
      </c>
      <c r="BZ307" s="65">
        <f t="shared" si="65"/>
        <v>45846.84</v>
      </c>
    </row>
    <row r="308" spans="1:78" s="58" customFormat="1" ht="15.5" x14ac:dyDescent="0.35">
      <c r="A308">
        <v>68475</v>
      </c>
      <c r="B308" t="s">
        <v>526</v>
      </c>
      <c r="C308" t="s">
        <v>38</v>
      </c>
      <c r="D308">
        <v>103</v>
      </c>
      <c r="E308" t="s">
        <v>527</v>
      </c>
      <c r="F308" t="s">
        <v>39</v>
      </c>
      <c r="G308" t="s">
        <v>218</v>
      </c>
      <c r="H308" t="s">
        <v>38</v>
      </c>
      <c r="I308" s="13">
        <v>45817</v>
      </c>
      <c r="J308" s="13">
        <v>45869</v>
      </c>
      <c r="K308" s="13">
        <v>45843</v>
      </c>
      <c r="L308" t="s">
        <v>266</v>
      </c>
      <c r="M308" t="s">
        <v>162</v>
      </c>
      <c r="N308">
        <v>20</v>
      </c>
      <c r="O308">
        <v>0</v>
      </c>
      <c r="P308">
        <v>0</v>
      </c>
      <c r="Q308">
        <v>0</v>
      </c>
      <c r="R308">
        <v>0</v>
      </c>
      <c r="S308" t="s">
        <v>199</v>
      </c>
      <c r="T308" t="s">
        <v>199</v>
      </c>
      <c r="U308">
        <v>0</v>
      </c>
      <c r="V308"/>
      <c r="W308">
        <v>3</v>
      </c>
      <c r="X308">
        <v>3</v>
      </c>
      <c r="Y308" t="s">
        <v>195</v>
      </c>
      <c r="Z308"/>
      <c r="AA308" t="s">
        <v>293</v>
      </c>
      <c r="AB308"/>
      <c r="AC308"/>
      <c r="AD308"/>
      <c r="AE308"/>
      <c r="AF308"/>
      <c r="AG308" s="13">
        <v>45817</v>
      </c>
      <c r="AH308" s="13">
        <v>45869</v>
      </c>
      <c r="AI308" t="s">
        <v>162</v>
      </c>
      <c r="AJ308">
        <v>11</v>
      </c>
      <c r="AK308">
        <v>23.130099999999999</v>
      </c>
      <c r="AL308" t="s">
        <v>529</v>
      </c>
      <c r="AM308" t="s">
        <v>530</v>
      </c>
      <c r="AN308">
        <v>5</v>
      </c>
      <c r="AO308">
        <v>1</v>
      </c>
      <c r="AP308" s="13">
        <v>45538</v>
      </c>
      <c r="AQ308" t="s">
        <v>335</v>
      </c>
      <c r="AR308"/>
      <c r="AS308"/>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480</v>
      </c>
      <c r="BD308" s="55" t="str">
        <f t="shared" si="68"/>
        <v/>
      </c>
      <c r="BE308" s="55" t="str">
        <f t="shared" si="68"/>
        <v/>
      </c>
      <c r="BF308" s="55" t="str">
        <f t="shared" si="68"/>
        <v/>
      </c>
      <c r="BG308" s="55" t="str">
        <f t="shared" si="68"/>
        <v/>
      </c>
      <c r="BH308" s="55" t="str">
        <f t="shared" si="68"/>
        <v/>
      </c>
      <c r="BI308" s="55" t="str">
        <f t="shared" si="68"/>
        <v/>
      </c>
      <c r="BJ308" s="55" t="str">
        <f t="shared" si="68"/>
        <v/>
      </c>
      <c r="BK308" s="55" t="str">
        <f t="shared" si="68"/>
        <v/>
      </c>
      <c r="BL308" s="55" t="str">
        <f t="shared" si="68"/>
        <v/>
      </c>
      <c r="BM308" s="55" t="str">
        <f t="shared" si="68"/>
        <v/>
      </c>
      <c r="BN308" s="55" t="str">
        <f t="shared" si="68"/>
        <v/>
      </c>
      <c r="BO308" s="55" t="str">
        <f t="shared" si="68"/>
        <v/>
      </c>
      <c r="BP308" s="55" t="str">
        <f t="shared" si="68"/>
        <v/>
      </c>
      <c r="BQ308" s="55" t="str">
        <f t="shared" si="68"/>
        <v/>
      </c>
      <c r="BR308" s="62" t="str">
        <f t="shared" si="57"/>
        <v>Base</v>
      </c>
      <c r="BS308" s="62" t="str">
        <f t="shared" si="58"/>
        <v/>
      </c>
      <c r="BT308" s="63">
        <f t="shared" si="59"/>
        <v>53</v>
      </c>
      <c r="BU308" s="64">
        <f t="shared" si="60"/>
        <v>2.1799999999999997</v>
      </c>
      <c r="BV308" s="64">
        <f t="shared" si="61"/>
        <v>5.3599999999999994</v>
      </c>
      <c r="BW308" s="64">
        <f t="shared" si="62"/>
        <v>43.68</v>
      </c>
      <c r="BX308" s="65">
        <f t="shared" si="63"/>
        <v>45819.18</v>
      </c>
      <c r="BY308" s="65">
        <f t="shared" si="64"/>
        <v>45822.36</v>
      </c>
      <c r="BZ308" s="65">
        <f t="shared" si="65"/>
        <v>45860.68</v>
      </c>
    </row>
    <row r="309" spans="1:78" s="58" customFormat="1" ht="15.5" x14ac:dyDescent="0.35">
      <c r="A309">
        <v>68536</v>
      </c>
      <c r="B309" t="s">
        <v>526</v>
      </c>
      <c r="C309" t="s">
        <v>38</v>
      </c>
      <c r="D309">
        <v>103</v>
      </c>
      <c r="E309" t="s">
        <v>751</v>
      </c>
      <c r="F309" t="s">
        <v>39</v>
      </c>
      <c r="G309" t="s">
        <v>218</v>
      </c>
      <c r="H309" t="s">
        <v>38</v>
      </c>
      <c r="I309" s="13">
        <v>45803</v>
      </c>
      <c r="J309" s="13">
        <v>45869</v>
      </c>
      <c r="K309" s="13">
        <v>45836</v>
      </c>
      <c r="L309" t="s">
        <v>405</v>
      </c>
      <c r="M309" t="s">
        <v>194</v>
      </c>
      <c r="N309">
        <v>15</v>
      </c>
      <c r="O309">
        <v>0</v>
      </c>
      <c r="P309">
        <v>0</v>
      </c>
      <c r="Q309">
        <v>0</v>
      </c>
      <c r="R309">
        <v>0</v>
      </c>
      <c r="S309" t="s">
        <v>199</v>
      </c>
      <c r="T309" t="s">
        <v>199</v>
      </c>
      <c r="U309">
        <v>0</v>
      </c>
      <c r="V309"/>
      <c r="W309">
        <v>3</v>
      </c>
      <c r="X309">
        <v>3</v>
      </c>
      <c r="Y309" t="s">
        <v>195</v>
      </c>
      <c r="Z309"/>
      <c r="AA309" t="s">
        <v>520</v>
      </c>
      <c r="AB309" t="s">
        <v>20</v>
      </c>
      <c r="AC309">
        <v>1207</v>
      </c>
      <c r="AD309" t="s">
        <v>329</v>
      </c>
      <c r="AE309" t="s">
        <v>348</v>
      </c>
      <c r="AF309" t="s">
        <v>550</v>
      </c>
      <c r="AG309" s="13">
        <v>45803</v>
      </c>
      <c r="AH309" s="13">
        <v>45869</v>
      </c>
      <c r="AI309" t="s">
        <v>286</v>
      </c>
      <c r="AJ309">
        <v>11</v>
      </c>
      <c r="AK309">
        <v>23.130099999999999</v>
      </c>
      <c r="AL309" t="s">
        <v>529</v>
      </c>
      <c r="AM309" t="s">
        <v>530</v>
      </c>
      <c r="AN309">
        <v>1</v>
      </c>
      <c r="AO309">
        <v>1</v>
      </c>
      <c r="AP309" s="13">
        <v>45538</v>
      </c>
      <c r="AQ309" t="s">
        <v>534</v>
      </c>
      <c r="AR309"/>
      <c r="AS309"/>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480</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67</v>
      </c>
      <c r="BU309" s="64">
        <f t="shared" si="60"/>
        <v>3.0199999999999996</v>
      </c>
      <c r="BV309" s="64">
        <f t="shared" si="61"/>
        <v>7.0399999999999991</v>
      </c>
      <c r="BW309" s="64">
        <f t="shared" si="62"/>
        <v>55.44</v>
      </c>
      <c r="BX309" s="65">
        <f t="shared" si="63"/>
        <v>45806.02</v>
      </c>
      <c r="BY309" s="65">
        <f t="shared" si="64"/>
        <v>45810.04</v>
      </c>
      <c r="BZ309" s="65">
        <f t="shared" si="65"/>
        <v>45859.44</v>
      </c>
    </row>
    <row r="310" spans="1:78" s="58" customFormat="1" ht="15.5" x14ac:dyDescent="0.35">
      <c r="A310">
        <v>69143</v>
      </c>
      <c r="B310" t="s">
        <v>532</v>
      </c>
      <c r="C310" t="s">
        <v>38</v>
      </c>
      <c r="D310">
        <v>103</v>
      </c>
      <c r="E310">
        <v>3001</v>
      </c>
      <c r="F310" t="s">
        <v>39</v>
      </c>
      <c r="G310" t="s">
        <v>218</v>
      </c>
      <c r="H310" t="s">
        <v>38</v>
      </c>
      <c r="I310" s="13">
        <v>45887</v>
      </c>
      <c r="J310" s="13">
        <v>46003</v>
      </c>
      <c r="K310" s="13">
        <v>45945</v>
      </c>
      <c r="L310" t="s">
        <v>298</v>
      </c>
      <c r="M310" t="s">
        <v>194</v>
      </c>
      <c r="N310">
        <v>20</v>
      </c>
      <c r="O310">
        <v>0</v>
      </c>
      <c r="P310">
        <v>0</v>
      </c>
      <c r="Q310">
        <v>0</v>
      </c>
      <c r="R310">
        <v>0</v>
      </c>
      <c r="S310" t="s">
        <v>199</v>
      </c>
      <c r="T310" t="s">
        <v>199</v>
      </c>
      <c r="U310">
        <v>0</v>
      </c>
      <c r="V310"/>
      <c r="W310">
        <v>3</v>
      </c>
      <c r="X310">
        <v>3</v>
      </c>
      <c r="Y310" t="s">
        <v>195</v>
      </c>
      <c r="Z310"/>
      <c r="AA310"/>
      <c r="AB310" t="s">
        <v>20</v>
      </c>
      <c r="AC310">
        <v>1253</v>
      </c>
      <c r="AD310" t="s">
        <v>209</v>
      </c>
      <c r="AE310" t="s">
        <v>357</v>
      </c>
      <c r="AF310" t="s">
        <v>550</v>
      </c>
      <c r="AG310" s="13">
        <v>45887</v>
      </c>
      <c r="AH310" s="13">
        <v>46003</v>
      </c>
      <c r="AI310" t="s">
        <v>537</v>
      </c>
      <c r="AJ310">
        <v>11</v>
      </c>
      <c r="AK310">
        <v>23.130099999999999</v>
      </c>
      <c r="AL310" t="s">
        <v>529</v>
      </c>
      <c r="AM310" t="s">
        <v>530</v>
      </c>
      <c r="AN310">
        <v>1</v>
      </c>
      <c r="AO310">
        <v>1</v>
      </c>
      <c r="AP310" s="13">
        <v>45639</v>
      </c>
      <c r="AQ310" t="s">
        <v>534</v>
      </c>
      <c r="AR310"/>
      <c r="AS310"/>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480</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117</v>
      </c>
      <c r="BU310" s="64">
        <f t="shared" si="60"/>
        <v>6.02</v>
      </c>
      <c r="BV310" s="64">
        <f t="shared" si="61"/>
        <v>13.04</v>
      </c>
      <c r="BW310" s="64">
        <f t="shared" si="62"/>
        <v>97.44</v>
      </c>
      <c r="BX310" s="65">
        <f t="shared" si="63"/>
        <v>45893.02</v>
      </c>
      <c r="BY310" s="65">
        <f t="shared" si="64"/>
        <v>45900.04</v>
      </c>
      <c r="BZ310" s="65">
        <f t="shared" si="65"/>
        <v>45985.440000000002</v>
      </c>
    </row>
    <row r="311" spans="1:78" s="58" customFormat="1" ht="15.5" x14ac:dyDescent="0.35">
      <c r="A311">
        <v>69347</v>
      </c>
      <c r="B311" t="s">
        <v>532</v>
      </c>
      <c r="C311" t="s">
        <v>38</v>
      </c>
      <c r="D311">
        <v>103</v>
      </c>
      <c r="E311">
        <v>3002</v>
      </c>
      <c r="F311" t="s">
        <v>39</v>
      </c>
      <c r="G311" t="s">
        <v>218</v>
      </c>
      <c r="H311" t="s">
        <v>38</v>
      </c>
      <c r="I311" s="13">
        <v>45888</v>
      </c>
      <c r="J311" s="13">
        <v>46003</v>
      </c>
      <c r="K311" s="13">
        <v>45945</v>
      </c>
      <c r="L311" t="s">
        <v>298</v>
      </c>
      <c r="M311" t="s">
        <v>194</v>
      </c>
      <c r="N311">
        <v>20</v>
      </c>
      <c r="O311">
        <v>0</v>
      </c>
      <c r="P311">
        <v>0</v>
      </c>
      <c r="Q311">
        <v>0</v>
      </c>
      <c r="R311">
        <v>0</v>
      </c>
      <c r="S311" t="s">
        <v>199</v>
      </c>
      <c r="T311" t="s">
        <v>199</v>
      </c>
      <c r="U311">
        <v>0</v>
      </c>
      <c r="V311"/>
      <c r="W311">
        <v>3</v>
      </c>
      <c r="X311">
        <v>3</v>
      </c>
      <c r="Y311" t="s">
        <v>195</v>
      </c>
      <c r="Z311"/>
      <c r="AA311"/>
      <c r="AB311" t="s">
        <v>208</v>
      </c>
      <c r="AC311">
        <v>2303</v>
      </c>
      <c r="AD311" t="s">
        <v>8</v>
      </c>
      <c r="AE311" t="s">
        <v>222</v>
      </c>
      <c r="AF311" t="s">
        <v>565</v>
      </c>
      <c r="AG311" s="13">
        <v>45888</v>
      </c>
      <c r="AH311" s="13">
        <v>46003</v>
      </c>
      <c r="AI311" t="s">
        <v>537</v>
      </c>
      <c r="AJ311">
        <v>11</v>
      </c>
      <c r="AK311">
        <v>23.130099999999999</v>
      </c>
      <c r="AL311" t="s">
        <v>529</v>
      </c>
      <c r="AM311" t="s">
        <v>530</v>
      </c>
      <c r="AN311">
        <v>1</v>
      </c>
      <c r="AO311">
        <v>1</v>
      </c>
      <c r="AP311" s="13">
        <v>45639</v>
      </c>
      <c r="AQ311" t="s">
        <v>534</v>
      </c>
      <c r="AR311"/>
      <c r="AS311"/>
      <c r="AT311" s="59">
        <f>VLOOKUP($BR311,Tables!$D$14:$I$27,2,FALSE)*W311</f>
        <v>480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480</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116</v>
      </c>
      <c r="BU311" s="64">
        <f t="shared" si="60"/>
        <v>5.96</v>
      </c>
      <c r="BV311" s="64">
        <f t="shared" si="61"/>
        <v>12.92</v>
      </c>
      <c r="BW311" s="64">
        <f t="shared" si="62"/>
        <v>96.6</v>
      </c>
      <c r="BX311" s="65">
        <f t="shared" si="63"/>
        <v>45893.96</v>
      </c>
      <c r="BY311" s="65">
        <f t="shared" si="64"/>
        <v>45900.92</v>
      </c>
      <c r="BZ311" s="65">
        <f t="shared" si="65"/>
        <v>45985.599999999999</v>
      </c>
    </row>
    <row r="312" spans="1:78" s="58" customFormat="1" ht="15.5" x14ac:dyDescent="0.35">
      <c r="A312">
        <v>69348</v>
      </c>
      <c r="B312" t="s">
        <v>532</v>
      </c>
      <c r="C312" t="s">
        <v>38</v>
      </c>
      <c r="D312">
        <v>103</v>
      </c>
      <c r="E312">
        <v>3003</v>
      </c>
      <c r="F312" t="s">
        <v>39</v>
      </c>
      <c r="G312" t="s">
        <v>218</v>
      </c>
      <c r="H312" t="s">
        <v>38</v>
      </c>
      <c r="I312" s="13">
        <v>45888</v>
      </c>
      <c r="J312" s="13">
        <v>46003</v>
      </c>
      <c r="K312" s="13">
        <v>45945</v>
      </c>
      <c r="L312" t="s">
        <v>298</v>
      </c>
      <c r="M312" t="s">
        <v>194</v>
      </c>
      <c r="N312">
        <v>20</v>
      </c>
      <c r="O312">
        <v>0</v>
      </c>
      <c r="P312">
        <v>0</v>
      </c>
      <c r="Q312">
        <v>0</v>
      </c>
      <c r="R312">
        <v>0</v>
      </c>
      <c r="S312" t="s">
        <v>199</v>
      </c>
      <c r="T312" t="s">
        <v>199</v>
      </c>
      <c r="U312">
        <v>0</v>
      </c>
      <c r="V312"/>
      <c r="W312">
        <v>3</v>
      </c>
      <c r="X312">
        <v>3</v>
      </c>
      <c r="Y312" t="s">
        <v>195</v>
      </c>
      <c r="Z312"/>
      <c r="AA312"/>
      <c r="AB312" t="s">
        <v>208</v>
      </c>
      <c r="AC312">
        <v>2303</v>
      </c>
      <c r="AD312" t="s">
        <v>202</v>
      </c>
      <c r="AE312" t="s">
        <v>351</v>
      </c>
      <c r="AF312" t="s">
        <v>565</v>
      </c>
      <c r="AG312" s="13">
        <v>45888</v>
      </c>
      <c r="AH312" s="13">
        <v>46003</v>
      </c>
      <c r="AI312" t="s">
        <v>537</v>
      </c>
      <c r="AJ312">
        <v>11</v>
      </c>
      <c r="AK312">
        <v>23.130099999999999</v>
      </c>
      <c r="AL312" t="s">
        <v>529</v>
      </c>
      <c r="AM312" t="s">
        <v>530</v>
      </c>
      <c r="AN312">
        <v>1</v>
      </c>
      <c r="AO312">
        <v>1</v>
      </c>
      <c r="AP312" s="13">
        <v>45639</v>
      </c>
      <c r="AQ312" t="s">
        <v>534</v>
      </c>
      <c r="AR312"/>
      <c r="AS312"/>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480</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
      </c>
      <c r="BL312" s="55" t="str">
        <f t="shared" si="68"/>
        <v/>
      </c>
      <c r="BM312" s="55" t="str">
        <f t="shared" si="68"/>
        <v/>
      </c>
      <c r="BN312" s="55" t="str">
        <f t="shared" si="68"/>
        <v/>
      </c>
      <c r="BO312" s="55" t="str">
        <f t="shared" si="68"/>
        <v/>
      </c>
      <c r="BP312" s="55" t="str">
        <f t="shared" si="68"/>
        <v/>
      </c>
      <c r="BQ312" s="55" t="str">
        <f t="shared" si="68"/>
        <v/>
      </c>
      <c r="BR312" s="62" t="str">
        <f t="shared" si="57"/>
        <v>Base</v>
      </c>
      <c r="BS312" s="62" t="str">
        <f t="shared" si="58"/>
        <v/>
      </c>
      <c r="BT312" s="63">
        <f t="shared" si="59"/>
        <v>116</v>
      </c>
      <c r="BU312" s="64">
        <f t="shared" si="60"/>
        <v>5.96</v>
      </c>
      <c r="BV312" s="64">
        <f t="shared" si="61"/>
        <v>12.92</v>
      </c>
      <c r="BW312" s="64">
        <f t="shared" si="62"/>
        <v>96.6</v>
      </c>
      <c r="BX312" s="65">
        <f t="shared" si="63"/>
        <v>45893.96</v>
      </c>
      <c r="BY312" s="65">
        <f t="shared" si="64"/>
        <v>45900.92</v>
      </c>
      <c r="BZ312" s="65">
        <f t="shared" si="65"/>
        <v>45985.599999999999</v>
      </c>
    </row>
    <row r="313" spans="1:78" s="58" customFormat="1" ht="15.5" x14ac:dyDescent="0.35">
      <c r="A313">
        <v>69144</v>
      </c>
      <c r="B313" t="s">
        <v>532</v>
      </c>
      <c r="C313" t="s">
        <v>38</v>
      </c>
      <c r="D313">
        <v>103</v>
      </c>
      <c r="E313">
        <v>3004</v>
      </c>
      <c r="F313" t="s">
        <v>39</v>
      </c>
      <c r="G313" t="s">
        <v>218</v>
      </c>
      <c r="H313" t="s">
        <v>38</v>
      </c>
      <c r="I313" s="13">
        <v>45887</v>
      </c>
      <c r="J313" s="13">
        <v>46003</v>
      </c>
      <c r="K313" s="13">
        <v>45945</v>
      </c>
      <c r="L313" t="s">
        <v>298</v>
      </c>
      <c r="M313" t="s">
        <v>194</v>
      </c>
      <c r="N313">
        <v>20</v>
      </c>
      <c r="O313">
        <v>0</v>
      </c>
      <c r="P313">
        <v>0</v>
      </c>
      <c r="Q313">
        <v>0</v>
      </c>
      <c r="R313">
        <v>0</v>
      </c>
      <c r="S313" t="s">
        <v>199</v>
      </c>
      <c r="T313" t="s">
        <v>199</v>
      </c>
      <c r="U313">
        <v>0</v>
      </c>
      <c r="V313"/>
      <c r="W313">
        <v>3</v>
      </c>
      <c r="X313">
        <v>3</v>
      </c>
      <c r="Y313" t="s">
        <v>195</v>
      </c>
      <c r="Z313"/>
      <c r="AA313"/>
      <c r="AB313" t="s">
        <v>195</v>
      </c>
      <c r="AC313">
        <v>2230</v>
      </c>
      <c r="AD313" t="s">
        <v>210</v>
      </c>
      <c r="AE313" t="s">
        <v>211</v>
      </c>
      <c r="AF313" t="s">
        <v>550</v>
      </c>
      <c r="AG313" s="13">
        <v>45887</v>
      </c>
      <c r="AH313" s="13">
        <v>46003</v>
      </c>
      <c r="AI313" t="s">
        <v>537</v>
      </c>
      <c r="AJ313">
        <v>11</v>
      </c>
      <c r="AK313">
        <v>23.130099999999999</v>
      </c>
      <c r="AL313" t="s">
        <v>529</v>
      </c>
      <c r="AM313" t="s">
        <v>530</v>
      </c>
      <c r="AN313">
        <v>1</v>
      </c>
      <c r="AO313">
        <v>1</v>
      </c>
      <c r="AP313" s="13">
        <v>45639</v>
      </c>
      <c r="AQ313" t="s">
        <v>534</v>
      </c>
      <c r="AR313"/>
      <c r="AS313"/>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480</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117</v>
      </c>
      <c r="BU313" s="64">
        <f t="shared" si="60"/>
        <v>6.02</v>
      </c>
      <c r="BV313" s="64">
        <f t="shared" si="61"/>
        <v>13.04</v>
      </c>
      <c r="BW313" s="64">
        <f t="shared" si="62"/>
        <v>97.44</v>
      </c>
      <c r="BX313" s="65">
        <f t="shared" si="63"/>
        <v>45893.02</v>
      </c>
      <c r="BY313" s="65">
        <f t="shared" si="64"/>
        <v>45900.04</v>
      </c>
      <c r="BZ313" s="65">
        <f t="shared" si="65"/>
        <v>45985.440000000002</v>
      </c>
    </row>
    <row r="314" spans="1:78" s="58" customFormat="1" ht="15.5" x14ac:dyDescent="0.35">
      <c r="A314">
        <v>69145</v>
      </c>
      <c r="B314" t="s">
        <v>532</v>
      </c>
      <c r="C314" t="s">
        <v>38</v>
      </c>
      <c r="D314">
        <v>103</v>
      </c>
      <c r="E314">
        <v>3005</v>
      </c>
      <c r="F314" t="s">
        <v>39</v>
      </c>
      <c r="G314" t="s">
        <v>218</v>
      </c>
      <c r="H314" t="s">
        <v>38</v>
      </c>
      <c r="I314" s="13">
        <v>45887</v>
      </c>
      <c r="J314" s="13">
        <v>46003</v>
      </c>
      <c r="K314" s="13">
        <v>45945</v>
      </c>
      <c r="L314" t="s">
        <v>298</v>
      </c>
      <c r="M314" t="s">
        <v>194</v>
      </c>
      <c r="N314">
        <v>20</v>
      </c>
      <c r="O314">
        <v>0</v>
      </c>
      <c r="P314">
        <v>0</v>
      </c>
      <c r="Q314">
        <v>0</v>
      </c>
      <c r="R314">
        <v>0</v>
      </c>
      <c r="S314" t="s">
        <v>199</v>
      </c>
      <c r="T314" t="s">
        <v>199</v>
      </c>
      <c r="U314">
        <v>0</v>
      </c>
      <c r="V314"/>
      <c r="W314">
        <v>3</v>
      </c>
      <c r="X314">
        <v>3</v>
      </c>
      <c r="Y314" t="s">
        <v>195</v>
      </c>
      <c r="Z314"/>
      <c r="AA314"/>
      <c r="AB314" t="s">
        <v>208</v>
      </c>
      <c r="AC314">
        <v>2303</v>
      </c>
      <c r="AD314" t="s">
        <v>2</v>
      </c>
      <c r="AE314" t="s">
        <v>348</v>
      </c>
      <c r="AF314" t="s">
        <v>550</v>
      </c>
      <c r="AG314" s="13">
        <v>45887</v>
      </c>
      <c r="AH314" s="13">
        <v>46003</v>
      </c>
      <c r="AI314" t="s">
        <v>537</v>
      </c>
      <c r="AJ314">
        <v>11</v>
      </c>
      <c r="AK314">
        <v>23.130099999999999</v>
      </c>
      <c r="AL314" t="s">
        <v>529</v>
      </c>
      <c r="AM314" t="s">
        <v>530</v>
      </c>
      <c r="AN314">
        <v>1</v>
      </c>
      <c r="AO314">
        <v>1</v>
      </c>
      <c r="AP314" s="13">
        <v>45639</v>
      </c>
      <c r="AQ314" t="s">
        <v>534</v>
      </c>
      <c r="AR314"/>
      <c r="AS314"/>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480</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117</v>
      </c>
      <c r="BU314" s="64">
        <f t="shared" si="60"/>
        <v>6.02</v>
      </c>
      <c r="BV314" s="64">
        <f t="shared" si="61"/>
        <v>13.04</v>
      </c>
      <c r="BW314" s="64">
        <f t="shared" si="62"/>
        <v>97.44</v>
      </c>
      <c r="BX314" s="65">
        <f t="shared" si="63"/>
        <v>45893.02</v>
      </c>
      <c r="BY314" s="65">
        <f t="shared" si="64"/>
        <v>45900.04</v>
      </c>
      <c r="BZ314" s="65">
        <f t="shared" si="65"/>
        <v>45985.440000000002</v>
      </c>
    </row>
    <row r="315" spans="1:78" s="58" customFormat="1" ht="15.5" x14ac:dyDescent="0.35">
      <c r="A315">
        <v>69146</v>
      </c>
      <c r="B315" t="s">
        <v>532</v>
      </c>
      <c r="C315" t="s">
        <v>38</v>
      </c>
      <c r="D315">
        <v>103</v>
      </c>
      <c r="E315">
        <v>3006</v>
      </c>
      <c r="F315" t="s">
        <v>39</v>
      </c>
      <c r="G315" t="s">
        <v>218</v>
      </c>
      <c r="H315" t="s">
        <v>38</v>
      </c>
      <c r="I315" s="13">
        <v>45887</v>
      </c>
      <c r="J315" s="13">
        <v>46003</v>
      </c>
      <c r="K315" s="13">
        <v>45945</v>
      </c>
      <c r="L315" t="s">
        <v>298</v>
      </c>
      <c r="M315" t="s">
        <v>194</v>
      </c>
      <c r="N315">
        <v>20</v>
      </c>
      <c r="O315">
        <v>0</v>
      </c>
      <c r="P315">
        <v>0</v>
      </c>
      <c r="Q315">
        <v>0</v>
      </c>
      <c r="R315">
        <v>0</v>
      </c>
      <c r="S315" t="s">
        <v>199</v>
      </c>
      <c r="T315" t="s">
        <v>199</v>
      </c>
      <c r="U315">
        <v>0</v>
      </c>
      <c r="V315"/>
      <c r="W315">
        <v>3</v>
      </c>
      <c r="X315">
        <v>3</v>
      </c>
      <c r="Y315" t="s">
        <v>195</v>
      </c>
      <c r="Z315"/>
      <c r="AA315"/>
      <c r="AB315" t="s">
        <v>208</v>
      </c>
      <c r="AC315">
        <v>2303</v>
      </c>
      <c r="AD315" t="s">
        <v>202</v>
      </c>
      <c r="AE315" t="s">
        <v>351</v>
      </c>
      <c r="AF315" t="s">
        <v>550</v>
      </c>
      <c r="AG315" s="13">
        <v>45887</v>
      </c>
      <c r="AH315" s="13">
        <v>46003</v>
      </c>
      <c r="AI315" t="s">
        <v>537</v>
      </c>
      <c r="AJ315">
        <v>11</v>
      </c>
      <c r="AK315">
        <v>23.130099999999999</v>
      </c>
      <c r="AL315" t="s">
        <v>529</v>
      </c>
      <c r="AM315" t="s">
        <v>530</v>
      </c>
      <c r="AN315">
        <v>1</v>
      </c>
      <c r="AO315">
        <v>1</v>
      </c>
      <c r="AP315" s="13">
        <v>45639</v>
      </c>
      <c r="AQ315" t="s">
        <v>534</v>
      </c>
      <c r="AR315"/>
      <c r="AS315"/>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480</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
      </c>
      <c r="BL315" s="55" t="str">
        <f t="shared" si="68"/>
        <v/>
      </c>
      <c r="BM315" s="55" t="str">
        <f t="shared" si="68"/>
        <v/>
      </c>
      <c r="BN315" s="55" t="str">
        <f t="shared" si="68"/>
        <v/>
      </c>
      <c r="BO315" s="55" t="str">
        <f t="shared" si="68"/>
        <v/>
      </c>
      <c r="BP315" s="55" t="str">
        <f t="shared" si="68"/>
        <v/>
      </c>
      <c r="BQ315" s="55" t="str">
        <f t="shared" si="68"/>
        <v/>
      </c>
      <c r="BR315" s="62" t="str">
        <f t="shared" si="57"/>
        <v>Base</v>
      </c>
      <c r="BS315" s="62" t="str">
        <f t="shared" si="58"/>
        <v/>
      </c>
      <c r="BT315" s="63">
        <f t="shared" si="59"/>
        <v>117</v>
      </c>
      <c r="BU315" s="64">
        <f t="shared" si="60"/>
        <v>6.02</v>
      </c>
      <c r="BV315" s="64">
        <f t="shared" si="61"/>
        <v>13.04</v>
      </c>
      <c r="BW315" s="64">
        <f t="shared" si="62"/>
        <v>97.44</v>
      </c>
      <c r="BX315" s="65">
        <f t="shared" si="63"/>
        <v>45893.02</v>
      </c>
      <c r="BY315" s="65">
        <f t="shared" si="64"/>
        <v>45900.04</v>
      </c>
      <c r="BZ315" s="65">
        <f t="shared" si="65"/>
        <v>45985.440000000002</v>
      </c>
    </row>
    <row r="316" spans="1:78" s="58" customFormat="1" ht="15.5" x14ac:dyDescent="0.35">
      <c r="A316">
        <v>69349</v>
      </c>
      <c r="B316" t="s">
        <v>532</v>
      </c>
      <c r="C316" t="s">
        <v>38</v>
      </c>
      <c r="D316">
        <v>103</v>
      </c>
      <c r="E316">
        <v>3007</v>
      </c>
      <c r="F316" t="s">
        <v>39</v>
      </c>
      <c r="G316" t="s">
        <v>218</v>
      </c>
      <c r="H316" t="s">
        <v>38</v>
      </c>
      <c r="I316" s="13">
        <v>45888</v>
      </c>
      <c r="J316" s="13">
        <v>46003</v>
      </c>
      <c r="K316" s="13">
        <v>45945</v>
      </c>
      <c r="L316" t="s">
        <v>405</v>
      </c>
      <c r="M316" t="s">
        <v>194</v>
      </c>
      <c r="N316">
        <v>20</v>
      </c>
      <c r="O316">
        <v>0</v>
      </c>
      <c r="P316">
        <v>0</v>
      </c>
      <c r="Q316">
        <v>0</v>
      </c>
      <c r="R316">
        <v>0</v>
      </c>
      <c r="S316" t="s">
        <v>199</v>
      </c>
      <c r="T316" t="s">
        <v>199</v>
      </c>
      <c r="U316">
        <v>0</v>
      </c>
      <c r="V316"/>
      <c r="W316">
        <v>3</v>
      </c>
      <c r="X316">
        <v>3</v>
      </c>
      <c r="Y316" t="s">
        <v>195</v>
      </c>
      <c r="Z316"/>
      <c r="AA316" t="s">
        <v>520</v>
      </c>
      <c r="AB316" t="s">
        <v>208</v>
      </c>
      <c r="AC316">
        <v>1300</v>
      </c>
      <c r="AD316" t="s">
        <v>8</v>
      </c>
      <c r="AE316" t="s">
        <v>222</v>
      </c>
      <c r="AF316" t="s">
        <v>565</v>
      </c>
      <c r="AG316" s="13">
        <v>45888</v>
      </c>
      <c r="AH316" s="13">
        <v>46003</v>
      </c>
      <c r="AI316" t="s">
        <v>286</v>
      </c>
      <c r="AJ316">
        <v>11</v>
      </c>
      <c r="AK316">
        <v>23.130099999999999</v>
      </c>
      <c r="AL316" t="s">
        <v>529</v>
      </c>
      <c r="AM316" t="s">
        <v>530</v>
      </c>
      <c r="AN316">
        <v>1</v>
      </c>
      <c r="AO316">
        <v>1</v>
      </c>
      <c r="AP316" s="13">
        <v>45639</v>
      </c>
      <c r="AQ316" t="s">
        <v>534</v>
      </c>
      <c r="AR316"/>
      <c r="AS316"/>
      <c r="AT316" s="59">
        <f>VLOOKUP($BR316,Tables!$D$14:$I$27,2,FALSE)*W316</f>
        <v>480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480</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116</v>
      </c>
      <c r="BU316" s="64">
        <f t="shared" si="60"/>
        <v>5.96</v>
      </c>
      <c r="BV316" s="64">
        <f t="shared" si="61"/>
        <v>12.92</v>
      </c>
      <c r="BW316" s="64">
        <f t="shared" si="62"/>
        <v>96.6</v>
      </c>
      <c r="BX316" s="65">
        <f t="shared" si="63"/>
        <v>45893.96</v>
      </c>
      <c r="BY316" s="65">
        <f t="shared" si="64"/>
        <v>45900.92</v>
      </c>
      <c r="BZ316" s="65">
        <f t="shared" si="65"/>
        <v>45985.599999999999</v>
      </c>
    </row>
    <row r="317" spans="1:78" s="58" customFormat="1" ht="15.5" x14ac:dyDescent="0.35">
      <c r="A317">
        <v>69147</v>
      </c>
      <c r="B317" t="s">
        <v>532</v>
      </c>
      <c r="C317" t="s">
        <v>38</v>
      </c>
      <c r="D317">
        <v>103</v>
      </c>
      <c r="E317">
        <v>3008</v>
      </c>
      <c r="F317" t="s">
        <v>39</v>
      </c>
      <c r="G317" t="s">
        <v>218</v>
      </c>
      <c r="H317" t="s">
        <v>38</v>
      </c>
      <c r="I317" s="13">
        <v>45887</v>
      </c>
      <c r="J317" s="13">
        <v>46003</v>
      </c>
      <c r="K317" s="13">
        <v>45945</v>
      </c>
      <c r="L317" t="s">
        <v>356</v>
      </c>
      <c r="M317" t="s">
        <v>194</v>
      </c>
      <c r="N317">
        <v>20</v>
      </c>
      <c r="O317">
        <v>0</v>
      </c>
      <c r="P317">
        <v>0</v>
      </c>
      <c r="Q317">
        <v>0</v>
      </c>
      <c r="R317">
        <v>0</v>
      </c>
      <c r="S317" t="s">
        <v>199</v>
      </c>
      <c r="T317" t="s">
        <v>199</v>
      </c>
      <c r="U317">
        <v>0</v>
      </c>
      <c r="V317"/>
      <c r="W317">
        <v>3</v>
      </c>
      <c r="X317">
        <v>3</v>
      </c>
      <c r="Y317" t="s">
        <v>313</v>
      </c>
      <c r="Z317"/>
      <c r="AA317"/>
      <c r="AB317"/>
      <c r="AC317"/>
      <c r="AD317" t="s">
        <v>8</v>
      </c>
      <c r="AE317" t="s">
        <v>222</v>
      </c>
      <c r="AF317" t="s">
        <v>550</v>
      </c>
      <c r="AG317" s="13">
        <v>45887</v>
      </c>
      <c r="AH317" s="13">
        <v>46003</v>
      </c>
      <c r="AI317" t="s">
        <v>534</v>
      </c>
      <c r="AJ317">
        <v>11</v>
      </c>
      <c r="AK317">
        <v>23.130099999999999</v>
      </c>
      <c r="AL317" t="s">
        <v>529</v>
      </c>
      <c r="AM317" t="s">
        <v>530</v>
      </c>
      <c r="AN317">
        <v>1</v>
      </c>
      <c r="AO317">
        <v>1</v>
      </c>
      <c r="AP317" s="13">
        <v>45720</v>
      </c>
      <c r="AQ317" t="s">
        <v>534</v>
      </c>
      <c r="AR317"/>
      <c r="AS317"/>
      <c r="AT317" s="59">
        <f>VLOOKUP($BR317,Tables!$D$14:$I$27,2,FALSE)*W317</f>
        <v>480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480</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117</v>
      </c>
      <c r="BU317" s="64">
        <f t="shared" si="60"/>
        <v>6.02</v>
      </c>
      <c r="BV317" s="64">
        <f t="shared" si="61"/>
        <v>13.04</v>
      </c>
      <c r="BW317" s="64">
        <f t="shared" si="62"/>
        <v>97.44</v>
      </c>
      <c r="BX317" s="65">
        <f t="shared" si="63"/>
        <v>45893.02</v>
      </c>
      <c r="BY317" s="65">
        <f t="shared" si="64"/>
        <v>45900.04</v>
      </c>
      <c r="BZ317" s="65">
        <f t="shared" si="65"/>
        <v>45985.440000000002</v>
      </c>
    </row>
    <row r="318" spans="1:78" ht="15.5" x14ac:dyDescent="0.35">
      <c r="A318">
        <v>69148</v>
      </c>
      <c r="B318" t="s">
        <v>532</v>
      </c>
      <c r="C318" t="s">
        <v>38</v>
      </c>
      <c r="D318">
        <v>103</v>
      </c>
      <c r="E318">
        <v>3010</v>
      </c>
      <c r="F318" t="s">
        <v>39</v>
      </c>
      <c r="G318" t="s">
        <v>218</v>
      </c>
      <c r="H318" t="s">
        <v>38</v>
      </c>
      <c r="I318" s="13">
        <v>45887</v>
      </c>
      <c r="J318" s="13">
        <v>46003</v>
      </c>
      <c r="K318" s="13">
        <v>45945</v>
      </c>
      <c r="L318" t="s">
        <v>266</v>
      </c>
      <c r="M318" t="s">
        <v>162</v>
      </c>
      <c r="N318">
        <v>20</v>
      </c>
      <c r="O318">
        <v>0</v>
      </c>
      <c r="P318">
        <v>0</v>
      </c>
      <c r="Q318">
        <v>0</v>
      </c>
      <c r="R318">
        <v>0</v>
      </c>
      <c r="S318" t="s">
        <v>199</v>
      </c>
      <c r="T318" t="s">
        <v>199</v>
      </c>
      <c r="U318">
        <v>0</v>
      </c>
      <c r="V318"/>
      <c r="W318">
        <v>3</v>
      </c>
      <c r="X318">
        <v>3</v>
      </c>
      <c r="Y318" t="s">
        <v>195</v>
      </c>
      <c r="Z318"/>
      <c r="AA318" t="s">
        <v>293</v>
      </c>
      <c r="AB318"/>
      <c r="AC318"/>
      <c r="AD318"/>
      <c r="AE318"/>
      <c r="AF318"/>
      <c r="AG318" s="13">
        <v>45887</v>
      </c>
      <c r="AH318" s="13">
        <v>46003</v>
      </c>
      <c r="AI318" t="s">
        <v>162</v>
      </c>
      <c r="AJ318">
        <v>11</v>
      </c>
      <c r="AK318">
        <v>23.130099999999999</v>
      </c>
      <c r="AL318" t="s">
        <v>529</v>
      </c>
      <c r="AM318" t="s">
        <v>530</v>
      </c>
      <c r="AN318">
        <v>5</v>
      </c>
      <c r="AO318">
        <v>1</v>
      </c>
      <c r="AP318" s="13">
        <v>45639</v>
      </c>
      <c r="AQ318" t="s">
        <v>335</v>
      </c>
      <c r="AR318"/>
      <c r="AS318"/>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ref="BC318:BC378" si="69">SUM(AT318:BB318)</f>
        <v>480</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ref="BR318:BR378" si="70">IF(BD318&amp;BE318&amp;BF318&amp;BG318&amp;BH318&amp;BI318&amp;BJ318&amp;BK318&amp;BP318&amp;BQ318="","Base",BD318&amp;BE318&amp;BF318&amp;BG318&amp;BH318&amp;BI318&amp;BJ318&amp;BK318&amp;BP318&amp;BQ318)</f>
        <v>Base</v>
      </c>
      <c r="BS318" s="62" t="str">
        <f t="shared" ref="BS318:BS378" si="71">IF(BL318&amp;BM318&amp;BN318&amp;BO318="","",BL318&amp;BM318&amp;BN318&amp;BO318)</f>
        <v/>
      </c>
      <c r="BT318" s="63">
        <f t="shared" ref="BT318:BT378" si="72">J318-I318+1</f>
        <v>117</v>
      </c>
      <c r="BU318" s="64">
        <f t="shared" ref="BU318:BU378" si="73">BT318*0.06-1</f>
        <v>6.02</v>
      </c>
      <c r="BV318" s="64">
        <f t="shared" ref="BV318:BV378" si="74">BT318*0.12-1</f>
        <v>13.04</v>
      </c>
      <c r="BW318" s="64">
        <f t="shared" ref="BW318:BW378" si="75">(BT318-1)*0.84</f>
        <v>97.44</v>
      </c>
      <c r="BX318" s="65">
        <f t="shared" ref="BX318:BX378" si="76">BU318+I318</f>
        <v>45893.02</v>
      </c>
      <c r="BY318" s="65">
        <f t="shared" ref="BY318:BY378" si="77">BV318+I318</f>
        <v>45900.04</v>
      </c>
      <c r="BZ318" s="65">
        <f t="shared" ref="BZ318:BZ378" si="78">IF(WEEKDAY(BW318+I318)=1,BW318+I318+1,IF(WEEKDAY(BW318+I318)=7,BW318+I318+2,BW318+I318))</f>
        <v>45985.440000000002</v>
      </c>
    </row>
    <row r="319" spans="1:78" ht="15.5" x14ac:dyDescent="0.35">
      <c r="A319">
        <v>69149</v>
      </c>
      <c r="B319" t="s">
        <v>532</v>
      </c>
      <c r="C319" t="s">
        <v>38</v>
      </c>
      <c r="D319">
        <v>103</v>
      </c>
      <c r="E319">
        <v>3011</v>
      </c>
      <c r="F319" t="s">
        <v>39</v>
      </c>
      <c r="G319" t="s">
        <v>218</v>
      </c>
      <c r="H319" t="s">
        <v>38</v>
      </c>
      <c r="I319" s="13">
        <v>45887</v>
      </c>
      <c r="J319" s="13">
        <v>46003</v>
      </c>
      <c r="K319" s="13">
        <v>45945</v>
      </c>
      <c r="L319" t="s">
        <v>266</v>
      </c>
      <c r="M319" t="s">
        <v>162</v>
      </c>
      <c r="N319">
        <v>20</v>
      </c>
      <c r="O319">
        <v>0</v>
      </c>
      <c r="P319">
        <v>0</v>
      </c>
      <c r="Q319">
        <v>0</v>
      </c>
      <c r="R319">
        <v>0</v>
      </c>
      <c r="S319" t="s">
        <v>199</v>
      </c>
      <c r="T319" t="s">
        <v>199</v>
      </c>
      <c r="U319">
        <v>0</v>
      </c>
      <c r="V319"/>
      <c r="W319">
        <v>3</v>
      </c>
      <c r="X319">
        <v>3</v>
      </c>
      <c r="Y319" t="s">
        <v>195</v>
      </c>
      <c r="Z319"/>
      <c r="AA319" t="s">
        <v>293</v>
      </c>
      <c r="AB319"/>
      <c r="AC319"/>
      <c r="AD319"/>
      <c r="AE319"/>
      <c r="AF319"/>
      <c r="AG319" s="13">
        <v>45887</v>
      </c>
      <c r="AH319" s="13">
        <v>46003</v>
      </c>
      <c r="AI319" t="s">
        <v>162</v>
      </c>
      <c r="AJ319">
        <v>11</v>
      </c>
      <c r="AK319">
        <v>23.130099999999999</v>
      </c>
      <c r="AL319" t="s">
        <v>529</v>
      </c>
      <c r="AM319" t="s">
        <v>530</v>
      </c>
      <c r="AN319">
        <v>5</v>
      </c>
      <c r="AO319">
        <v>1</v>
      </c>
      <c r="AP319" s="13">
        <v>45639</v>
      </c>
      <c r="AQ319" t="s">
        <v>335</v>
      </c>
      <c r="AR319"/>
      <c r="AS319"/>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69"/>
        <v>480</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si="70"/>
        <v>Base</v>
      </c>
      <c r="BS319" s="62" t="str">
        <f t="shared" si="71"/>
        <v/>
      </c>
      <c r="BT319" s="63">
        <f t="shared" si="72"/>
        <v>117</v>
      </c>
      <c r="BU319" s="64">
        <f t="shared" si="73"/>
        <v>6.02</v>
      </c>
      <c r="BV319" s="64">
        <f t="shared" si="74"/>
        <v>13.04</v>
      </c>
      <c r="BW319" s="64">
        <f t="shared" si="75"/>
        <v>97.44</v>
      </c>
      <c r="BX319" s="65">
        <f t="shared" si="76"/>
        <v>45893.02</v>
      </c>
      <c r="BY319" s="65">
        <f t="shared" si="77"/>
        <v>45900.04</v>
      </c>
      <c r="BZ319" s="65">
        <f t="shared" si="78"/>
        <v>45985.440000000002</v>
      </c>
    </row>
    <row r="320" spans="1:78" ht="15.5" x14ac:dyDescent="0.35">
      <c r="A320">
        <v>69161</v>
      </c>
      <c r="B320" t="s">
        <v>532</v>
      </c>
      <c r="C320" t="s">
        <v>38</v>
      </c>
      <c r="D320">
        <v>103</v>
      </c>
      <c r="E320">
        <v>3021</v>
      </c>
      <c r="F320" t="s">
        <v>39</v>
      </c>
      <c r="G320" t="s">
        <v>218</v>
      </c>
      <c r="H320" t="s">
        <v>38</v>
      </c>
      <c r="I320" s="13">
        <v>45887</v>
      </c>
      <c r="J320" s="13">
        <v>46003</v>
      </c>
      <c r="K320" s="13">
        <v>45945</v>
      </c>
      <c r="L320" t="s">
        <v>298</v>
      </c>
      <c r="M320" t="s">
        <v>194</v>
      </c>
      <c r="N320">
        <v>8</v>
      </c>
      <c r="O320">
        <v>0</v>
      </c>
      <c r="P320">
        <v>0</v>
      </c>
      <c r="Q320">
        <v>0</v>
      </c>
      <c r="R320">
        <v>0</v>
      </c>
      <c r="S320" t="s">
        <v>199</v>
      </c>
      <c r="T320" t="s">
        <v>199</v>
      </c>
      <c r="U320">
        <v>0</v>
      </c>
      <c r="V320"/>
      <c r="W320">
        <v>3</v>
      </c>
      <c r="X320">
        <v>3</v>
      </c>
      <c r="Y320" t="s">
        <v>195</v>
      </c>
      <c r="Z320" t="s">
        <v>769</v>
      </c>
      <c r="AA320"/>
      <c r="AB320" t="s">
        <v>195</v>
      </c>
      <c r="AC320">
        <v>2230</v>
      </c>
      <c r="AD320" t="s">
        <v>8</v>
      </c>
      <c r="AE320" t="s">
        <v>222</v>
      </c>
      <c r="AF320" t="s">
        <v>550</v>
      </c>
      <c r="AG320" s="13">
        <v>45887</v>
      </c>
      <c r="AH320" s="13">
        <v>46003</v>
      </c>
      <c r="AI320" t="s">
        <v>537</v>
      </c>
      <c r="AJ320">
        <v>11</v>
      </c>
      <c r="AK320">
        <v>23.130099999999999</v>
      </c>
      <c r="AL320" t="s">
        <v>529</v>
      </c>
      <c r="AM320" t="s">
        <v>530</v>
      </c>
      <c r="AN320">
        <v>1</v>
      </c>
      <c r="AO320">
        <v>1</v>
      </c>
      <c r="AP320" s="13">
        <v>45639</v>
      </c>
      <c r="AQ320" t="s">
        <v>534</v>
      </c>
      <c r="AR320"/>
      <c r="AS320"/>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69"/>
        <v>480</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
      </c>
      <c r="BL320" s="55" t="str">
        <f t="shared" si="68"/>
        <v/>
      </c>
      <c r="BM320" s="55" t="str">
        <f t="shared" ref="BD320:BQ338" si="79">IF(ISERROR(SEARCHB(" "&amp;BM$1&amp;" "," "&amp;$L320&amp;" "))=TRUE,"",BM$1)</f>
        <v/>
      </c>
      <c r="BN320" s="55" t="str">
        <f t="shared" si="79"/>
        <v/>
      </c>
      <c r="BO320" s="55" t="str">
        <f t="shared" si="79"/>
        <v/>
      </c>
      <c r="BP320" s="55" t="str">
        <f t="shared" si="79"/>
        <v/>
      </c>
      <c r="BQ320" s="55" t="str">
        <f t="shared" si="79"/>
        <v/>
      </c>
      <c r="BR320" s="62" t="str">
        <f t="shared" si="70"/>
        <v>Base</v>
      </c>
      <c r="BS320" s="62" t="str">
        <f t="shared" si="71"/>
        <v/>
      </c>
      <c r="BT320" s="63">
        <f t="shared" si="72"/>
        <v>117</v>
      </c>
      <c r="BU320" s="64">
        <f t="shared" si="73"/>
        <v>6.02</v>
      </c>
      <c r="BV320" s="64">
        <f t="shared" si="74"/>
        <v>13.04</v>
      </c>
      <c r="BW320" s="64">
        <f t="shared" si="75"/>
        <v>97.44</v>
      </c>
      <c r="BX320" s="65">
        <f t="shared" si="76"/>
        <v>45893.02</v>
      </c>
      <c r="BY320" s="65">
        <f t="shared" si="77"/>
        <v>45900.04</v>
      </c>
      <c r="BZ320" s="65">
        <f t="shared" si="78"/>
        <v>45985.440000000002</v>
      </c>
    </row>
    <row r="321" spans="1:78" ht="15.5" x14ac:dyDescent="0.35">
      <c r="A321">
        <v>69162</v>
      </c>
      <c r="B321" t="s">
        <v>532</v>
      </c>
      <c r="C321" t="s">
        <v>38</v>
      </c>
      <c r="D321">
        <v>103</v>
      </c>
      <c r="E321">
        <v>3022</v>
      </c>
      <c r="F321" t="s">
        <v>39</v>
      </c>
      <c r="G321" t="s">
        <v>218</v>
      </c>
      <c r="H321" t="s">
        <v>38</v>
      </c>
      <c r="I321" s="13">
        <v>45887</v>
      </c>
      <c r="J321" s="13">
        <v>46003</v>
      </c>
      <c r="K321" s="13">
        <v>45945</v>
      </c>
      <c r="L321" t="s">
        <v>298</v>
      </c>
      <c r="M321" t="s">
        <v>194</v>
      </c>
      <c r="N321">
        <v>8</v>
      </c>
      <c r="O321">
        <v>0</v>
      </c>
      <c r="P321">
        <v>0</v>
      </c>
      <c r="Q321">
        <v>0</v>
      </c>
      <c r="R321">
        <v>0</v>
      </c>
      <c r="S321" t="s">
        <v>199</v>
      </c>
      <c r="T321" t="s">
        <v>199</v>
      </c>
      <c r="U321">
        <v>0</v>
      </c>
      <c r="V321"/>
      <c r="W321">
        <v>3</v>
      </c>
      <c r="X321">
        <v>3</v>
      </c>
      <c r="Y321" t="s">
        <v>195</v>
      </c>
      <c r="Z321" t="s">
        <v>770</v>
      </c>
      <c r="AA321"/>
      <c r="AB321" t="s">
        <v>195</v>
      </c>
      <c r="AC321">
        <v>2220</v>
      </c>
      <c r="AD321" t="s">
        <v>210</v>
      </c>
      <c r="AE321" t="s">
        <v>211</v>
      </c>
      <c r="AF321" t="s">
        <v>550</v>
      </c>
      <c r="AG321" s="13">
        <v>45887</v>
      </c>
      <c r="AH321" s="13">
        <v>46003</v>
      </c>
      <c r="AI321" t="s">
        <v>537</v>
      </c>
      <c r="AJ321">
        <v>11</v>
      </c>
      <c r="AK321">
        <v>23.130099999999999</v>
      </c>
      <c r="AL321" t="s">
        <v>529</v>
      </c>
      <c r="AM321" t="s">
        <v>530</v>
      </c>
      <c r="AN321">
        <v>1</v>
      </c>
      <c r="AO321">
        <v>1</v>
      </c>
      <c r="AP321" s="13">
        <v>45639</v>
      </c>
      <c r="AQ321" t="s">
        <v>534</v>
      </c>
      <c r="AR321"/>
      <c r="AS321"/>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69"/>
        <v>480</v>
      </c>
      <c r="BD321" s="55" t="str">
        <f t="shared" si="79"/>
        <v/>
      </c>
      <c r="BE321" s="55" t="str">
        <f t="shared" si="79"/>
        <v/>
      </c>
      <c r="BF321" s="55" t="str">
        <f t="shared" si="79"/>
        <v/>
      </c>
      <c r="BG321" s="55" t="str">
        <f t="shared" si="79"/>
        <v/>
      </c>
      <c r="BH321" s="55" t="str">
        <f t="shared" si="79"/>
        <v/>
      </c>
      <c r="BI321" s="55" t="str">
        <f t="shared" si="79"/>
        <v/>
      </c>
      <c r="BJ321" s="55" t="str">
        <f t="shared" si="79"/>
        <v/>
      </c>
      <c r="BK321" s="55" t="str">
        <f t="shared" si="79"/>
        <v/>
      </c>
      <c r="BL321" s="55" t="str">
        <f t="shared" si="79"/>
        <v/>
      </c>
      <c r="BM321" s="55" t="str">
        <f t="shared" si="79"/>
        <v/>
      </c>
      <c r="BN321" s="55" t="str">
        <f t="shared" si="79"/>
        <v/>
      </c>
      <c r="BO321" s="55" t="str">
        <f t="shared" si="79"/>
        <v/>
      </c>
      <c r="BP321" s="55" t="str">
        <f t="shared" si="79"/>
        <v/>
      </c>
      <c r="BQ321" s="55" t="str">
        <f t="shared" si="79"/>
        <v/>
      </c>
      <c r="BR321" s="62" t="str">
        <f t="shared" si="70"/>
        <v>Base</v>
      </c>
      <c r="BS321" s="62" t="str">
        <f t="shared" si="71"/>
        <v/>
      </c>
      <c r="BT321" s="63">
        <f t="shared" si="72"/>
        <v>117</v>
      </c>
      <c r="BU321" s="64">
        <f t="shared" si="73"/>
        <v>6.02</v>
      </c>
      <c r="BV321" s="64">
        <f t="shared" si="74"/>
        <v>13.04</v>
      </c>
      <c r="BW321" s="64">
        <f t="shared" si="75"/>
        <v>97.44</v>
      </c>
      <c r="BX321" s="65">
        <f t="shared" si="76"/>
        <v>45893.02</v>
      </c>
      <c r="BY321" s="65">
        <f t="shared" si="77"/>
        <v>45900.04</v>
      </c>
      <c r="BZ321" s="65">
        <f t="shared" si="78"/>
        <v>45985.440000000002</v>
      </c>
    </row>
    <row r="322" spans="1:78" ht="15.5" x14ac:dyDescent="0.35">
      <c r="A322">
        <v>69352</v>
      </c>
      <c r="B322" t="s">
        <v>532</v>
      </c>
      <c r="C322" t="s">
        <v>38</v>
      </c>
      <c r="D322">
        <v>103</v>
      </c>
      <c r="E322">
        <v>3023</v>
      </c>
      <c r="F322" t="s">
        <v>39</v>
      </c>
      <c r="G322" t="s">
        <v>218</v>
      </c>
      <c r="H322" t="s">
        <v>38</v>
      </c>
      <c r="I322" s="13">
        <v>45888</v>
      </c>
      <c r="J322" s="13">
        <v>46003</v>
      </c>
      <c r="K322" s="13">
        <v>45945</v>
      </c>
      <c r="L322" t="s">
        <v>298</v>
      </c>
      <c r="M322" t="s">
        <v>194</v>
      </c>
      <c r="N322">
        <v>8</v>
      </c>
      <c r="O322">
        <v>0</v>
      </c>
      <c r="P322">
        <v>0</v>
      </c>
      <c r="Q322">
        <v>0</v>
      </c>
      <c r="R322">
        <v>0</v>
      </c>
      <c r="S322" t="s">
        <v>199</v>
      </c>
      <c r="T322" t="s">
        <v>199</v>
      </c>
      <c r="U322">
        <v>0</v>
      </c>
      <c r="V322"/>
      <c r="W322">
        <v>3</v>
      </c>
      <c r="X322">
        <v>3</v>
      </c>
      <c r="Y322" t="s">
        <v>195</v>
      </c>
      <c r="Z322" t="s">
        <v>771</v>
      </c>
      <c r="AA322"/>
      <c r="AB322" t="s">
        <v>208</v>
      </c>
      <c r="AC322">
        <v>1408</v>
      </c>
      <c r="AD322" t="s">
        <v>202</v>
      </c>
      <c r="AE322" t="s">
        <v>351</v>
      </c>
      <c r="AF322" t="s">
        <v>565</v>
      </c>
      <c r="AG322" s="13">
        <v>45888</v>
      </c>
      <c r="AH322" s="13">
        <v>46003</v>
      </c>
      <c r="AI322" t="s">
        <v>537</v>
      </c>
      <c r="AJ322">
        <v>11</v>
      </c>
      <c r="AK322">
        <v>23.130099999999999</v>
      </c>
      <c r="AL322" t="s">
        <v>529</v>
      </c>
      <c r="AM322" t="s">
        <v>530</v>
      </c>
      <c r="AN322">
        <v>1</v>
      </c>
      <c r="AO322">
        <v>1</v>
      </c>
      <c r="AP322" s="13">
        <v>45639</v>
      </c>
      <c r="AQ322" t="s">
        <v>534</v>
      </c>
      <c r="AR322"/>
      <c r="AS322"/>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480</v>
      </c>
      <c r="BD322" s="55" t="str">
        <f t="shared" si="79"/>
        <v/>
      </c>
      <c r="BE322" s="55" t="str">
        <f t="shared" si="79"/>
        <v/>
      </c>
      <c r="BF322" s="55" t="str">
        <f t="shared" si="79"/>
        <v/>
      </c>
      <c r="BG322" s="55" t="str">
        <f t="shared" si="79"/>
        <v/>
      </c>
      <c r="BH322" s="55" t="str">
        <f t="shared" si="79"/>
        <v/>
      </c>
      <c r="BI322" s="55" t="str">
        <f t="shared" si="79"/>
        <v/>
      </c>
      <c r="BJ322" s="55" t="str">
        <f t="shared" si="79"/>
        <v/>
      </c>
      <c r="BK322" s="55" t="str">
        <f t="shared" si="79"/>
        <v/>
      </c>
      <c r="BL322" s="55" t="str">
        <f t="shared" si="79"/>
        <v/>
      </c>
      <c r="BM322" s="55" t="str">
        <f t="shared" si="79"/>
        <v/>
      </c>
      <c r="BN322" s="55" t="str">
        <f t="shared" si="79"/>
        <v/>
      </c>
      <c r="BO322" s="55" t="str">
        <f t="shared" si="79"/>
        <v/>
      </c>
      <c r="BP322" s="55" t="str">
        <f t="shared" si="79"/>
        <v/>
      </c>
      <c r="BQ322" s="55" t="str">
        <f t="shared" si="79"/>
        <v/>
      </c>
      <c r="BR322" s="62" t="str">
        <f t="shared" si="70"/>
        <v>Base</v>
      </c>
      <c r="BS322" s="62" t="str">
        <f t="shared" si="71"/>
        <v/>
      </c>
      <c r="BT322" s="63">
        <f t="shared" si="72"/>
        <v>116</v>
      </c>
      <c r="BU322" s="64">
        <f t="shared" si="73"/>
        <v>5.96</v>
      </c>
      <c r="BV322" s="64">
        <f t="shared" si="74"/>
        <v>12.92</v>
      </c>
      <c r="BW322" s="64">
        <f t="shared" si="75"/>
        <v>96.6</v>
      </c>
      <c r="BX322" s="65">
        <f t="shared" si="76"/>
        <v>45893.96</v>
      </c>
      <c r="BY322" s="65">
        <f t="shared" si="77"/>
        <v>45900.92</v>
      </c>
      <c r="BZ322" s="65">
        <f t="shared" si="78"/>
        <v>45985.599999999999</v>
      </c>
    </row>
    <row r="323" spans="1:78" ht="15.5" x14ac:dyDescent="0.35">
      <c r="A323">
        <v>69163</v>
      </c>
      <c r="B323" t="s">
        <v>532</v>
      </c>
      <c r="C323" t="s">
        <v>38</v>
      </c>
      <c r="D323">
        <v>103</v>
      </c>
      <c r="E323">
        <v>3024</v>
      </c>
      <c r="F323" t="s">
        <v>39</v>
      </c>
      <c r="G323" t="s">
        <v>218</v>
      </c>
      <c r="H323" t="s">
        <v>38</v>
      </c>
      <c r="I323" s="13">
        <v>45887</v>
      </c>
      <c r="J323" s="13">
        <v>46003</v>
      </c>
      <c r="K323" s="13">
        <v>45945</v>
      </c>
      <c r="L323" t="s">
        <v>298</v>
      </c>
      <c r="M323" t="s">
        <v>194</v>
      </c>
      <c r="N323">
        <v>4</v>
      </c>
      <c r="O323">
        <v>0</v>
      </c>
      <c r="P323">
        <v>0</v>
      </c>
      <c r="Q323">
        <v>0</v>
      </c>
      <c r="R323">
        <v>0</v>
      </c>
      <c r="S323" t="s">
        <v>199</v>
      </c>
      <c r="T323" t="s">
        <v>199</v>
      </c>
      <c r="U323">
        <v>0</v>
      </c>
      <c r="V323"/>
      <c r="W323">
        <v>3</v>
      </c>
      <c r="X323">
        <v>3</v>
      </c>
      <c r="Y323" t="s">
        <v>195</v>
      </c>
      <c r="Z323" t="s">
        <v>772</v>
      </c>
      <c r="AA323"/>
      <c r="AB323" t="s">
        <v>20</v>
      </c>
      <c r="AC323">
        <v>1209</v>
      </c>
      <c r="AD323" t="s">
        <v>8</v>
      </c>
      <c r="AE323" t="s">
        <v>222</v>
      </c>
      <c r="AF323" t="s">
        <v>550</v>
      </c>
      <c r="AG323" s="13">
        <v>45887</v>
      </c>
      <c r="AH323" s="13">
        <v>46003</v>
      </c>
      <c r="AI323" t="s">
        <v>537</v>
      </c>
      <c r="AJ323">
        <v>11</v>
      </c>
      <c r="AK323">
        <v>23.130099999999999</v>
      </c>
      <c r="AL323" t="s">
        <v>529</v>
      </c>
      <c r="AM323" t="s">
        <v>530</v>
      </c>
      <c r="AN323">
        <v>1</v>
      </c>
      <c r="AO323">
        <v>1</v>
      </c>
      <c r="AP323" s="13">
        <v>45639</v>
      </c>
      <c r="AQ323" t="s">
        <v>534</v>
      </c>
      <c r="AR323"/>
      <c r="AS323"/>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69"/>
        <v>480</v>
      </c>
      <c r="BD323" s="55" t="str">
        <f t="shared" si="79"/>
        <v/>
      </c>
      <c r="BE323" s="55" t="str">
        <f t="shared" si="79"/>
        <v/>
      </c>
      <c r="BF323" s="55" t="str">
        <f t="shared" si="79"/>
        <v/>
      </c>
      <c r="BG323" s="55" t="str">
        <f t="shared" si="79"/>
        <v/>
      </c>
      <c r="BH323" s="55" t="str">
        <f t="shared" si="79"/>
        <v/>
      </c>
      <c r="BI323" s="55" t="str">
        <f t="shared" si="79"/>
        <v/>
      </c>
      <c r="BJ323" s="55" t="str">
        <f t="shared" si="79"/>
        <v/>
      </c>
      <c r="BK323" s="55" t="str">
        <f t="shared" si="79"/>
        <v/>
      </c>
      <c r="BL323" s="55" t="str">
        <f t="shared" si="79"/>
        <v/>
      </c>
      <c r="BM323" s="55" t="str">
        <f t="shared" si="79"/>
        <v/>
      </c>
      <c r="BN323" s="55" t="str">
        <f t="shared" si="79"/>
        <v/>
      </c>
      <c r="BO323" s="55" t="str">
        <f t="shared" si="79"/>
        <v/>
      </c>
      <c r="BP323" s="55" t="str">
        <f t="shared" si="79"/>
        <v/>
      </c>
      <c r="BQ323" s="55" t="str">
        <f t="shared" si="79"/>
        <v/>
      </c>
      <c r="BR323" s="62" t="str">
        <f t="shared" si="70"/>
        <v>Base</v>
      </c>
      <c r="BS323" s="62" t="str">
        <f t="shared" si="71"/>
        <v/>
      </c>
      <c r="BT323" s="63">
        <f t="shared" si="72"/>
        <v>117</v>
      </c>
      <c r="BU323" s="64">
        <f t="shared" si="73"/>
        <v>6.02</v>
      </c>
      <c r="BV323" s="64">
        <f t="shared" si="74"/>
        <v>13.04</v>
      </c>
      <c r="BW323" s="64">
        <f t="shared" si="75"/>
        <v>97.44</v>
      </c>
      <c r="BX323" s="65">
        <f t="shared" si="76"/>
        <v>45893.02</v>
      </c>
      <c r="BY323" s="65">
        <f t="shared" si="77"/>
        <v>45900.04</v>
      </c>
      <c r="BZ323" s="65">
        <f t="shared" si="78"/>
        <v>45985.440000000002</v>
      </c>
    </row>
    <row r="324" spans="1:78" ht="15.5" x14ac:dyDescent="0.35">
      <c r="A324">
        <v>69503</v>
      </c>
      <c r="B324" t="s">
        <v>532</v>
      </c>
      <c r="C324" t="s">
        <v>38</v>
      </c>
      <c r="D324">
        <v>103</v>
      </c>
      <c r="E324">
        <v>3090</v>
      </c>
      <c r="F324" t="s">
        <v>39</v>
      </c>
      <c r="G324" t="s">
        <v>218</v>
      </c>
      <c r="H324" t="s">
        <v>38</v>
      </c>
      <c r="I324" s="13">
        <v>45887</v>
      </c>
      <c r="J324" s="13">
        <v>46003</v>
      </c>
      <c r="K324" s="13">
        <v>45945</v>
      </c>
      <c r="L324" t="s">
        <v>356</v>
      </c>
      <c r="M324" t="s">
        <v>603</v>
      </c>
      <c r="N324">
        <v>56</v>
      </c>
      <c r="O324">
        <v>0</v>
      </c>
      <c r="P324">
        <v>0</v>
      </c>
      <c r="Q324">
        <v>0</v>
      </c>
      <c r="R324">
        <v>0</v>
      </c>
      <c r="S324" t="s">
        <v>199</v>
      </c>
      <c r="T324" t="s">
        <v>199</v>
      </c>
      <c r="U324">
        <v>0</v>
      </c>
      <c r="V324"/>
      <c r="W324">
        <v>3</v>
      </c>
      <c r="X324">
        <v>3</v>
      </c>
      <c r="Y324" t="s">
        <v>198</v>
      </c>
      <c r="Z324"/>
      <c r="AA324" t="s">
        <v>604</v>
      </c>
      <c r="AB324" t="s">
        <v>605</v>
      </c>
      <c r="AC324" t="s">
        <v>201</v>
      </c>
      <c r="AD324"/>
      <c r="AE324"/>
      <c r="AF324" t="s">
        <v>547</v>
      </c>
      <c r="AG324" s="13">
        <v>45887</v>
      </c>
      <c r="AH324" s="13">
        <v>46003</v>
      </c>
      <c r="AI324" t="s">
        <v>534</v>
      </c>
      <c r="AJ324">
        <v>11</v>
      </c>
      <c r="AK324">
        <v>23.130099999999999</v>
      </c>
      <c r="AL324" t="s">
        <v>529</v>
      </c>
      <c r="AM324" t="s">
        <v>530</v>
      </c>
      <c r="AN324">
        <v>1</v>
      </c>
      <c r="AO324">
        <v>1</v>
      </c>
      <c r="AP324" s="13">
        <v>45660</v>
      </c>
      <c r="AQ324" t="s">
        <v>335</v>
      </c>
      <c r="AR324"/>
      <c r="AS324"/>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480</v>
      </c>
      <c r="BD324" s="55" t="str">
        <f t="shared" si="79"/>
        <v/>
      </c>
      <c r="BE324" s="55" t="str">
        <f t="shared" si="79"/>
        <v/>
      </c>
      <c r="BF324" s="55" t="str">
        <f t="shared" si="79"/>
        <v/>
      </c>
      <c r="BG324" s="55" t="str">
        <f t="shared" si="79"/>
        <v/>
      </c>
      <c r="BH324" s="55" t="str">
        <f t="shared" si="79"/>
        <v/>
      </c>
      <c r="BI324" s="55" t="str">
        <f t="shared" si="79"/>
        <v/>
      </c>
      <c r="BJ324" s="55" t="str">
        <f t="shared" si="79"/>
        <v/>
      </c>
      <c r="BK324" s="55" t="str">
        <f t="shared" si="79"/>
        <v/>
      </c>
      <c r="BL324" s="55" t="str">
        <f t="shared" si="79"/>
        <v/>
      </c>
      <c r="BM324" s="55" t="str">
        <f t="shared" si="79"/>
        <v/>
      </c>
      <c r="BN324" s="55" t="str">
        <f t="shared" si="79"/>
        <v/>
      </c>
      <c r="BO324" s="55" t="str">
        <f t="shared" si="79"/>
        <v/>
      </c>
      <c r="BP324" s="55" t="str">
        <f t="shared" si="79"/>
        <v/>
      </c>
      <c r="BQ324" s="55" t="str">
        <f t="shared" si="79"/>
        <v/>
      </c>
      <c r="BR324" s="62" t="str">
        <f t="shared" si="70"/>
        <v>Base</v>
      </c>
      <c r="BS324" s="62" t="str">
        <f t="shared" si="71"/>
        <v/>
      </c>
      <c r="BT324" s="63">
        <f t="shared" si="72"/>
        <v>117</v>
      </c>
      <c r="BU324" s="64">
        <f t="shared" si="73"/>
        <v>6.02</v>
      </c>
      <c r="BV324" s="64">
        <f t="shared" si="74"/>
        <v>13.04</v>
      </c>
      <c r="BW324" s="64">
        <f t="shared" si="75"/>
        <v>97.44</v>
      </c>
      <c r="BX324" s="65">
        <f t="shared" si="76"/>
        <v>45893.02</v>
      </c>
      <c r="BY324" s="65">
        <f t="shared" si="77"/>
        <v>45900.04</v>
      </c>
      <c r="BZ324" s="65">
        <f t="shared" si="78"/>
        <v>45985.440000000002</v>
      </c>
    </row>
    <row r="325" spans="1:78" ht="15.5" x14ac:dyDescent="0.35">
      <c r="A325">
        <v>69152</v>
      </c>
      <c r="B325" t="s">
        <v>532</v>
      </c>
      <c r="C325" t="s">
        <v>38</v>
      </c>
      <c r="D325">
        <v>103</v>
      </c>
      <c r="E325">
        <v>3091</v>
      </c>
      <c r="F325" t="s">
        <v>39</v>
      </c>
      <c r="G325" t="s">
        <v>218</v>
      </c>
      <c r="H325" t="s">
        <v>38</v>
      </c>
      <c r="I325" s="13">
        <v>45887</v>
      </c>
      <c r="J325" s="13">
        <v>46003</v>
      </c>
      <c r="K325" s="13">
        <v>45945</v>
      </c>
      <c r="L325" t="s">
        <v>356</v>
      </c>
      <c r="M325" t="s">
        <v>162</v>
      </c>
      <c r="N325">
        <v>20</v>
      </c>
      <c r="O325">
        <v>0</v>
      </c>
      <c r="P325">
        <v>0</v>
      </c>
      <c r="Q325">
        <v>0</v>
      </c>
      <c r="R325">
        <v>0</v>
      </c>
      <c r="S325" t="s">
        <v>199</v>
      </c>
      <c r="T325" t="s">
        <v>199</v>
      </c>
      <c r="U325">
        <v>0</v>
      </c>
      <c r="V325"/>
      <c r="W325">
        <v>3</v>
      </c>
      <c r="X325">
        <v>3</v>
      </c>
      <c r="Y325" t="s">
        <v>198</v>
      </c>
      <c r="Z325"/>
      <c r="AA325" t="s">
        <v>773</v>
      </c>
      <c r="AB325" t="s">
        <v>162</v>
      </c>
      <c r="AC325" t="s">
        <v>200</v>
      </c>
      <c r="AD325"/>
      <c r="AE325"/>
      <c r="AF325"/>
      <c r="AG325" s="13">
        <v>45887</v>
      </c>
      <c r="AH325" s="13">
        <v>46003</v>
      </c>
      <c r="AI325" t="s">
        <v>534</v>
      </c>
      <c r="AJ325">
        <v>11</v>
      </c>
      <c r="AK325">
        <v>23.130099999999999</v>
      </c>
      <c r="AL325" t="s">
        <v>529</v>
      </c>
      <c r="AM325" t="s">
        <v>530</v>
      </c>
      <c r="AN325">
        <v>5</v>
      </c>
      <c r="AO325">
        <v>1</v>
      </c>
      <c r="AP325" s="13">
        <v>45660</v>
      </c>
      <c r="AQ325" t="s">
        <v>335</v>
      </c>
      <c r="AR325"/>
      <c r="AS325"/>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69"/>
        <v>480</v>
      </c>
      <c r="BD325" s="55" t="str">
        <f t="shared" si="79"/>
        <v/>
      </c>
      <c r="BE325" s="55" t="str">
        <f t="shared" si="79"/>
        <v/>
      </c>
      <c r="BF325" s="55" t="str">
        <f t="shared" si="79"/>
        <v/>
      </c>
      <c r="BG325" s="55" t="str">
        <f t="shared" si="79"/>
        <v/>
      </c>
      <c r="BH325" s="55" t="str">
        <f t="shared" si="79"/>
        <v/>
      </c>
      <c r="BI325" s="55" t="str">
        <f t="shared" si="79"/>
        <v/>
      </c>
      <c r="BJ325" s="55" t="str">
        <f t="shared" si="79"/>
        <v/>
      </c>
      <c r="BK325" s="55" t="str">
        <f t="shared" si="79"/>
        <v/>
      </c>
      <c r="BL325" s="55" t="str">
        <f t="shared" si="79"/>
        <v/>
      </c>
      <c r="BM325" s="55" t="str">
        <f t="shared" si="79"/>
        <v/>
      </c>
      <c r="BN325" s="55" t="str">
        <f t="shared" si="79"/>
        <v/>
      </c>
      <c r="BO325" s="55" t="str">
        <f t="shared" si="79"/>
        <v/>
      </c>
      <c r="BP325" s="55" t="str">
        <f t="shared" si="79"/>
        <v/>
      </c>
      <c r="BQ325" s="55" t="str">
        <f t="shared" si="79"/>
        <v/>
      </c>
      <c r="BR325" s="62" t="str">
        <f t="shared" si="70"/>
        <v>Base</v>
      </c>
      <c r="BS325" s="62" t="str">
        <f t="shared" si="71"/>
        <v/>
      </c>
      <c r="BT325" s="63">
        <f t="shared" si="72"/>
        <v>117</v>
      </c>
      <c r="BU325" s="64">
        <f t="shared" si="73"/>
        <v>6.02</v>
      </c>
      <c r="BV325" s="64">
        <f t="shared" si="74"/>
        <v>13.04</v>
      </c>
      <c r="BW325" s="64">
        <f t="shared" si="75"/>
        <v>97.44</v>
      </c>
      <c r="BX325" s="65">
        <f t="shared" si="76"/>
        <v>45893.02</v>
      </c>
      <c r="BY325" s="65">
        <f t="shared" si="77"/>
        <v>45900.04</v>
      </c>
      <c r="BZ325" s="65">
        <f t="shared" si="78"/>
        <v>45985.440000000002</v>
      </c>
    </row>
    <row r="326" spans="1:78" ht="15.5" x14ac:dyDescent="0.35">
      <c r="A326">
        <v>69153</v>
      </c>
      <c r="B326" t="s">
        <v>532</v>
      </c>
      <c r="C326" t="s">
        <v>38</v>
      </c>
      <c r="D326">
        <v>103</v>
      </c>
      <c r="E326">
        <v>3092</v>
      </c>
      <c r="F326" t="s">
        <v>39</v>
      </c>
      <c r="G326" t="s">
        <v>218</v>
      </c>
      <c r="H326" t="s">
        <v>38</v>
      </c>
      <c r="I326" s="13">
        <v>45887</v>
      </c>
      <c r="J326" s="13">
        <v>46003</v>
      </c>
      <c r="K326" s="13">
        <v>45945</v>
      </c>
      <c r="L326" t="s">
        <v>356</v>
      </c>
      <c r="M326" t="s">
        <v>509</v>
      </c>
      <c r="N326">
        <v>20</v>
      </c>
      <c r="O326">
        <v>0</v>
      </c>
      <c r="P326">
        <v>0</v>
      </c>
      <c r="Q326">
        <v>0</v>
      </c>
      <c r="R326">
        <v>0</v>
      </c>
      <c r="S326" t="s">
        <v>199</v>
      </c>
      <c r="T326" t="s">
        <v>199</v>
      </c>
      <c r="U326">
        <v>0</v>
      </c>
      <c r="V326"/>
      <c r="W326">
        <v>3</v>
      </c>
      <c r="X326">
        <v>3</v>
      </c>
      <c r="Y326" t="s">
        <v>198</v>
      </c>
      <c r="Z326"/>
      <c r="AA326" t="s">
        <v>511</v>
      </c>
      <c r="AB326" t="s">
        <v>510</v>
      </c>
      <c r="AC326" t="s">
        <v>201</v>
      </c>
      <c r="AD326" t="s">
        <v>513</v>
      </c>
      <c r="AE326" t="s">
        <v>514</v>
      </c>
      <c r="AF326" t="s">
        <v>536</v>
      </c>
      <c r="AG326" s="13">
        <v>45887</v>
      </c>
      <c r="AH326" s="13">
        <v>46003</v>
      </c>
      <c r="AI326" t="s">
        <v>534</v>
      </c>
      <c r="AJ326">
        <v>11</v>
      </c>
      <c r="AK326">
        <v>23.130099999999999</v>
      </c>
      <c r="AL326" t="s">
        <v>529</v>
      </c>
      <c r="AM326" t="s">
        <v>530</v>
      </c>
      <c r="AN326">
        <v>1</v>
      </c>
      <c r="AO326">
        <v>1</v>
      </c>
      <c r="AP326" s="13">
        <v>45660</v>
      </c>
      <c r="AQ326" t="s">
        <v>534</v>
      </c>
      <c r="AR326"/>
      <c r="AS326"/>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480</v>
      </c>
      <c r="BD326" s="55" t="str">
        <f t="shared" si="79"/>
        <v/>
      </c>
      <c r="BE326" s="55" t="str">
        <f t="shared" si="79"/>
        <v/>
      </c>
      <c r="BF326" s="55" t="str">
        <f t="shared" si="79"/>
        <v/>
      </c>
      <c r="BG326" s="55" t="str">
        <f t="shared" si="79"/>
        <v/>
      </c>
      <c r="BH326" s="55" t="str">
        <f t="shared" si="79"/>
        <v/>
      </c>
      <c r="BI326" s="55" t="str">
        <f t="shared" si="79"/>
        <v/>
      </c>
      <c r="BJ326" s="55" t="str">
        <f t="shared" si="79"/>
        <v/>
      </c>
      <c r="BK326" s="55" t="str">
        <f t="shared" si="79"/>
        <v/>
      </c>
      <c r="BL326" s="55" t="str">
        <f t="shared" si="79"/>
        <v/>
      </c>
      <c r="BM326" s="55" t="str">
        <f t="shared" si="79"/>
        <v/>
      </c>
      <c r="BN326" s="55" t="str">
        <f t="shared" si="79"/>
        <v/>
      </c>
      <c r="BO326" s="55" t="str">
        <f t="shared" si="79"/>
        <v/>
      </c>
      <c r="BP326" s="55" t="str">
        <f t="shared" si="79"/>
        <v/>
      </c>
      <c r="BQ326" s="55" t="str">
        <f t="shared" si="79"/>
        <v/>
      </c>
      <c r="BR326" s="62" t="str">
        <f t="shared" si="70"/>
        <v>Base</v>
      </c>
      <c r="BS326" s="62" t="str">
        <f t="shared" si="71"/>
        <v/>
      </c>
      <c r="BT326" s="63">
        <f t="shared" si="72"/>
        <v>117</v>
      </c>
      <c r="BU326" s="64">
        <f t="shared" si="73"/>
        <v>6.02</v>
      </c>
      <c r="BV326" s="64">
        <f t="shared" si="74"/>
        <v>13.04</v>
      </c>
      <c r="BW326" s="64">
        <f t="shared" si="75"/>
        <v>97.44</v>
      </c>
      <c r="BX326" s="65">
        <f t="shared" si="76"/>
        <v>45893.02</v>
      </c>
      <c r="BY326" s="65">
        <f t="shared" si="77"/>
        <v>45900.04</v>
      </c>
      <c r="BZ326" s="65">
        <f t="shared" si="78"/>
        <v>45985.440000000002</v>
      </c>
    </row>
    <row r="327" spans="1:78" ht="15.5" x14ac:dyDescent="0.35">
      <c r="A327">
        <v>68964</v>
      </c>
      <c r="B327" t="s">
        <v>532</v>
      </c>
      <c r="C327" t="s">
        <v>38</v>
      </c>
      <c r="D327">
        <v>103</v>
      </c>
      <c r="E327">
        <v>3093</v>
      </c>
      <c r="F327" t="s">
        <v>39</v>
      </c>
      <c r="G327" t="s">
        <v>218</v>
      </c>
      <c r="H327" t="s">
        <v>38</v>
      </c>
      <c r="I327" s="13">
        <v>45882</v>
      </c>
      <c r="J327" s="13">
        <v>46010</v>
      </c>
      <c r="K327" s="13">
        <v>45945</v>
      </c>
      <c r="L327" t="s">
        <v>356</v>
      </c>
      <c r="M327" t="s">
        <v>358</v>
      </c>
      <c r="N327">
        <v>20</v>
      </c>
      <c r="O327">
        <v>0</v>
      </c>
      <c r="P327">
        <v>0</v>
      </c>
      <c r="Q327">
        <v>0</v>
      </c>
      <c r="R327">
        <v>0</v>
      </c>
      <c r="S327" t="s">
        <v>199</v>
      </c>
      <c r="T327" t="s">
        <v>199</v>
      </c>
      <c r="U327">
        <v>0</v>
      </c>
      <c r="V327"/>
      <c r="W327">
        <v>3</v>
      </c>
      <c r="X327">
        <v>3</v>
      </c>
      <c r="Y327" t="s">
        <v>198</v>
      </c>
      <c r="Z327"/>
      <c r="AA327" t="s">
        <v>492</v>
      </c>
      <c r="AB327" t="s">
        <v>359</v>
      </c>
      <c r="AC327" t="s">
        <v>201</v>
      </c>
      <c r="AD327" t="s">
        <v>197</v>
      </c>
      <c r="AE327" t="s">
        <v>647</v>
      </c>
      <c r="AF327" t="s">
        <v>558</v>
      </c>
      <c r="AG327" s="13">
        <v>45882</v>
      </c>
      <c r="AH327" s="13">
        <v>46010</v>
      </c>
      <c r="AI327" t="s">
        <v>534</v>
      </c>
      <c r="AJ327">
        <v>11</v>
      </c>
      <c r="AK327">
        <v>23.130099999999999</v>
      </c>
      <c r="AL327" t="s">
        <v>529</v>
      </c>
      <c r="AM327" t="s">
        <v>530</v>
      </c>
      <c r="AN327">
        <v>1</v>
      </c>
      <c r="AO327">
        <v>1</v>
      </c>
      <c r="AP327" s="13">
        <v>45660</v>
      </c>
      <c r="AQ327" t="s">
        <v>534</v>
      </c>
      <c r="AR327"/>
      <c r="AS327"/>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480</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129</v>
      </c>
      <c r="BU327" s="64">
        <f t="shared" si="73"/>
        <v>6.7399999999999993</v>
      </c>
      <c r="BV327" s="64">
        <f t="shared" si="74"/>
        <v>14.479999999999999</v>
      </c>
      <c r="BW327" s="64">
        <f t="shared" si="75"/>
        <v>107.52</v>
      </c>
      <c r="BX327" s="65">
        <f t="shared" si="76"/>
        <v>45888.74</v>
      </c>
      <c r="BY327" s="65">
        <f t="shared" si="77"/>
        <v>45896.480000000003</v>
      </c>
      <c r="BZ327" s="65">
        <f t="shared" si="78"/>
        <v>45989.52</v>
      </c>
    </row>
    <row r="328" spans="1:78" ht="15.5" x14ac:dyDescent="0.35">
      <c r="A328">
        <v>68965</v>
      </c>
      <c r="B328" t="s">
        <v>532</v>
      </c>
      <c r="C328" t="s">
        <v>38</v>
      </c>
      <c r="D328">
        <v>103</v>
      </c>
      <c r="E328">
        <v>3094</v>
      </c>
      <c r="F328" t="s">
        <v>39</v>
      </c>
      <c r="G328" t="s">
        <v>218</v>
      </c>
      <c r="H328" t="s">
        <v>38</v>
      </c>
      <c r="I328" s="13">
        <v>45882</v>
      </c>
      <c r="J328" s="13">
        <v>46010</v>
      </c>
      <c r="K328" s="13">
        <v>45945</v>
      </c>
      <c r="L328" t="s">
        <v>356</v>
      </c>
      <c r="M328" t="s">
        <v>543</v>
      </c>
      <c r="N328">
        <v>20</v>
      </c>
      <c r="O328">
        <v>0</v>
      </c>
      <c r="P328">
        <v>0</v>
      </c>
      <c r="Q328">
        <v>0</v>
      </c>
      <c r="R328">
        <v>0</v>
      </c>
      <c r="S328" t="s">
        <v>199</v>
      </c>
      <c r="T328" t="s">
        <v>199</v>
      </c>
      <c r="U328">
        <v>0</v>
      </c>
      <c r="V328"/>
      <c r="W328">
        <v>3</v>
      </c>
      <c r="X328">
        <v>3</v>
      </c>
      <c r="Y328" t="s">
        <v>198</v>
      </c>
      <c r="Z328"/>
      <c r="AA328" t="s">
        <v>544</v>
      </c>
      <c r="AB328" t="s">
        <v>545</v>
      </c>
      <c r="AC328" t="s">
        <v>201</v>
      </c>
      <c r="AD328" t="s">
        <v>196</v>
      </c>
      <c r="AE328" t="s">
        <v>197</v>
      </c>
      <c r="AF328" t="s">
        <v>547</v>
      </c>
      <c r="AG328" s="13">
        <v>45882</v>
      </c>
      <c r="AH328" s="13">
        <v>46010</v>
      </c>
      <c r="AI328" t="s">
        <v>534</v>
      </c>
      <c r="AJ328">
        <v>11</v>
      </c>
      <c r="AK328">
        <v>23.130099999999999</v>
      </c>
      <c r="AL328" t="s">
        <v>529</v>
      </c>
      <c r="AM328" t="s">
        <v>530</v>
      </c>
      <c r="AN328">
        <v>1</v>
      </c>
      <c r="AO328">
        <v>1</v>
      </c>
      <c r="AP328" s="13">
        <v>45660</v>
      </c>
      <c r="AQ328" t="s">
        <v>534</v>
      </c>
      <c r="AR328"/>
      <c r="AS328"/>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480</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129</v>
      </c>
      <c r="BU328" s="64">
        <f t="shared" si="73"/>
        <v>6.7399999999999993</v>
      </c>
      <c r="BV328" s="64">
        <f t="shared" si="74"/>
        <v>14.479999999999999</v>
      </c>
      <c r="BW328" s="64">
        <f t="shared" si="75"/>
        <v>107.52</v>
      </c>
      <c r="BX328" s="65">
        <f t="shared" si="76"/>
        <v>45888.74</v>
      </c>
      <c r="BY328" s="65">
        <f t="shared" si="77"/>
        <v>45896.480000000003</v>
      </c>
      <c r="BZ328" s="65">
        <f t="shared" si="78"/>
        <v>45989.52</v>
      </c>
    </row>
    <row r="329" spans="1:78" ht="15.5" x14ac:dyDescent="0.35">
      <c r="A329">
        <v>68966</v>
      </c>
      <c r="B329" t="s">
        <v>532</v>
      </c>
      <c r="C329" t="s">
        <v>38</v>
      </c>
      <c r="D329">
        <v>103</v>
      </c>
      <c r="E329">
        <v>3095</v>
      </c>
      <c r="F329" t="s">
        <v>39</v>
      </c>
      <c r="G329" t="s">
        <v>218</v>
      </c>
      <c r="H329" t="s">
        <v>38</v>
      </c>
      <c r="I329" s="13">
        <v>45882</v>
      </c>
      <c r="J329" s="13">
        <v>46010</v>
      </c>
      <c r="K329" s="13">
        <v>45945</v>
      </c>
      <c r="L329" t="s">
        <v>356</v>
      </c>
      <c r="M329" t="s">
        <v>543</v>
      </c>
      <c r="N329">
        <v>20</v>
      </c>
      <c r="O329">
        <v>0</v>
      </c>
      <c r="P329">
        <v>0</v>
      </c>
      <c r="Q329">
        <v>0</v>
      </c>
      <c r="R329">
        <v>0</v>
      </c>
      <c r="S329" t="s">
        <v>199</v>
      </c>
      <c r="T329" t="s">
        <v>199</v>
      </c>
      <c r="U329">
        <v>0</v>
      </c>
      <c r="V329"/>
      <c r="W329">
        <v>3</v>
      </c>
      <c r="X329">
        <v>3</v>
      </c>
      <c r="Y329" t="s">
        <v>198</v>
      </c>
      <c r="Z329"/>
      <c r="AA329" t="s">
        <v>544</v>
      </c>
      <c r="AB329" t="s">
        <v>545</v>
      </c>
      <c r="AC329" t="s">
        <v>201</v>
      </c>
      <c r="AD329" t="s">
        <v>417</v>
      </c>
      <c r="AE329" t="s">
        <v>551</v>
      </c>
      <c r="AF329" t="s">
        <v>547</v>
      </c>
      <c r="AG329" s="13">
        <v>45882</v>
      </c>
      <c r="AH329" s="13">
        <v>46010</v>
      </c>
      <c r="AI329" t="s">
        <v>534</v>
      </c>
      <c r="AJ329">
        <v>11</v>
      </c>
      <c r="AK329">
        <v>23.130099999999999</v>
      </c>
      <c r="AL329" t="s">
        <v>529</v>
      </c>
      <c r="AM329" t="s">
        <v>530</v>
      </c>
      <c r="AN329">
        <v>1</v>
      </c>
      <c r="AO329">
        <v>1</v>
      </c>
      <c r="AP329" s="13">
        <v>45660</v>
      </c>
      <c r="AQ329" t="s">
        <v>534</v>
      </c>
      <c r="AR329"/>
      <c r="AS329"/>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480</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129</v>
      </c>
      <c r="BU329" s="64">
        <f t="shared" si="73"/>
        <v>6.7399999999999993</v>
      </c>
      <c r="BV329" s="64">
        <f t="shared" si="74"/>
        <v>14.479999999999999</v>
      </c>
      <c r="BW329" s="64">
        <f t="shared" si="75"/>
        <v>107.52</v>
      </c>
      <c r="BX329" s="65">
        <f t="shared" si="76"/>
        <v>45888.74</v>
      </c>
      <c r="BY329" s="65">
        <f t="shared" si="77"/>
        <v>45896.480000000003</v>
      </c>
      <c r="BZ329" s="65">
        <f t="shared" si="78"/>
        <v>45989.52</v>
      </c>
    </row>
    <row r="330" spans="1:78" ht="15.5" x14ac:dyDescent="0.35">
      <c r="A330">
        <v>68967</v>
      </c>
      <c r="B330" t="s">
        <v>532</v>
      </c>
      <c r="C330" t="s">
        <v>38</v>
      </c>
      <c r="D330">
        <v>103</v>
      </c>
      <c r="E330">
        <v>3096</v>
      </c>
      <c r="F330" t="s">
        <v>39</v>
      </c>
      <c r="G330" t="s">
        <v>218</v>
      </c>
      <c r="H330" t="s">
        <v>38</v>
      </c>
      <c r="I330" s="13">
        <v>45882</v>
      </c>
      <c r="J330" s="13">
        <v>46010</v>
      </c>
      <c r="K330" s="13">
        <v>45945</v>
      </c>
      <c r="L330" t="s">
        <v>356</v>
      </c>
      <c r="M330" t="s">
        <v>364</v>
      </c>
      <c r="N330">
        <v>20</v>
      </c>
      <c r="O330">
        <v>0</v>
      </c>
      <c r="P330">
        <v>0</v>
      </c>
      <c r="Q330">
        <v>0</v>
      </c>
      <c r="R330">
        <v>0</v>
      </c>
      <c r="S330" t="s">
        <v>199</v>
      </c>
      <c r="T330" t="s">
        <v>199</v>
      </c>
      <c r="U330">
        <v>0</v>
      </c>
      <c r="V330"/>
      <c r="W330">
        <v>3</v>
      </c>
      <c r="X330">
        <v>3</v>
      </c>
      <c r="Y330" t="s">
        <v>198</v>
      </c>
      <c r="Z330"/>
      <c r="AA330" t="s">
        <v>677</v>
      </c>
      <c r="AB330" t="s">
        <v>634</v>
      </c>
      <c r="AC330" t="s">
        <v>201</v>
      </c>
      <c r="AD330" t="s">
        <v>678</v>
      </c>
      <c r="AE330" t="s">
        <v>679</v>
      </c>
      <c r="AF330" t="s">
        <v>547</v>
      </c>
      <c r="AG330" s="13">
        <v>45882</v>
      </c>
      <c r="AH330" s="13">
        <v>46010</v>
      </c>
      <c r="AI330" t="s">
        <v>534</v>
      </c>
      <c r="AJ330">
        <v>11</v>
      </c>
      <c r="AK330">
        <v>23.130099999999999</v>
      </c>
      <c r="AL330" t="s">
        <v>529</v>
      </c>
      <c r="AM330" t="s">
        <v>530</v>
      </c>
      <c r="AN330">
        <v>1</v>
      </c>
      <c r="AO330">
        <v>1</v>
      </c>
      <c r="AP330" s="13">
        <v>45660</v>
      </c>
      <c r="AQ330" t="s">
        <v>534</v>
      </c>
      <c r="AR330"/>
      <c r="AS330"/>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480</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129</v>
      </c>
      <c r="BU330" s="64">
        <f t="shared" si="73"/>
        <v>6.7399999999999993</v>
      </c>
      <c r="BV330" s="64">
        <f t="shared" si="74"/>
        <v>14.479999999999999</v>
      </c>
      <c r="BW330" s="64">
        <f t="shared" si="75"/>
        <v>107.52</v>
      </c>
      <c r="BX330" s="65">
        <f t="shared" si="76"/>
        <v>45888.74</v>
      </c>
      <c r="BY330" s="65">
        <f t="shared" si="77"/>
        <v>45896.480000000003</v>
      </c>
      <c r="BZ330" s="65">
        <f t="shared" si="78"/>
        <v>45989.52</v>
      </c>
    </row>
    <row r="331" spans="1:78" ht="15.5" x14ac:dyDescent="0.35">
      <c r="A331">
        <v>68968</v>
      </c>
      <c r="B331" t="s">
        <v>532</v>
      </c>
      <c r="C331" t="s">
        <v>38</v>
      </c>
      <c r="D331">
        <v>103</v>
      </c>
      <c r="E331">
        <v>3097</v>
      </c>
      <c r="F331" t="s">
        <v>39</v>
      </c>
      <c r="G331" t="s">
        <v>218</v>
      </c>
      <c r="H331" t="s">
        <v>38</v>
      </c>
      <c r="I331" s="13">
        <v>45882</v>
      </c>
      <c r="J331" s="13">
        <v>46010</v>
      </c>
      <c r="K331" s="13">
        <v>45945</v>
      </c>
      <c r="L331" t="s">
        <v>356</v>
      </c>
      <c r="M331" t="s">
        <v>364</v>
      </c>
      <c r="N331">
        <v>20</v>
      </c>
      <c r="O331">
        <v>0</v>
      </c>
      <c r="P331">
        <v>0</v>
      </c>
      <c r="Q331">
        <v>0</v>
      </c>
      <c r="R331">
        <v>0</v>
      </c>
      <c r="S331" t="s">
        <v>199</v>
      </c>
      <c r="T331" t="s">
        <v>199</v>
      </c>
      <c r="U331">
        <v>0</v>
      </c>
      <c r="V331"/>
      <c r="W331">
        <v>3</v>
      </c>
      <c r="X331">
        <v>3</v>
      </c>
      <c r="Y331" t="s">
        <v>198</v>
      </c>
      <c r="Z331"/>
      <c r="AA331" t="s">
        <v>677</v>
      </c>
      <c r="AB331" t="s">
        <v>634</v>
      </c>
      <c r="AC331" t="s">
        <v>201</v>
      </c>
      <c r="AD331" t="s">
        <v>774</v>
      </c>
      <c r="AE331" t="s">
        <v>512</v>
      </c>
      <c r="AF331" t="s">
        <v>547</v>
      </c>
      <c r="AG331" s="13">
        <v>45882</v>
      </c>
      <c r="AH331" s="13">
        <v>46010</v>
      </c>
      <c r="AI331" t="s">
        <v>534</v>
      </c>
      <c r="AJ331">
        <v>11</v>
      </c>
      <c r="AK331">
        <v>23.130099999999999</v>
      </c>
      <c r="AL331" t="s">
        <v>529</v>
      </c>
      <c r="AM331" t="s">
        <v>530</v>
      </c>
      <c r="AN331">
        <v>1</v>
      </c>
      <c r="AO331">
        <v>1</v>
      </c>
      <c r="AP331" s="13">
        <v>45660</v>
      </c>
      <c r="AQ331" t="s">
        <v>534</v>
      </c>
      <c r="AR331"/>
      <c r="AS331"/>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480</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129</v>
      </c>
      <c r="BU331" s="64">
        <f t="shared" si="73"/>
        <v>6.7399999999999993</v>
      </c>
      <c r="BV331" s="64">
        <f t="shared" si="74"/>
        <v>14.479999999999999</v>
      </c>
      <c r="BW331" s="64">
        <f t="shared" si="75"/>
        <v>107.52</v>
      </c>
      <c r="BX331" s="65">
        <f t="shared" si="76"/>
        <v>45888.74</v>
      </c>
      <c r="BY331" s="65">
        <f t="shared" si="77"/>
        <v>45896.480000000003</v>
      </c>
      <c r="BZ331" s="65">
        <f t="shared" si="78"/>
        <v>45989.52</v>
      </c>
    </row>
    <row r="332" spans="1:78" ht="15.5" x14ac:dyDescent="0.35">
      <c r="A332">
        <v>68969</v>
      </c>
      <c r="B332" t="s">
        <v>532</v>
      </c>
      <c r="C332" t="s">
        <v>38</v>
      </c>
      <c r="D332">
        <v>103</v>
      </c>
      <c r="E332">
        <v>3098</v>
      </c>
      <c r="F332" t="s">
        <v>39</v>
      </c>
      <c r="G332" t="s">
        <v>218</v>
      </c>
      <c r="H332" t="s">
        <v>38</v>
      </c>
      <c r="I332" s="13">
        <v>45882</v>
      </c>
      <c r="J332" s="13">
        <v>46010</v>
      </c>
      <c r="K332" s="13">
        <v>45945</v>
      </c>
      <c r="L332" t="s">
        <v>356</v>
      </c>
      <c r="M332" t="s">
        <v>364</v>
      </c>
      <c r="N332">
        <v>20</v>
      </c>
      <c r="O332">
        <v>0</v>
      </c>
      <c r="P332">
        <v>0</v>
      </c>
      <c r="Q332">
        <v>0</v>
      </c>
      <c r="R332">
        <v>0</v>
      </c>
      <c r="S332" t="s">
        <v>199</v>
      </c>
      <c r="T332" t="s">
        <v>199</v>
      </c>
      <c r="U332">
        <v>0</v>
      </c>
      <c r="V332"/>
      <c r="W332">
        <v>3</v>
      </c>
      <c r="X332">
        <v>3</v>
      </c>
      <c r="Y332" t="s">
        <v>198</v>
      </c>
      <c r="Z332"/>
      <c r="AA332" t="s">
        <v>677</v>
      </c>
      <c r="AB332" t="s">
        <v>634</v>
      </c>
      <c r="AC332" t="s">
        <v>201</v>
      </c>
      <c r="AD332" t="s">
        <v>775</v>
      </c>
      <c r="AE332" t="s">
        <v>776</v>
      </c>
      <c r="AF332" t="s">
        <v>547</v>
      </c>
      <c r="AG332" s="13">
        <v>45882</v>
      </c>
      <c r="AH332" s="13">
        <v>46010</v>
      </c>
      <c r="AI332" t="s">
        <v>534</v>
      </c>
      <c r="AJ332">
        <v>11</v>
      </c>
      <c r="AK332">
        <v>23.130099999999999</v>
      </c>
      <c r="AL332" t="s">
        <v>529</v>
      </c>
      <c r="AM332" t="s">
        <v>530</v>
      </c>
      <c r="AN332">
        <v>1</v>
      </c>
      <c r="AO332">
        <v>1</v>
      </c>
      <c r="AP332" s="13">
        <v>45660</v>
      </c>
      <c r="AQ332" t="s">
        <v>534</v>
      </c>
      <c r="AR332"/>
      <c r="AS332"/>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480</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129</v>
      </c>
      <c r="BU332" s="64">
        <f t="shared" si="73"/>
        <v>6.7399999999999993</v>
      </c>
      <c r="BV332" s="64">
        <f t="shared" si="74"/>
        <v>14.479999999999999</v>
      </c>
      <c r="BW332" s="64">
        <f t="shared" si="75"/>
        <v>107.52</v>
      </c>
      <c r="BX332" s="65">
        <f t="shared" si="76"/>
        <v>45888.74</v>
      </c>
      <c r="BY332" s="65">
        <f t="shared" si="77"/>
        <v>45896.480000000003</v>
      </c>
      <c r="BZ332" s="65">
        <f t="shared" si="78"/>
        <v>45989.52</v>
      </c>
    </row>
    <row r="333" spans="1:78" ht="15.5" x14ac:dyDescent="0.35">
      <c r="A333">
        <v>68970</v>
      </c>
      <c r="B333" t="s">
        <v>532</v>
      </c>
      <c r="C333" t="s">
        <v>38</v>
      </c>
      <c r="D333">
        <v>103</v>
      </c>
      <c r="E333">
        <v>3099</v>
      </c>
      <c r="F333" t="s">
        <v>39</v>
      </c>
      <c r="G333" t="s">
        <v>218</v>
      </c>
      <c r="H333" t="s">
        <v>38</v>
      </c>
      <c r="I333" s="13">
        <v>45882</v>
      </c>
      <c r="J333" s="13">
        <v>46010</v>
      </c>
      <c r="K333" s="13">
        <v>45945</v>
      </c>
      <c r="L333" t="s">
        <v>356</v>
      </c>
      <c r="M333" t="s">
        <v>364</v>
      </c>
      <c r="N333">
        <v>20</v>
      </c>
      <c r="O333">
        <v>0</v>
      </c>
      <c r="P333">
        <v>0</v>
      </c>
      <c r="Q333">
        <v>0</v>
      </c>
      <c r="R333">
        <v>0</v>
      </c>
      <c r="S333" t="s">
        <v>199</v>
      </c>
      <c r="T333" t="s">
        <v>199</v>
      </c>
      <c r="U333">
        <v>0</v>
      </c>
      <c r="V333"/>
      <c r="W333">
        <v>3</v>
      </c>
      <c r="X333">
        <v>3</v>
      </c>
      <c r="Y333" t="s">
        <v>198</v>
      </c>
      <c r="Z333"/>
      <c r="AA333" t="s">
        <v>677</v>
      </c>
      <c r="AB333" t="s">
        <v>634</v>
      </c>
      <c r="AC333" t="s">
        <v>201</v>
      </c>
      <c r="AD333" t="s">
        <v>777</v>
      </c>
      <c r="AE333" t="s">
        <v>549</v>
      </c>
      <c r="AF333" t="s">
        <v>547</v>
      </c>
      <c r="AG333" s="13">
        <v>45882</v>
      </c>
      <c r="AH333" s="13">
        <v>46010</v>
      </c>
      <c r="AI333" t="s">
        <v>534</v>
      </c>
      <c r="AJ333">
        <v>11</v>
      </c>
      <c r="AK333">
        <v>23.130099999999999</v>
      </c>
      <c r="AL333" t="s">
        <v>529</v>
      </c>
      <c r="AM333" t="s">
        <v>530</v>
      </c>
      <c r="AN333">
        <v>1</v>
      </c>
      <c r="AO333">
        <v>1</v>
      </c>
      <c r="AP333" s="13">
        <v>45660</v>
      </c>
      <c r="AQ333" t="s">
        <v>534</v>
      </c>
      <c r="AR333"/>
      <c r="AS333"/>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480</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129</v>
      </c>
      <c r="BU333" s="64">
        <f t="shared" si="73"/>
        <v>6.7399999999999993</v>
      </c>
      <c r="BV333" s="64">
        <f t="shared" si="74"/>
        <v>14.479999999999999</v>
      </c>
      <c r="BW333" s="64">
        <f t="shared" si="75"/>
        <v>107.52</v>
      </c>
      <c r="BX333" s="65">
        <f t="shared" si="76"/>
        <v>45888.74</v>
      </c>
      <c r="BY333" s="65">
        <f t="shared" si="77"/>
        <v>45896.480000000003</v>
      </c>
      <c r="BZ333" s="65">
        <f t="shared" si="78"/>
        <v>45989.52</v>
      </c>
    </row>
    <row r="334" spans="1:78" ht="15.5" x14ac:dyDescent="0.35">
      <c r="A334">
        <v>68971</v>
      </c>
      <c r="B334" t="s">
        <v>532</v>
      </c>
      <c r="C334" t="s">
        <v>38</v>
      </c>
      <c r="D334">
        <v>103</v>
      </c>
      <c r="E334">
        <v>3990</v>
      </c>
      <c r="F334" t="s">
        <v>39</v>
      </c>
      <c r="G334" t="s">
        <v>218</v>
      </c>
      <c r="H334" t="s">
        <v>38</v>
      </c>
      <c r="I334" s="13">
        <v>45882</v>
      </c>
      <c r="J334" s="13">
        <v>46010</v>
      </c>
      <c r="K334" s="13">
        <v>45945</v>
      </c>
      <c r="L334" t="s">
        <v>356</v>
      </c>
      <c r="M334" t="s">
        <v>543</v>
      </c>
      <c r="N334">
        <v>20</v>
      </c>
      <c r="O334">
        <v>0</v>
      </c>
      <c r="P334">
        <v>0</v>
      </c>
      <c r="Q334">
        <v>0</v>
      </c>
      <c r="R334">
        <v>0</v>
      </c>
      <c r="S334" t="s">
        <v>199</v>
      </c>
      <c r="T334" t="s">
        <v>199</v>
      </c>
      <c r="U334">
        <v>0</v>
      </c>
      <c r="V334"/>
      <c r="W334">
        <v>3</v>
      </c>
      <c r="X334">
        <v>3</v>
      </c>
      <c r="Y334" t="s">
        <v>198</v>
      </c>
      <c r="Z334"/>
      <c r="AA334" t="s">
        <v>544</v>
      </c>
      <c r="AB334" t="s">
        <v>545</v>
      </c>
      <c r="AC334" t="s">
        <v>201</v>
      </c>
      <c r="AD334" t="s">
        <v>407</v>
      </c>
      <c r="AE334" t="s">
        <v>408</v>
      </c>
      <c r="AF334" t="s">
        <v>547</v>
      </c>
      <c r="AG334" s="13">
        <v>45882</v>
      </c>
      <c r="AH334" s="13">
        <v>46010</v>
      </c>
      <c r="AI334" t="s">
        <v>534</v>
      </c>
      <c r="AJ334">
        <v>11</v>
      </c>
      <c r="AK334">
        <v>23.130099999999999</v>
      </c>
      <c r="AL334" t="s">
        <v>529</v>
      </c>
      <c r="AM334" t="s">
        <v>530</v>
      </c>
      <c r="AN334">
        <v>1</v>
      </c>
      <c r="AO334">
        <v>1</v>
      </c>
      <c r="AP334" s="13">
        <v>45660</v>
      </c>
      <c r="AQ334" t="s">
        <v>534</v>
      </c>
      <c r="AR334"/>
      <c r="AS334"/>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480</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
      </c>
      <c r="BL334" s="55" t="str">
        <f t="shared" si="79"/>
        <v/>
      </c>
      <c r="BM334" s="55" t="str">
        <f t="shared" si="79"/>
        <v/>
      </c>
      <c r="BN334" s="55" t="str">
        <f t="shared" si="79"/>
        <v/>
      </c>
      <c r="BO334" s="55" t="str">
        <f t="shared" si="79"/>
        <v/>
      </c>
      <c r="BP334" s="55" t="str">
        <f t="shared" si="79"/>
        <v/>
      </c>
      <c r="BQ334" s="55" t="str">
        <f t="shared" si="79"/>
        <v/>
      </c>
      <c r="BR334" s="62" t="str">
        <f t="shared" si="70"/>
        <v>Base</v>
      </c>
      <c r="BS334" s="62" t="str">
        <f t="shared" si="71"/>
        <v/>
      </c>
      <c r="BT334" s="63">
        <f t="shared" si="72"/>
        <v>129</v>
      </c>
      <c r="BU334" s="64">
        <f t="shared" si="73"/>
        <v>6.7399999999999993</v>
      </c>
      <c r="BV334" s="64">
        <f t="shared" si="74"/>
        <v>14.479999999999999</v>
      </c>
      <c r="BW334" s="64">
        <f t="shared" si="75"/>
        <v>107.52</v>
      </c>
      <c r="BX334" s="65">
        <f t="shared" si="76"/>
        <v>45888.74</v>
      </c>
      <c r="BY334" s="65">
        <f t="shared" si="77"/>
        <v>45896.480000000003</v>
      </c>
      <c r="BZ334" s="65">
        <f t="shared" si="78"/>
        <v>45989.52</v>
      </c>
    </row>
    <row r="335" spans="1:78" ht="15.5" x14ac:dyDescent="0.35">
      <c r="A335">
        <v>69006</v>
      </c>
      <c r="B335" t="s">
        <v>532</v>
      </c>
      <c r="C335" t="s">
        <v>38</v>
      </c>
      <c r="D335">
        <v>103</v>
      </c>
      <c r="E335" t="s">
        <v>557</v>
      </c>
      <c r="F335" t="s">
        <v>39</v>
      </c>
      <c r="G335" t="s">
        <v>218</v>
      </c>
      <c r="H335" t="s">
        <v>38</v>
      </c>
      <c r="I335" s="13">
        <v>45887</v>
      </c>
      <c r="J335" s="13">
        <v>45940</v>
      </c>
      <c r="K335" s="13">
        <v>45913</v>
      </c>
      <c r="L335" t="s">
        <v>266</v>
      </c>
      <c r="M335" t="s">
        <v>162</v>
      </c>
      <c r="N335">
        <v>20</v>
      </c>
      <c r="O335">
        <v>0</v>
      </c>
      <c r="P335">
        <v>0</v>
      </c>
      <c r="Q335">
        <v>0</v>
      </c>
      <c r="R335">
        <v>0</v>
      </c>
      <c r="S335" t="s">
        <v>199</v>
      </c>
      <c r="T335" t="s">
        <v>199</v>
      </c>
      <c r="U335">
        <v>0</v>
      </c>
      <c r="V335"/>
      <c r="W335">
        <v>3</v>
      </c>
      <c r="X335">
        <v>3</v>
      </c>
      <c r="Y335" t="s">
        <v>195</v>
      </c>
      <c r="Z335"/>
      <c r="AA335" t="s">
        <v>293</v>
      </c>
      <c r="AB335"/>
      <c r="AC335"/>
      <c r="AD335"/>
      <c r="AE335"/>
      <c r="AF335"/>
      <c r="AG335" s="13">
        <v>45887</v>
      </c>
      <c r="AH335" s="13">
        <v>45940</v>
      </c>
      <c r="AI335" t="s">
        <v>162</v>
      </c>
      <c r="AJ335">
        <v>11</v>
      </c>
      <c r="AK335">
        <v>23.130099999999999</v>
      </c>
      <c r="AL335" t="s">
        <v>529</v>
      </c>
      <c r="AM335" t="s">
        <v>530</v>
      </c>
      <c r="AN335">
        <v>5</v>
      </c>
      <c r="AO335">
        <v>1</v>
      </c>
      <c r="AP335" s="13">
        <v>45639</v>
      </c>
      <c r="AQ335" t="s">
        <v>335</v>
      </c>
      <c r="AR335"/>
      <c r="AS335"/>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480</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54</v>
      </c>
      <c r="BU335" s="64">
        <f t="shared" si="73"/>
        <v>2.2399999999999998</v>
      </c>
      <c r="BV335" s="64">
        <f t="shared" si="74"/>
        <v>5.4799999999999995</v>
      </c>
      <c r="BW335" s="64">
        <f t="shared" si="75"/>
        <v>44.519999999999996</v>
      </c>
      <c r="BX335" s="65">
        <f t="shared" si="76"/>
        <v>45889.24</v>
      </c>
      <c r="BY335" s="65">
        <f t="shared" si="77"/>
        <v>45892.480000000003</v>
      </c>
      <c r="BZ335" s="65">
        <f t="shared" si="78"/>
        <v>45931.519999999997</v>
      </c>
    </row>
    <row r="336" spans="1:78" ht="15.5" x14ac:dyDescent="0.35">
      <c r="A336">
        <v>68817</v>
      </c>
      <c r="B336" t="s">
        <v>532</v>
      </c>
      <c r="C336" t="s">
        <v>38</v>
      </c>
      <c r="D336">
        <v>103</v>
      </c>
      <c r="E336" t="s">
        <v>533</v>
      </c>
      <c r="F336" t="s">
        <v>39</v>
      </c>
      <c r="G336" t="s">
        <v>218</v>
      </c>
      <c r="H336" t="s">
        <v>38</v>
      </c>
      <c r="I336" s="13">
        <v>45943</v>
      </c>
      <c r="J336" s="13">
        <v>46003</v>
      </c>
      <c r="K336" s="13">
        <v>45973</v>
      </c>
      <c r="L336" t="s">
        <v>266</v>
      </c>
      <c r="M336" t="s">
        <v>162</v>
      </c>
      <c r="N336">
        <v>20</v>
      </c>
      <c r="O336">
        <v>0</v>
      </c>
      <c r="P336">
        <v>0</v>
      </c>
      <c r="Q336">
        <v>0</v>
      </c>
      <c r="R336">
        <v>0</v>
      </c>
      <c r="S336" t="s">
        <v>199</v>
      </c>
      <c r="T336" t="s">
        <v>199</v>
      </c>
      <c r="U336">
        <v>0</v>
      </c>
      <c r="V336"/>
      <c r="W336">
        <v>3</v>
      </c>
      <c r="X336">
        <v>3</v>
      </c>
      <c r="Y336" t="s">
        <v>195</v>
      </c>
      <c r="Z336"/>
      <c r="AA336" t="s">
        <v>293</v>
      </c>
      <c r="AB336" t="s">
        <v>162</v>
      </c>
      <c r="AC336" t="s">
        <v>200</v>
      </c>
      <c r="AD336"/>
      <c r="AE336"/>
      <c r="AF336"/>
      <c r="AG336" s="13">
        <v>45943</v>
      </c>
      <c r="AH336" s="13">
        <v>46003</v>
      </c>
      <c r="AI336" t="s">
        <v>162</v>
      </c>
      <c r="AJ336">
        <v>11</v>
      </c>
      <c r="AK336">
        <v>23.130099999999999</v>
      </c>
      <c r="AL336" t="s">
        <v>529</v>
      </c>
      <c r="AM336" t="s">
        <v>530</v>
      </c>
      <c r="AN336">
        <v>5</v>
      </c>
      <c r="AO336">
        <v>1</v>
      </c>
      <c r="AP336" s="13">
        <v>45639</v>
      </c>
      <c r="AQ336" t="s">
        <v>335</v>
      </c>
      <c r="AR336"/>
      <c r="AS336"/>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480</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61</v>
      </c>
      <c r="BU336" s="64">
        <f t="shared" si="73"/>
        <v>2.6599999999999997</v>
      </c>
      <c r="BV336" s="64">
        <f t="shared" si="74"/>
        <v>6.3199999999999994</v>
      </c>
      <c r="BW336" s="64">
        <f t="shared" si="75"/>
        <v>50.4</v>
      </c>
      <c r="BX336" s="65">
        <f t="shared" si="76"/>
        <v>45945.66</v>
      </c>
      <c r="BY336" s="65">
        <f t="shared" si="77"/>
        <v>45949.32</v>
      </c>
      <c r="BZ336" s="65">
        <f t="shared" si="78"/>
        <v>45993.4</v>
      </c>
    </row>
    <row r="337" spans="1:78" ht="15.5" x14ac:dyDescent="0.35">
      <c r="A337">
        <v>68818</v>
      </c>
      <c r="B337" t="s">
        <v>532</v>
      </c>
      <c r="C337" t="s">
        <v>38</v>
      </c>
      <c r="D337">
        <v>103</v>
      </c>
      <c r="E337" t="s">
        <v>572</v>
      </c>
      <c r="F337" t="s">
        <v>39</v>
      </c>
      <c r="G337" t="s">
        <v>218</v>
      </c>
      <c r="H337" t="s">
        <v>38</v>
      </c>
      <c r="I337" s="13">
        <v>45943</v>
      </c>
      <c r="J337" s="13">
        <v>46003</v>
      </c>
      <c r="K337" s="13">
        <v>45973</v>
      </c>
      <c r="L337" t="s">
        <v>356</v>
      </c>
      <c r="M337" t="s">
        <v>162</v>
      </c>
      <c r="N337">
        <v>20</v>
      </c>
      <c r="O337">
        <v>0</v>
      </c>
      <c r="P337">
        <v>0</v>
      </c>
      <c r="Q337">
        <v>0</v>
      </c>
      <c r="R337">
        <v>0</v>
      </c>
      <c r="S337" t="s">
        <v>199</v>
      </c>
      <c r="T337" t="s">
        <v>199</v>
      </c>
      <c r="U337">
        <v>0</v>
      </c>
      <c r="V337"/>
      <c r="W337">
        <v>3</v>
      </c>
      <c r="X337">
        <v>3</v>
      </c>
      <c r="Y337" t="s">
        <v>313</v>
      </c>
      <c r="Z337"/>
      <c r="AA337" t="s">
        <v>778</v>
      </c>
      <c r="AB337"/>
      <c r="AC337"/>
      <c r="AD337"/>
      <c r="AE337"/>
      <c r="AF337"/>
      <c r="AG337" s="13">
        <v>45943</v>
      </c>
      <c r="AH337" s="13">
        <v>46003</v>
      </c>
      <c r="AI337" t="s">
        <v>534</v>
      </c>
      <c r="AJ337">
        <v>11</v>
      </c>
      <c r="AK337">
        <v>23.130099999999999</v>
      </c>
      <c r="AL337" t="s">
        <v>529</v>
      </c>
      <c r="AM337" t="s">
        <v>530</v>
      </c>
      <c r="AN337">
        <v>5</v>
      </c>
      <c r="AO337">
        <v>1</v>
      </c>
      <c r="AP337" s="13">
        <v>45720</v>
      </c>
      <c r="AQ337" t="s">
        <v>335</v>
      </c>
      <c r="AR337"/>
      <c r="AS337"/>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480</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
      </c>
      <c r="BL337" s="55" t="str">
        <f t="shared" si="79"/>
        <v/>
      </c>
      <c r="BM337" s="55" t="str">
        <f t="shared" si="79"/>
        <v/>
      </c>
      <c r="BN337" s="55" t="str">
        <f t="shared" si="79"/>
        <v/>
      </c>
      <c r="BO337" s="55" t="str">
        <f t="shared" si="79"/>
        <v/>
      </c>
      <c r="BP337" s="55" t="str">
        <f t="shared" si="79"/>
        <v/>
      </c>
      <c r="BQ337" s="55" t="str">
        <f t="shared" si="79"/>
        <v/>
      </c>
      <c r="BR337" s="62" t="str">
        <f t="shared" si="70"/>
        <v>Base</v>
      </c>
      <c r="BS337" s="62" t="str">
        <f t="shared" si="71"/>
        <v/>
      </c>
      <c r="BT337" s="63">
        <f t="shared" si="72"/>
        <v>61</v>
      </c>
      <c r="BU337" s="64">
        <f t="shared" si="73"/>
        <v>2.6599999999999997</v>
      </c>
      <c r="BV337" s="64">
        <f t="shared" si="74"/>
        <v>6.3199999999999994</v>
      </c>
      <c r="BW337" s="64">
        <f t="shared" si="75"/>
        <v>50.4</v>
      </c>
      <c r="BX337" s="65">
        <f t="shared" si="76"/>
        <v>45945.66</v>
      </c>
      <c r="BY337" s="65">
        <f t="shared" si="77"/>
        <v>45949.32</v>
      </c>
      <c r="BZ337" s="65">
        <f t="shared" si="78"/>
        <v>45993.4</v>
      </c>
    </row>
    <row r="338" spans="1:78" ht="15.5" x14ac:dyDescent="0.35">
      <c r="A338">
        <v>69154</v>
      </c>
      <c r="B338" t="s">
        <v>532</v>
      </c>
      <c r="C338" t="s">
        <v>38</v>
      </c>
      <c r="D338">
        <v>103</v>
      </c>
      <c r="E338" t="s">
        <v>612</v>
      </c>
      <c r="F338" t="s">
        <v>39</v>
      </c>
      <c r="G338" t="s">
        <v>218</v>
      </c>
      <c r="H338" t="s">
        <v>38</v>
      </c>
      <c r="I338" s="13">
        <v>45887</v>
      </c>
      <c r="J338" s="13">
        <v>46003</v>
      </c>
      <c r="K338" s="13">
        <v>45945</v>
      </c>
      <c r="L338" t="s">
        <v>266</v>
      </c>
      <c r="M338" t="s">
        <v>162</v>
      </c>
      <c r="N338">
        <v>15</v>
      </c>
      <c r="O338">
        <v>0</v>
      </c>
      <c r="P338">
        <v>0</v>
      </c>
      <c r="Q338">
        <v>0</v>
      </c>
      <c r="R338">
        <v>0</v>
      </c>
      <c r="S338" t="s">
        <v>199</v>
      </c>
      <c r="T338" t="s">
        <v>199</v>
      </c>
      <c r="U338">
        <v>0</v>
      </c>
      <c r="V338"/>
      <c r="W338">
        <v>3</v>
      </c>
      <c r="X338">
        <v>3</v>
      </c>
      <c r="Y338" t="s">
        <v>195</v>
      </c>
      <c r="Z338"/>
      <c r="AA338" t="s">
        <v>779</v>
      </c>
      <c r="AB338"/>
      <c r="AC338"/>
      <c r="AD338"/>
      <c r="AE338"/>
      <c r="AF338"/>
      <c r="AG338" s="13">
        <v>45887</v>
      </c>
      <c r="AH338" s="13">
        <v>46003</v>
      </c>
      <c r="AI338" t="s">
        <v>162</v>
      </c>
      <c r="AJ338">
        <v>11</v>
      </c>
      <c r="AK338">
        <v>23.130099999999999</v>
      </c>
      <c r="AL338" t="s">
        <v>529</v>
      </c>
      <c r="AM338" t="s">
        <v>530</v>
      </c>
      <c r="AN338">
        <v>5</v>
      </c>
      <c r="AO338">
        <v>1</v>
      </c>
      <c r="AP338" s="13">
        <v>45639</v>
      </c>
      <c r="AQ338" t="s">
        <v>335</v>
      </c>
      <c r="AR338"/>
      <c r="AS338"/>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480</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ref="BD338:BQ357" si="80">IF(ISERROR(SEARCHB(" "&amp;BP$1&amp;" "," "&amp;$L338&amp;" "))=TRUE,"",BP$1)</f>
        <v/>
      </c>
      <c r="BQ338" s="55" t="str">
        <f t="shared" si="80"/>
        <v/>
      </c>
      <c r="BR338" s="62" t="str">
        <f t="shared" si="70"/>
        <v>Base</v>
      </c>
      <c r="BS338" s="62" t="str">
        <f t="shared" si="71"/>
        <v/>
      </c>
      <c r="BT338" s="63">
        <f t="shared" si="72"/>
        <v>117</v>
      </c>
      <c r="BU338" s="64">
        <f t="shared" si="73"/>
        <v>6.02</v>
      </c>
      <c r="BV338" s="64">
        <f t="shared" si="74"/>
        <v>13.04</v>
      </c>
      <c r="BW338" s="64">
        <f t="shared" si="75"/>
        <v>97.44</v>
      </c>
      <c r="BX338" s="65">
        <f t="shared" si="76"/>
        <v>45893.02</v>
      </c>
      <c r="BY338" s="65">
        <f t="shared" si="77"/>
        <v>45900.04</v>
      </c>
      <c r="BZ338" s="65">
        <f t="shared" si="78"/>
        <v>45985.440000000002</v>
      </c>
    </row>
    <row r="339" spans="1:78" ht="15.5" x14ac:dyDescent="0.35">
      <c r="A339">
        <v>69155</v>
      </c>
      <c r="B339" t="s">
        <v>532</v>
      </c>
      <c r="C339" t="s">
        <v>38</v>
      </c>
      <c r="D339">
        <v>103</v>
      </c>
      <c r="E339" t="s">
        <v>755</v>
      </c>
      <c r="F339" t="s">
        <v>39</v>
      </c>
      <c r="G339" t="s">
        <v>218</v>
      </c>
      <c r="H339" t="s">
        <v>38</v>
      </c>
      <c r="I339" s="13">
        <v>45887</v>
      </c>
      <c r="J339" s="13">
        <v>46003</v>
      </c>
      <c r="K339" s="13">
        <v>45945</v>
      </c>
      <c r="L339" t="s">
        <v>298</v>
      </c>
      <c r="M339" t="s">
        <v>194</v>
      </c>
      <c r="N339">
        <v>12</v>
      </c>
      <c r="O339">
        <v>0</v>
      </c>
      <c r="P339">
        <v>0</v>
      </c>
      <c r="Q339">
        <v>0</v>
      </c>
      <c r="R339">
        <v>0</v>
      </c>
      <c r="S339" t="s">
        <v>199</v>
      </c>
      <c r="T339" t="s">
        <v>199</v>
      </c>
      <c r="U339">
        <v>0</v>
      </c>
      <c r="V339"/>
      <c r="W339">
        <v>3</v>
      </c>
      <c r="X339">
        <v>3</v>
      </c>
      <c r="Y339" t="s">
        <v>195</v>
      </c>
      <c r="Z339" t="s">
        <v>780</v>
      </c>
      <c r="AA339" t="s">
        <v>781</v>
      </c>
      <c r="AB339" t="s">
        <v>195</v>
      </c>
      <c r="AC339">
        <v>2230</v>
      </c>
      <c r="AD339" t="s">
        <v>8</v>
      </c>
      <c r="AE339" t="s">
        <v>222</v>
      </c>
      <c r="AF339" t="s">
        <v>550</v>
      </c>
      <c r="AG339" s="13">
        <v>45887</v>
      </c>
      <c r="AH339" s="13">
        <v>46003</v>
      </c>
      <c r="AI339" t="s">
        <v>537</v>
      </c>
      <c r="AJ339">
        <v>11</v>
      </c>
      <c r="AK339">
        <v>23.130099999999999</v>
      </c>
      <c r="AL339" t="s">
        <v>529</v>
      </c>
      <c r="AM339" t="s">
        <v>530</v>
      </c>
      <c r="AN339">
        <v>1</v>
      </c>
      <c r="AO339">
        <v>1</v>
      </c>
      <c r="AP339" s="13">
        <v>45639</v>
      </c>
      <c r="AQ339" t="s">
        <v>534</v>
      </c>
      <c r="AR339"/>
      <c r="AS339"/>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480</v>
      </c>
      <c r="BD339" s="55" t="str">
        <f t="shared" si="80"/>
        <v/>
      </c>
      <c r="BE339" s="55" t="str">
        <f t="shared" si="80"/>
        <v/>
      </c>
      <c r="BF339" s="55" t="str">
        <f t="shared" si="80"/>
        <v/>
      </c>
      <c r="BG339" s="55" t="str">
        <f t="shared" si="80"/>
        <v/>
      </c>
      <c r="BH339" s="55" t="str">
        <f t="shared" si="80"/>
        <v/>
      </c>
      <c r="BI339" s="55" t="str">
        <f t="shared" si="80"/>
        <v/>
      </c>
      <c r="BJ339" s="55" t="str">
        <f t="shared" si="80"/>
        <v/>
      </c>
      <c r="BK339" s="55" t="str">
        <f t="shared" si="80"/>
        <v/>
      </c>
      <c r="BL339" s="55" t="str">
        <f t="shared" si="80"/>
        <v/>
      </c>
      <c r="BM339" s="55" t="str">
        <f t="shared" si="80"/>
        <v/>
      </c>
      <c r="BN339" s="55" t="str">
        <f t="shared" si="80"/>
        <v/>
      </c>
      <c r="BO339" s="55" t="str">
        <f t="shared" si="80"/>
        <v/>
      </c>
      <c r="BP339" s="55" t="str">
        <f t="shared" si="80"/>
        <v/>
      </c>
      <c r="BQ339" s="55" t="str">
        <f t="shared" si="80"/>
        <v/>
      </c>
      <c r="BR339" s="62" t="str">
        <f t="shared" si="70"/>
        <v>Base</v>
      </c>
      <c r="BS339" s="62" t="str">
        <f t="shared" si="71"/>
        <v/>
      </c>
      <c r="BT339" s="63">
        <f t="shared" si="72"/>
        <v>117</v>
      </c>
      <c r="BU339" s="64">
        <f t="shared" si="73"/>
        <v>6.02</v>
      </c>
      <c r="BV339" s="64">
        <f t="shared" si="74"/>
        <v>13.04</v>
      </c>
      <c r="BW339" s="64">
        <f t="shared" si="75"/>
        <v>97.44</v>
      </c>
      <c r="BX339" s="65">
        <f t="shared" si="76"/>
        <v>45893.02</v>
      </c>
      <c r="BY339" s="65">
        <f t="shared" si="77"/>
        <v>45900.04</v>
      </c>
      <c r="BZ339" s="65">
        <f t="shared" si="78"/>
        <v>45985.440000000002</v>
      </c>
    </row>
    <row r="340" spans="1:78" ht="15.5" x14ac:dyDescent="0.35">
      <c r="A340">
        <v>69156</v>
      </c>
      <c r="B340" t="s">
        <v>532</v>
      </c>
      <c r="C340" t="s">
        <v>38</v>
      </c>
      <c r="D340">
        <v>103</v>
      </c>
      <c r="E340" t="s">
        <v>757</v>
      </c>
      <c r="F340" t="s">
        <v>39</v>
      </c>
      <c r="G340" t="s">
        <v>218</v>
      </c>
      <c r="H340" t="s">
        <v>38</v>
      </c>
      <c r="I340" s="13">
        <v>45887</v>
      </c>
      <c r="J340" s="13">
        <v>46003</v>
      </c>
      <c r="K340" s="13">
        <v>45945</v>
      </c>
      <c r="L340" t="s">
        <v>298</v>
      </c>
      <c r="M340" t="s">
        <v>194</v>
      </c>
      <c r="N340">
        <v>12</v>
      </c>
      <c r="O340">
        <v>0</v>
      </c>
      <c r="P340">
        <v>0</v>
      </c>
      <c r="Q340">
        <v>0</v>
      </c>
      <c r="R340">
        <v>0</v>
      </c>
      <c r="S340" t="s">
        <v>199</v>
      </c>
      <c r="T340" t="s">
        <v>199</v>
      </c>
      <c r="U340">
        <v>0</v>
      </c>
      <c r="V340"/>
      <c r="W340">
        <v>3</v>
      </c>
      <c r="X340">
        <v>3</v>
      </c>
      <c r="Y340" t="s">
        <v>195</v>
      </c>
      <c r="Z340" t="s">
        <v>782</v>
      </c>
      <c r="AA340" t="s">
        <v>783</v>
      </c>
      <c r="AB340" t="s">
        <v>195</v>
      </c>
      <c r="AC340">
        <v>2220</v>
      </c>
      <c r="AD340" t="s">
        <v>210</v>
      </c>
      <c r="AE340" t="s">
        <v>211</v>
      </c>
      <c r="AF340" t="s">
        <v>550</v>
      </c>
      <c r="AG340" s="13">
        <v>45887</v>
      </c>
      <c r="AH340" s="13">
        <v>46003</v>
      </c>
      <c r="AI340" t="s">
        <v>537</v>
      </c>
      <c r="AJ340">
        <v>11</v>
      </c>
      <c r="AK340">
        <v>23.130099999999999</v>
      </c>
      <c r="AL340" t="s">
        <v>529</v>
      </c>
      <c r="AM340" t="s">
        <v>530</v>
      </c>
      <c r="AN340">
        <v>1</v>
      </c>
      <c r="AO340">
        <v>1</v>
      </c>
      <c r="AP340" s="13">
        <v>45639</v>
      </c>
      <c r="AQ340" t="s">
        <v>534</v>
      </c>
      <c r="AR340"/>
      <c r="AS340"/>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480</v>
      </c>
      <c r="BD340" s="55" t="str">
        <f t="shared" si="80"/>
        <v/>
      </c>
      <c r="BE340" s="55" t="str">
        <f t="shared" si="80"/>
        <v/>
      </c>
      <c r="BF340" s="55" t="str">
        <f t="shared" si="80"/>
        <v/>
      </c>
      <c r="BG340" s="55" t="str">
        <f t="shared" si="80"/>
        <v/>
      </c>
      <c r="BH340" s="55" t="str">
        <f t="shared" si="80"/>
        <v/>
      </c>
      <c r="BI340" s="55" t="str">
        <f t="shared" si="80"/>
        <v/>
      </c>
      <c r="BJ340" s="55" t="str">
        <f t="shared" si="80"/>
        <v/>
      </c>
      <c r="BK340" s="55" t="str">
        <f t="shared" si="80"/>
        <v/>
      </c>
      <c r="BL340" s="55" t="str">
        <f t="shared" si="80"/>
        <v/>
      </c>
      <c r="BM340" s="55" t="str">
        <f t="shared" si="80"/>
        <v/>
      </c>
      <c r="BN340" s="55" t="str">
        <f t="shared" si="80"/>
        <v/>
      </c>
      <c r="BO340" s="55" t="str">
        <f t="shared" si="80"/>
        <v/>
      </c>
      <c r="BP340" s="55" t="str">
        <f t="shared" si="80"/>
        <v/>
      </c>
      <c r="BQ340" s="55" t="str">
        <f t="shared" si="80"/>
        <v/>
      </c>
      <c r="BR340" s="62" t="str">
        <f t="shared" si="70"/>
        <v>Base</v>
      </c>
      <c r="BS340" s="62" t="str">
        <f t="shared" si="71"/>
        <v/>
      </c>
      <c r="BT340" s="63">
        <f t="shared" si="72"/>
        <v>117</v>
      </c>
      <c r="BU340" s="64">
        <f t="shared" si="73"/>
        <v>6.02</v>
      </c>
      <c r="BV340" s="64">
        <f t="shared" si="74"/>
        <v>13.04</v>
      </c>
      <c r="BW340" s="64">
        <f t="shared" si="75"/>
        <v>97.44</v>
      </c>
      <c r="BX340" s="65">
        <f t="shared" si="76"/>
        <v>45893.02</v>
      </c>
      <c r="BY340" s="65">
        <f t="shared" si="77"/>
        <v>45900.04</v>
      </c>
      <c r="BZ340" s="65">
        <f t="shared" si="78"/>
        <v>45985.440000000002</v>
      </c>
    </row>
    <row r="341" spans="1:78" ht="15.5" x14ac:dyDescent="0.35">
      <c r="A341">
        <v>69351</v>
      </c>
      <c r="B341" t="s">
        <v>532</v>
      </c>
      <c r="C341" t="s">
        <v>38</v>
      </c>
      <c r="D341">
        <v>103</v>
      </c>
      <c r="E341" t="s">
        <v>759</v>
      </c>
      <c r="F341" t="s">
        <v>39</v>
      </c>
      <c r="G341" t="s">
        <v>218</v>
      </c>
      <c r="H341" t="s">
        <v>38</v>
      </c>
      <c r="I341" s="13">
        <v>45888</v>
      </c>
      <c r="J341" s="13">
        <v>46003</v>
      </c>
      <c r="K341" s="13">
        <v>45945</v>
      </c>
      <c r="L341" t="s">
        <v>298</v>
      </c>
      <c r="M341" t="s">
        <v>194</v>
      </c>
      <c r="N341">
        <v>12</v>
      </c>
      <c r="O341">
        <v>0</v>
      </c>
      <c r="P341">
        <v>0</v>
      </c>
      <c r="Q341">
        <v>0</v>
      </c>
      <c r="R341">
        <v>0</v>
      </c>
      <c r="S341" t="s">
        <v>199</v>
      </c>
      <c r="T341" t="s">
        <v>199</v>
      </c>
      <c r="U341">
        <v>0</v>
      </c>
      <c r="V341"/>
      <c r="W341">
        <v>3</v>
      </c>
      <c r="X341">
        <v>3</v>
      </c>
      <c r="Y341" t="s">
        <v>195</v>
      </c>
      <c r="Z341" t="s">
        <v>784</v>
      </c>
      <c r="AA341" t="s">
        <v>785</v>
      </c>
      <c r="AB341" t="s">
        <v>208</v>
      </c>
      <c r="AC341">
        <v>1408</v>
      </c>
      <c r="AD341" t="s">
        <v>202</v>
      </c>
      <c r="AE341" t="s">
        <v>351</v>
      </c>
      <c r="AF341" t="s">
        <v>565</v>
      </c>
      <c r="AG341" s="13">
        <v>45888</v>
      </c>
      <c r="AH341" s="13">
        <v>46003</v>
      </c>
      <c r="AI341" t="s">
        <v>537</v>
      </c>
      <c r="AJ341">
        <v>11</v>
      </c>
      <c r="AK341">
        <v>23.130099999999999</v>
      </c>
      <c r="AL341" t="s">
        <v>529</v>
      </c>
      <c r="AM341" t="s">
        <v>530</v>
      </c>
      <c r="AN341">
        <v>1</v>
      </c>
      <c r="AO341">
        <v>1</v>
      </c>
      <c r="AP341" s="13">
        <v>45639</v>
      </c>
      <c r="AQ341" t="s">
        <v>534</v>
      </c>
      <c r="AR341"/>
      <c r="AS341"/>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480</v>
      </c>
      <c r="BD341" s="55" t="str">
        <f t="shared" si="80"/>
        <v/>
      </c>
      <c r="BE341" s="55" t="str">
        <f t="shared" si="80"/>
        <v/>
      </c>
      <c r="BF341" s="55" t="str">
        <f t="shared" si="80"/>
        <v/>
      </c>
      <c r="BG341" s="55" t="str">
        <f t="shared" si="80"/>
        <v/>
      </c>
      <c r="BH341" s="55" t="str">
        <f t="shared" si="80"/>
        <v/>
      </c>
      <c r="BI341" s="55" t="str">
        <f t="shared" si="80"/>
        <v/>
      </c>
      <c r="BJ341" s="55" t="str">
        <f t="shared" si="80"/>
        <v/>
      </c>
      <c r="BK341" s="55" t="str">
        <f t="shared" si="80"/>
        <v/>
      </c>
      <c r="BL341" s="55" t="str">
        <f t="shared" si="80"/>
        <v/>
      </c>
      <c r="BM341" s="55" t="str">
        <f t="shared" si="80"/>
        <v/>
      </c>
      <c r="BN341" s="55" t="str">
        <f t="shared" si="80"/>
        <v/>
      </c>
      <c r="BO341" s="55" t="str">
        <f t="shared" si="80"/>
        <v/>
      </c>
      <c r="BP341" s="55" t="str">
        <f t="shared" si="80"/>
        <v/>
      </c>
      <c r="BQ341" s="55" t="str">
        <f t="shared" si="80"/>
        <v/>
      </c>
      <c r="BR341" s="62" t="str">
        <f t="shared" si="70"/>
        <v>Base</v>
      </c>
      <c r="BS341" s="62" t="str">
        <f t="shared" si="71"/>
        <v/>
      </c>
      <c r="BT341" s="63">
        <f t="shared" si="72"/>
        <v>116</v>
      </c>
      <c r="BU341" s="64">
        <f t="shared" si="73"/>
        <v>5.96</v>
      </c>
      <c r="BV341" s="64">
        <f t="shared" si="74"/>
        <v>12.92</v>
      </c>
      <c r="BW341" s="64">
        <f t="shared" si="75"/>
        <v>96.6</v>
      </c>
      <c r="BX341" s="65">
        <f t="shared" si="76"/>
        <v>45893.96</v>
      </c>
      <c r="BY341" s="65">
        <f t="shared" si="77"/>
        <v>45900.92</v>
      </c>
      <c r="BZ341" s="65">
        <f t="shared" si="78"/>
        <v>45985.599999999999</v>
      </c>
    </row>
    <row r="342" spans="1:78" ht="15.5" x14ac:dyDescent="0.35">
      <c r="A342">
        <v>69157</v>
      </c>
      <c r="B342" t="s">
        <v>532</v>
      </c>
      <c r="C342" t="s">
        <v>38</v>
      </c>
      <c r="D342">
        <v>103</v>
      </c>
      <c r="E342" t="s">
        <v>761</v>
      </c>
      <c r="F342" t="s">
        <v>39</v>
      </c>
      <c r="G342" t="s">
        <v>218</v>
      </c>
      <c r="H342" t="s">
        <v>38</v>
      </c>
      <c r="I342" s="13">
        <v>45887</v>
      </c>
      <c r="J342" s="13">
        <v>46003</v>
      </c>
      <c r="K342" s="13">
        <v>45945</v>
      </c>
      <c r="L342" t="s">
        <v>298</v>
      </c>
      <c r="M342" t="s">
        <v>194</v>
      </c>
      <c r="N342">
        <v>16</v>
      </c>
      <c r="O342">
        <v>0</v>
      </c>
      <c r="P342">
        <v>0</v>
      </c>
      <c r="Q342">
        <v>0</v>
      </c>
      <c r="R342">
        <v>0</v>
      </c>
      <c r="S342" t="s">
        <v>199</v>
      </c>
      <c r="T342" t="s">
        <v>199</v>
      </c>
      <c r="U342">
        <v>0</v>
      </c>
      <c r="V342"/>
      <c r="W342">
        <v>3</v>
      </c>
      <c r="X342">
        <v>3</v>
      </c>
      <c r="Y342" t="s">
        <v>195</v>
      </c>
      <c r="Z342" t="s">
        <v>786</v>
      </c>
      <c r="AA342" t="s">
        <v>787</v>
      </c>
      <c r="AB342" t="s">
        <v>20</v>
      </c>
      <c r="AC342">
        <v>1209</v>
      </c>
      <c r="AD342" t="s">
        <v>8</v>
      </c>
      <c r="AE342" t="s">
        <v>222</v>
      </c>
      <c r="AF342" t="s">
        <v>550</v>
      </c>
      <c r="AG342" s="13">
        <v>45887</v>
      </c>
      <c r="AH342" s="13">
        <v>46003</v>
      </c>
      <c r="AI342" t="s">
        <v>537</v>
      </c>
      <c r="AJ342">
        <v>11</v>
      </c>
      <c r="AK342">
        <v>23.130099999999999</v>
      </c>
      <c r="AL342" t="s">
        <v>529</v>
      </c>
      <c r="AM342" t="s">
        <v>530</v>
      </c>
      <c r="AN342">
        <v>1</v>
      </c>
      <c r="AO342">
        <v>1</v>
      </c>
      <c r="AP342" s="13">
        <v>45639</v>
      </c>
      <c r="AQ342" t="s">
        <v>534</v>
      </c>
      <c r="AR342"/>
      <c r="AS342"/>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480</v>
      </c>
      <c r="BD342" s="55" t="str">
        <f t="shared" si="80"/>
        <v/>
      </c>
      <c r="BE342" s="55" t="str">
        <f t="shared" si="80"/>
        <v/>
      </c>
      <c r="BF342" s="55" t="str">
        <f t="shared" si="80"/>
        <v/>
      </c>
      <c r="BG342" s="55" t="str">
        <f t="shared" si="80"/>
        <v/>
      </c>
      <c r="BH342" s="55" t="str">
        <f t="shared" si="80"/>
        <v/>
      </c>
      <c r="BI342" s="55" t="str">
        <f t="shared" si="80"/>
        <v/>
      </c>
      <c r="BJ342" s="55" t="str">
        <f t="shared" si="80"/>
        <v/>
      </c>
      <c r="BK342" s="55" t="str">
        <f t="shared" si="80"/>
        <v/>
      </c>
      <c r="BL342" s="55" t="str">
        <f t="shared" si="80"/>
        <v/>
      </c>
      <c r="BM342" s="55" t="str">
        <f t="shared" si="80"/>
        <v/>
      </c>
      <c r="BN342" s="55" t="str">
        <f t="shared" si="80"/>
        <v/>
      </c>
      <c r="BO342" s="55" t="str">
        <f t="shared" si="80"/>
        <v/>
      </c>
      <c r="BP342" s="55" t="str">
        <f t="shared" si="80"/>
        <v/>
      </c>
      <c r="BQ342" s="55" t="str">
        <f t="shared" si="80"/>
        <v/>
      </c>
      <c r="BR342" s="62" t="str">
        <f t="shared" si="70"/>
        <v>Base</v>
      </c>
      <c r="BS342" s="62" t="str">
        <f t="shared" si="71"/>
        <v/>
      </c>
      <c r="BT342" s="63">
        <f t="shared" si="72"/>
        <v>117</v>
      </c>
      <c r="BU342" s="64">
        <f t="shared" si="73"/>
        <v>6.02</v>
      </c>
      <c r="BV342" s="64">
        <f t="shared" si="74"/>
        <v>13.04</v>
      </c>
      <c r="BW342" s="64">
        <f t="shared" si="75"/>
        <v>97.44</v>
      </c>
      <c r="BX342" s="65">
        <f t="shared" si="76"/>
        <v>45893.02</v>
      </c>
      <c r="BY342" s="65">
        <f t="shared" si="77"/>
        <v>45900.04</v>
      </c>
      <c r="BZ342" s="65">
        <f t="shared" si="78"/>
        <v>45985.440000000002</v>
      </c>
    </row>
    <row r="343" spans="1:78" ht="15.5" x14ac:dyDescent="0.35">
      <c r="A343">
        <v>69158</v>
      </c>
      <c r="B343" t="s">
        <v>532</v>
      </c>
      <c r="C343" t="s">
        <v>38</v>
      </c>
      <c r="D343">
        <v>103</v>
      </c>
      <c r="E343" t="s">
        <v>763</v>
      </c>
      <c r="F343" t="s">
        <v>39</v>
      </c>
      <c r="G343" t="s">
        <v>218</v>
      </c>
      <c r="H343" t="s">
        <v>38</v>
      </c>
      <c r="I343" s="13">
        <v>45887</v>
      </c>
      <c r="J343" s="13">
        <v>46003</v>
      </c>
      <c r="K343" s="13">
        <v>45945</v>
      </c>
      <c r="L343" t="s">
        <v>356</v>
      </c>
      <c r="M343" t="s">
        <v>162</v>
      </c>
      <c r="N343">
        <v>15</v>
      </c>
      <c r="O343">
        <v>0</v>
      </c>
      <c r="P343">
        <v>0</v>
      </c>
      <c r="Q343">
        <v>0</v>
      </c>
      <c r="R343">
        <v>0</v>
      </c>
      <c r="S343" t="s">
        <v>199</v>
      </c>
      <c r="T343" t="s">
        <v>199</v>
      </c>
      <c r="U343">
        <v>0</v>
      </c>
      <c r="V343"/>
      <c r="W343">
        <v>3</v>
      </c>
      <c r="X343">
        <v>3</v>
      </c>
      <c r="Y343" t="s">
        <v>313</v>
      </c>
      <c r="Z343"/>
      <c r="AA343" t="s">
        <v>788</v>
      </c>
      <c r="AB343"/>
      <c r="AC343"/>
      <c r="AD343"/>
      <c r="AE343"/>
      <c r="AF343"/>
      <c r="AG343" s="13">
        <v>45887</v>
      </c>
      <c r="AH343" s="13">
        <v>46003</v>
      </c>
      <c r="AI343" t="s">
        <v>534</v>
      </c>
      <c r="AJ343">
        <v>11</v>
      </c>
      <c r="AK343">
        <v>23.130099999999999</v>
      </c>
      <c r="AL343" t="s">
        <v>529</v>
      </c>
      <c r="AM343" t="s">
        <v>530</v>
      </c>
      <c r="AN343">
        <v>5</v>
      </c>
      <c r="AO343">
        <v>1</v>
      </c>
      <c r="AP343" s="13">
        <v>45720</v>
      </c>
      <c r="AQ343" t="s">
        <v>335</v>
      </c>
      <c r="AR343"/>
      <c r="AS343"/>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480</v>
      </c>
      <c r="BD343" s="55" t="str">
        <f t="shared" si="80"/>
        <v/>
      </c>
      <c r="BE343" s="55" t="str">
        <f t="shared" si="80"/>
        <v/>
      </c>
      <c r="BF343" s="55" t="str">
        <f t="shared" si="80"/>
        <v/>
      </c>
      <c r="BG343" s="55" t="str">
        <f t="shared" si="80"/>
        <v/>
      </c>
      <c r="BH343" s="55" t="str">
        <f t="shared" si="80"/>
        <v/>
      </c>
      <c r="BI343" s="55" t="str">
        <f t="shared" si="80"/>
        <v/>
      </c>
      <c r="BJ343" s="55" t="str">
        <f t="shared" si="80"/>
        <v/>
      </c>
      <c r="BK343" s="55" t="str">
        <f t="shared" si="80"/>
        <v/>
      </c>
      <c r="BL343" s="55" t="str">
        <f t="shared" si="80"/>
        <v/>
      </c>
      <c r="BM343" s="55" t="str">
        <f t="shared" si="80"/>
        <v/>
      </c>
      <c r="BN343" s="55" t="str">
        <f t="shared" si="80"/>
        <v/>
      </c>
      <c r="BO343" s="55" t="str">
        <f t="shared" si="80"/>
        <v/>
      </c>
      <c r="BP343" s="55" t="str">
        <f t="shared" si="80"/>
        <v/>
      </c>
      <c r="BQ343" s="55" t="str">
        <f t="shared" si="80"/>
        <v/>
      </c>
      <c r="BR343" s="62" t="str">
        <f t="shared" si="70"/>
        <v>Base</v>
      </c>
      <c r="BS343" s="62" t="str">
        <f t="shared" si="71"/>
        <v/>
      </c>
      <c r="BT343" s="63">
        <f t="shared" si="72"/>
        <v>117</v>
      </c>
      <c r="BU343" s="64">
        <f t="shared" si="73"/>
        <v>6.02</v>
      </c>
      <c r="BV343" s="64">
        <f t="shared" si="74"/>
        <v>13.04</v>
      </c>
      <c r="BW343" s="64">
        <f t="shared" si="75"/>
        <v>97.44</v>
      </c>
      <c r="BX343" s="65">
        <f t="shared" si="76"/>
        <v>45893.02</v>
      </c>
      <c r="BY343" s="65">
        <f t="shared" si="77"/>
        <v>45900.04</v>
      </c>
      <c r="BZ343" s="65">
        <f t="shared" si="78"/>
        <v>45985.440000000002</v>
      </c>
    </row>
    <row r="344" spans="1:78" ht="15.5" x14ac:dyDescent="0.35">
      <c r="A344">
        <v>69159</v>
      </c>
      <c r="B344" t="s">
        <v>532</v>
      </c>
      <c r="C344" t="s">
        <v>38</v>
      </c>
      <c r="D344">
        <v>103</v>
      </c>
      <c r="E344" t="s">
        <v>789</v>
      </c>
      <c r="F344" t="s">
        <v>39</v>
      </c>
      <c r="G344" t="s">
        <v>218</v>
      </c>
      <c r="H344" t="s">
        <v>38</v>
      </c>
      <c r="I344" s="13">
        <v>45887</v>
      </c>
      <c r="J344" s="13">
        <v>46003</v>
      </c>
      <c r="K344" s="13">
        <v>45945</v>
      </c>
      <c r="L344" t="s">
        <v>356</v>
      </c>
      <c r="M344" t="s">
        <v>162</v>
      </c>
      <c r="N344">
        <v>15</v>
      </c>
      <c r="O344">
        <v>0</v>
      </c>
      <c r="P344">
        <v>0</v>
      </c>
      <c r="Q344">
        <v>0</v>
      </c>
      <c r="R344">
        <v>0</v>
      </c>
      <c r="S344" t="s">
        <v>199</v>
      </c>
      <c r="T344" t="s">
        <v>199</v>
      </c>
      <c r="U344">
        <v>0</v>
      </c>
      <c r="V344"/>
      <c r="W344">
        <v>3</v>
      </c>
      <c r="X344">
        <v>3</v>
      </c>
      <c r="Y344" t="s">
        <v>195</v>
      </c>
      <c r="Z344"/>
      <c r="AA344" t="s">
        <v>790</v>
      </c>
      <c r="AB344" t="s">
        <v>162</v>
      </c>
      <c r="AC344" t="s">
        <v>200</v>
      </c>
      <c r="AD344"/>
      <c r="AE344"/>
      <c r="AF344"/>
      <c r="AG344" s="13">
        <v>45887</v>
      </c>
      <c r="AH344" s="13">
        <v>46003</v>
      </c>
      <c r="AI344" t="s">
        <v>534</v>
      </c>
      <c r="AJ344">
        <v>11</v>
      </c>
      <c r="AK344">
        <v>23.130099999999999</v>
      </c>
      <c r="AL344" t="s">
        <v>529</v>
      </c>
      <c r="AM344" t="s">
        <v>530</v>
      </c>
      <c r="AN344">
        <v>5</v>
      </c>
      <c r="AO344">
        <v>1</v>
      </c>
      <c r="AP344" s="13">
        <v>45639</v>
      </c>
      <c r="AQ344" t="s">
        <v>335</v>
      </c>
      <c r="AR344"/>
      <c r="AS344"/>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480</v>
      </c>
      <c r="BD344" s="55" t="str">
        <f t="shared" si="80"/>
        <v/>
      </c>
      <c r="BE344" s="55" t="str">
        <f t="shared" si="80"/>
        <v/>
      </c>
      <c r="BF344" s="55" t="str">
        <f t="shared" si="80"/>
        <v/>
      </c>
      <c r="BG344" s="55" t="str">
        <f t="shared" si="80"/>
        <v/>
      </c>
      <c r="BH344" s="55" t="str">
        <f t="shared" si="80"/>
        <v/>
      </c>
      <c r="BI344" s="55" t="str">
        <f t="shared" si="80"/>
        <v/>
      </c>
      <c r="BJ344" s="55" t="str">
        <f t="shared" si="80"/>
        <v/>
      </c>
      <c r="BK344" s="55" t="str">
        <f t="shared" si="80"/>
        <v/>
      </c>
      <c r="BL344" s="55" t="str">
        <f t="shared" si="80"/>
        <v/>
      </c>
      <c r="BM344" s="55" t="str">
        <f t="shared" si="80"/>
        <v/>
      </c>
      <c r="BN344" s="55" t="str">
        <f t="shared" si="80"/>
        <v/>
      </c>
      <c r="BO344" s="55" t="str">
        <f t="shared" si="80"/>
        <v/>
      </c>
      <c r="BP344" s="55" t="str">
        <f t="shared" si="80"/>
        <v/>
      </c>
      <c r="BQ344" s="55" t="str">
        <f t="shared" si="80"/>
        <v/>
      </c>
      <c r="BR344" s="62" t="str">
        <f t="shared" si="70"/>
        <v>Base</v>
      </c>
      <c r="BS344" s="62" t="str">
        <f t="shared" si="71"/>
        <v/>
      </c>
      <c r="BT344" s="63">
        <f t="shared" si="72"/>
        <v>117</v>
      </c>
      <c r="BU344" s="64">
        <f t="shared" si="73"/>
        <v>6.02</v>
      </c>
      <c r="BV344" s="64">
        <f t="shared" si="74"/>
        <v>13.04</v>
      </c>
      <c r="BW344" s="64">
        <f t="shared" si="75"/>
        <v>97.44</v>
      </c>
      <c r="BX344" s="65">
        <f t="shared" si="76"/>
        <v>45893.02</v>
      </c>
      <c r="BY344" s="65">
        <f t="shared" si="77"/>
        <v>45900.04</v>
      </c>
      <c r="BZ344" s="65">
        <f t="shared" si="78"/>
        <v>45985.440000000002</v>
      </c>
    </row>
    <row r="345" spans="1:78" ht="15.5" x14ac:dyDescent="0.35">
      <c r="A345">
        <v>69160</v>
      </c>
      <c r="B345" t="s">
        <v>532</v>
      </c>
      <c r="C345" t="s">
        <v>38</v>
      </c>
      <c r="D345">
        <v>103</v>
      </c>
      <c r="E345" t="s">
        <v>765</v>
      </c>
      <c r="F345" t="s">
        <v>39</v>
      </c>
      <c r="G345" t="s">
        <v>218</v>
      </c>
      <c r="H345" t="s">
        <v>38</v>
      </c>
      <c r="I345" s="13">
        <v>45887</v>
      </c>
      <c r="J345" s="13">
        <v>46003</v>
      </c>
      <c r="K345" s="13">
        <v>45945</v>
      </c>
      <c r="L345" t="s">
        <v>356</v>
      </c>
      <c r="M345" t="s">
        <v>194</v>
      </c>
      <c r="N345">
        <v>15</v>
      </c>
      <c r="O345">
        <v>0</v>
      </c>
      <c r="P345">
        <v>0</v>
      </c>
      <c r="Q345">
        <v>0</v>
      </c>
      <c r="R345">
        <v>0</v>
      </c>
      <c r="S345" t="s">
        <v>199</v>
      </c>
      <c r="T345" t="s">
        <v>199</v>
      </c>
      <c r="U345">
        <v>0</v>
      </c>
      <c r="V345"/>
      <c r="W345">
        <v>3</v>
      </c>
      <c r="X345">
        <v>3</v>
      </c>
      <c r="Y345" t="s">
        <v>313</v>
      </c>
      <c r="Z345"/>
      <c r="AA345"/>
      <c r="AB345" t="s">
        <v>208</v>
      </c>
      <c r="AC345">
        <v>2302</v>
      </c>
      <c r="AD345" t="s">
        <v>209</v>
      </c>
      <c r="AE345" t="s">
        <v>357</v>
      </c>
      <c r="AF345" t="s">
        <v>550</v>
      </c>
      <c r="AG345" s="13">
        <v>45887</v>
      </c>
      <c r="AH345" s="13">
        <v>46003</v>
      </c>
      <c r="AI345" t="s">
        <v>534</v>
      </c>
      <c r="AJ345">
        <v>11</v>
      </c>
      <c r="AK345">
        <v>23.130099999999999</v>
      </c>
      <c r="AL345" t="s">
        <v>529</v>
      </c>
      <c r="AM345" t="s">
        <v>530</v>
      </c>
      <c r="AN345">
        <v>1</v>
      </c>
      <c r="AO345">
        <v>1</v>
      </c>
      <c r="AP345" s="13">
        <v>45720</v>
      </c>
      <c r="AQ345" t="s">
        <v>534</v>
      </c>
      <c r="AR345"/>
      <c r="AS345"/>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480</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
      </c>
      <c r="BL345" s="55" t="str">
        <f t="shared" si="80"/>
        <v/>
      </c>
      <c r="BM345" s="55" t="str">
        <f t="shared" si="80"/>
        <v/>
      </c>
      <c r="BN345" s="55" t="str">
        <f t="shared" si="80"/>
        <v/>
      </c>
      <c r="BO345" s="55" t="str">
        <f t="shared" si="80"/>
        <v/>
      </c>
      <c r="BP345" s="55" t="str">
        <f t="shared" si="80"/>
        <v/>
      </c>
      <c r="BQ345" s="55" t="str">
        <f t="shared" si="80"/>
        <v/>
      </c>
      <c r="BR345" s="62" t="str">
        <f t="shared" si="70"/>
        <v>Base</v>
      </c>
      <c r="BS345" s="62" t="str">
        <f t="shared" si="71"/>
        <v/>
      </c>
      <c r="BT345" s="63">
        <f t="shared" si="72"/>
        <v>117</v>
      </c>
      <c r="BU345" s="64">
        <f t="shared" si="73"/>
        <v>6.02</v>
      </c>
      <c r="BV345" s="64">
        <f t="shared" si="74"/>
        <v>13.04</v>
      </c>
      <c r="BW345" s="64">
        <f t="shared" si="75"/>
        <v>97.44</v>
      </c>
      <c r="BX345" s="65">
        <f t="shared" si="76"/>
        <v>45893.02</v>
      </c>
      <c r="BY345" s="65">
        <f t="shared" si="77"/>
        <v>45900.04</v>
      </c>
      <c r="BZ345" s="65">
        <f t="shared" si="78"/>
        <v>45985.440000000002</v>
      </c>
    </row>
    <row r="346" spans="1:78" ht="15.5" x14ac:dyDescent="0.35">
      <c r="A346">
        <v>68394</v>
      </c>
      <c r="B346" t="s">
        <v>526</v>
      </c>
      <c r="C346" t="s">
        <v>38</v>
      </c>
      <c r="D346">
        <v>104</v>
      </c>
      <c r="E346" t="s">
        <v>589</v>
      </c>
      <c r="F346" t="s">
        <v>41</v>
      </c>
      <c r="G346" t="s">
        <v>218</v>
      </c>
      <c r="H346" t="s">
        <v>38</v>
      </c>
      <c r="I346" s="13">
        <v>45804</v>
      </c>
      <c r="J346" s="13">
        <v>45855</v>
      </c>
      <c r="K346" s="13">
        <v>45829</v>
      </c>
      <c r="L346" t="s">
        <v>266</v>
      </c>
      <c r="M346" t="s">
        <v>162</v>
      </c>
      <c r="N346">
        <v>20</v>
      </c>
      <c r="O346">
        <v>0</v>
      </c>
      <c r="P346">
        <v>0</v>
      </c>
      <c r="Q346">
        <v>0</v>
      </c>
      <c r="R346">
        <v>0</v>
      </c>
      <c r="S346">
        <v>199</v>
      </c>
      <c r="T346" t="s">
        <v>40</v>
      </c>
      <c r="U346">
        <v>0</v>
      </c>
      <c r="V346"/>
      <c r="W346">
        <v>3</v>
      </c>
      <c r="X346">
        <v>3</v>
      </c>
      <c r="Y346" t="s">
        <v>195</v>
      </c>
      <c r="Z346"/>
      <c r="AA346" t="s">
        <v>293</v>
      </c>
      <c r="AB346"/>
      <c r="AC346"/>
      <c r="AD346"/>
      <c r="AE346"/>
      <c r="AF346"/>
      <c r="AG346" s="13">
        <v>45804</v>
      </c>
      <c r="AH346" s="13">
        <v>45855</v>
      </c>
      <c r="AI346" t="s">
        <v>162</v>
      </c>
      <c r="AJ346">
        <v>11</v>
      </c>
      <c r="AK346">
        <v>23.130099999999999</v>
      </c>
      <c r="AL346" t="s">
        <v>529</v>
      </c>
      <c r="AM346" t="s">
        <v>530</v>
      </c>
      <c r="AN346">
        <v>5</v>
      </c>
      <c r="AO346">
        <v>1</v>
      </c>
      <c r="AP346" s="13">
        <v>45538</v>
      </c>
      <c r="AQ346" t="s">
        <v>335</v>
      </c>
      <c r="AR346" t="s">
        <v>538</v>
      </c>
      <c r="AS346"/>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480</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
      </c>
      <c r="BL346" s="55" t="str">
        <f t="shared" si="80"/>
        <v/>
      </c>
      <c r="BM346" s="55" t="str">
        <f t="shared" si="80"/>
        <v/>
      </c>
      <c r="BN346" s="55" t="str">
        <f t="shared" si="80"/>
        <v/>
      </c>
      <c r="BO346" s="55" t="str">
        <f t="shared" si="80"/>
        <v/>
      </c>
      <c r="BP346" s="55" t="str">
        <f t="shared" si="80"/>
        <v/>
      </c>
      <c r="BQ346" s="55" t="str">
        <f t="shared" si="80"/>
        <v/>
      </c>
      <c r="BR346" s="62" t="str">
        <f t="shared" si="70"/>
        <v>Base</v>
      </c>
      <c r="BS346" s="62" t="str">
        <f t="shared" si="71"/>
        <v/>
      </c>
      <c r="BT346" s="63">
        <f t="shared" si="72"/>
        <v>52</v>
      </c>
      <c r="BU346" s="64">
        <f t="shared" si="73"/>
        <v>2.12</v>
      </c>
      <c r="BV346" s="64">
        <f t="shared" si="74"/>
        <v>5.24</v>
      </c>
      <c r="BW346" s="64">
        <f t="shared" si="75"/>
        <v>42.839999999999996</v>
      </c>
      <c r="BX346" s="65">
        <f t="shared" si="76"/>
        <v>45806.12</v>
      </c>
      <c r="BY346" s="65">
        <f t="shared" si="77"/>
        <v>45809.24</v>
      </c>
      <c r="BZ346" s="65">
        <f t="shared" si="78"/>
        <v>45846.84</v>
      </c>
    </row>
    <row r="347" spans="1:78" ht="15.5" x14ac:dyDescent="0.35">
      <c r="A347">
        <v>68476</v>
      </c>
      <c r="B347" t="s">
        <v>526</v>
      </c>
      <c r="C347" t="s">
        <v>38</v>
      </c>
      <c r="D347">
        <v>104</v>
      </c>
      <c r="E347" t="s">
        <v>527</v>
      </c>
      <c r="F347" t="s">
        <v>41</v>
      </c>
      <c r="G347" t="s">
        <v>218</v>
      </c>
      <c r="H347" t="s">
        <v>38</v>
      </c>
      <c r="I347" s="13">
        <v>45817</v>
      </c>
      <c r="J347" s="13">
        <v>45869</v>
      </c>
      <c r="K347" s="13">
        <v>45843</v>
      </c>
      <c r="L347" t="s">
        <v>266</v>
      </c>
      <c r="M347" t="s">
        <v>162</v>
      </c>
      <c r="N347">
        <v>20</v>
      </c>
      <c r="O347">
        <v>0</v>
      </c>
      <c r="P347">
        <v>0</v>
      </c>
      <c r="Q347">
        <v>0</v>
      </c>
      <c r="R347">
        <v>0</v>
      </c>
      <c r="S347" t="s">
        <v>199</v>
      </c>
      <c r="T347" t="s">
        <v>199</v>
      </c>
      <c r="U347">
        <v>0</v>
      </c>
      <c r="V347"/>
      <c r="W347">
        <v>3</v>
      </c>
      <c r="X347">
        <v>3</v>
      </c>
      <c r="Y347" t="s">
        <v>195</v>
      </c>
      <c r="Z347"/>
      <c r="AA347" t="s">
        <v>293</v>
      </c>
      <c r="AB347"/>
      <c r="AC347"/>
      <c r="AD347"/>
      <c r="AE347"/>
      <c r="AF347"/>
      <c r="AG347" s="13">
        <v>45817</v>
      </c>
      <c r="AH347" s="13">
        <v>45869</v>
      </c>
      <c r="AI347" t="s">
        <v>162</v>
      </c>
      <c r="AJ347">
        <v>11</v>
      </c>
      <c r="AK347">
        <v>23.130099999999999</v>
      </c>
      <c r="AL347" t="s">
        <v>529</v>
      </c>
      <c r="AM347" t="s">
        <v>530</v>
      </c>
      <c r="AN347">
        <v>5</v>
      </c>
      <c r="AO347">
        <v>1</v>
      </c>
      <c r="AP347" s="13">
        <v>45538</v>
      </c>
      <c r="AQ347" t="s">
        <v>335</v>
      </c>
      <c r="AR347"/>
      <c r="AS347"/>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480</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
      </c>
      <c r="BL347" s="55" t="str">
        <f t="shared" si="80"/>
        <v/>
      </c>
      <c r="BM347" s="55" t="str">
        <f t="shared" si="80"/>
        <v/>
      </c>
      <c r="BN347" s="55" t="str">
        <f t="shared" si="80"/>
        <v/>
      </c>
      <c r="BO347" s="55" t="str">
        <f t="shared" si="80"/>
        <v/>
      </c>
      <c r="BP347" s="55" t="str">
        <f t="shared" si="80"/>
        <v/>
      </c>
      <c r="BQ347" s="55" t="str">
        <f t="shared" si="80"/>
        <v/>
      </c>
      <c r="BR347" s="62" t="str">
        <f t="shared" si="70"/>
        <v>Base</v>
      </c>
      <c r="BS347" s="62" t="str">
        <f t="shared" si="71"/>
        <v/>
      </c>
      <c r="BT347" s="63">
        <f t="shared" si="72"/>
        <v>53</v>
      </c>
      <c r="BU347" s="64">
        <f t="shared" si="73"/>
        <v>2.1799999999999997</v>
      </c>
      <c r="BV347" s="64">
        <f t="shared" si="74"/>
        <v>5.3599999999999994</v>
      </c>
      <c r="BW347" s="64">
        <f t="shared" si="75"/>
        <v>43.68</v>
      </c>
      <c r="BX347" s="65">
        <f t="shared" si="76"/>
        <v>45819.18</v>
      </c>
      <c r="BY347" s="65">
        <f t="shared" si="77"/>
        <v>45822.36</v>
      </c>
      <c r="BZ347" s="65">
        <f t="shared" si="78"/>
        <v>45860.68</v>
      </c>
    </row>
    <row r="348" spans="1:78" ht="15.5" x14ac:dyDescent="0.35">
      <c r="A348">
        <v>69353</v>
      </c>
      <c r="B348" t="s">
        <v>532</v>
      </c>
      <c r="C348" t="s">
        <v>38</v>
      </c>
      <c r="D348">
        <v>104</v>
      </c>
      <c r="E348">
        <v>3001</v>
      </c>
      <c r="F348" t="s">
        <v>41</v>
      </c>
      <c r="G348" t="s">
        <v>218</v>
      </c>
      <c r="H348" t="s">
        <v>38</v>
      </c>
      <c r="I348" s="13">
        <v>45888</v>
      </c>
      <c r="J348" s="13">
        <v>46003</v>
      </c>
      <c r="K348" s="13">
        <v>45945</v>
      </c>
      <c r="L348" t="s">
        <v>298</v>
      </c>
      <c r="M348" t="s">
        <v>194</v>
      </c>
      <c r="N348">
        <v>20</v>
      </c>
      <c r="O348">
        <v>0</v>
      </c>
      <c r="P348">
        <v>0</v>
      </c>
      <c r="Q348">
        <v>0</v>
      </c>
      <c r="R348">
        <v>0</v>
      </c>
      <c r="S348" t="s">
        <v>199</v>
      </c>
      <c r="T348" t="s">
        <v>199</v>
      </c>
      <c r="U348">
        <v>0</v>
      </c>
      <c r="V348"/>
      <c r="W348">
        <v>3</v>
      </c>
      <c r="X348">
        <v>3</v>
      </c>
      <c r="Y348" t="s">
        <v>195</v>
      </c>
      <c r="Z348"/>
      <c r="AA348"/>
      <c r="AB348" t="s">
        <v>20</v>
      </c>
      <c r="AC348">
        <v>1253</v>
      </c>
      <c r="AD348" t="s">
        <v>8</v>
      </c>
      <c r="AE348" t="s">
        <v>222</v>
      </c>
      <c r="AF348" t="s">
        <v>565</v>
      </c>
      <c r="AG348" s="13">
        <v>45888</v>
      </c>
      <c r="AH348" s="13">
        <v>46003</v>
      </c>
      <c r="AI348" t="s">
        <v>537</v>
      </c>
      <c r="AJ348">
        <v>11</v>
      </c>
      <c r="AK348">
        <v>23.130099999999999</v>
      </c>
      <c r="AL348" t="s">
        <v>529</v>
      </c>
      <c r="AM348" t="s">
        <v>530</v>
      </c>
      <c r="AN348">
        <v>1</v>
      </c>
      <c r="AO348">
        <v>1</v>
      </c>
      <c r="AP348" s="13">
        <v>45639</v>
      </c>
      <c r="AQ348" t="s">
        <v>534</v>
      </c>
      <c r="AR348"/>
      <c r="AS348"/>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480</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
      </c>
      <c r="BL348" s="55" t="str">
        <f t="shared" si="80"/>
        <v/>
      </c>
      <c r="BM348" s="55" t="str">
        <f t="shared" si="80"/>
        <v/>
      </c>
      <c r="BN348" s="55" t="str">
        <f t="shared" si="80"/>
        <v/>
      </c>
      <c r="BO348" s="55" t="str">
        <f t="shared" si="80"/>
        <v/>
      </c>
      <c r="BP348" s="55" t="str">
        <f t="shared" si="80"/>
        <v/>
      </c>
      <c r="BQ348" s="55" t="str">
        <f t="shared" si="80"/>
        <v/>
      </c>
      <c r="BR348" s="62" t="str">
        <f t="shared" si="70"/>
        <v>Base</v>
      </c>
      <c r="BS348" s="62" t="str">
        <f t="shared" si="71"/>
        <v/>
      </c>
      <c r="BT348" s="63">
        <f t="shared" si="72"/>
        <v>116</v>
      </c>
      <c r="BU348" s="64">
        <f t="shared" si="73"/>
        <v>5.96</v>
      </c>
      <c r="BV348" s="64">
        <f t="shared" si="74"/>
        <v>12.92</v>
      </c>
      <c r="BW348" s="64">
        <f t="shared" si="75"/>
        <v>96.6</v>
      </c>
      <c r="BX348" s="65">
        <f t="shared" si="76"/>
        <v>45893.96</v>
      </c>
      <c r="BY348" s="65">
        <f t="shared" si="77"/>
        <v>45900.92</v>
      </c>
      <c r="BZ348" s="65">
        <f t="shared" si="78"/>
        <v>45985.599999999999</v>
      </c>
    </row>
    <row r="349" spans="1:78" ht="15.5" x14ac:dyDescent="0.35">
      <c r="A349">
        <v>69354</v>
      </c>
      <c r="B349" t="s">
        <v>532</v>
      </c>
      <c r="C349" t="s">
        <v>38</v>
      </c>
      <c r="D349">
        <v>104</v>
      </c>
      <c r="E349">
        <v>3002</v>
      </c>
      <c r="F349" t="s">
        <v>41</v>
      </c>
      <c r="G349" t="s">
        <v>218</v>
      </c>
      <c r="H349" t="s">
        <v>38</v>
      </c>
      <c r="I349" s="13">
        <v>45888</v>
      </c>
      <c r="J349" s="13">
        <v>46003</v>
      </c>
      <c r="K349" s="13">
        <v>45945</v>
      </c>
      <c r="L349" t="s">
        <v>298</v>
      </c>
      <c r="M349" t="s">
        <v>194</v>
      </c>
      <c r="N349">
        <v>20</v>
      </c>
      <c r="O349">
        <v>0</v>
      </c>
      <c r="P349">
        <v>0</v>
      </c>
      <c r="Q349">
        <v>0</v>
      </c>
      <c r="R349">
        <v>0</v>
      </c>
      <c r="S349" t="s">
        <v>199</v>
      </c>
      <c r="T349" t="s">
        <v>199</v>
      </c>
      <c r="U349">
        <v>0</v>
      </c>
      <c r="V349"/>
      <c r="W349">
        <v>3</v>
      </c>
      <c r="X349">
        <v>3</v>
      </c>
      <c r="Y349" t="s">
        <v>195</v>
      </c>
      <c r="Z349"/>
      <c r="AA349"/>
      <c r="AB349" t="s">
        <v>208</v>
      </c>
      <c r="AC349">
        <v>2307</v>
      </c>
      <c r="AD349" t="s">
        <v>202</v>
      </c>
      <c r="AE349" t="s">
        <v>351</v>
      </c>
      <c r="AF349" t="s">
        <v>565</v>
      </c>
      <c r="AG349" s="13">
        <v>45888</v>
      </c>
      <c r="AH349" s="13">
        <v>46003</v>
      </c>
      <c r="AI349" t="s">
        <v>537</v>
      </c>
      <c r="AJ349">
        <v>11</v>
      </c>
      <c r="AK349">
        <v>23.130099999999999</v>
      </c>
      <c r="AL349" t="s">
        <v>529</v>
      </c>
      <c r="AM349" t="s">
        <v>530</v>
      </c>
      <c r="AN349">
        <v>1</v>
      </c>
      <c r="AO349">
        <v>1</v>
      </c>
      <c r="AP349" s="13">
        <v>45639</v>
      </c>
      <c r="AQ349" t="s">
        <v>534</v>
      </c>
      <c r="AR349"/>
      <c r="AS349"/>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480</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
      </c>
      <c r="BL349" s="55" t="str">
        <f t="shared" si="80"/>
        <v/>
      </c>
      <c r="BM349" s="55" t="str">
        <f t="shared" si="80"/>
        <v/>
      </c>
      <c r="BN349" s="55" t="str">
        <f t="shared" si="80"/>
        <v/>
      </c>
      <c r="BO349" s="55" t="str">
        <f t="shared" si="80"/>
        <v/>
      </c>
      <c r="BP349" s="55" t="str">
        <f t="shared" si="80"/>
        <v/>
      </c>
      <c r="BQ349" s="55" t="str">
        <f t="shared" si="80"/>
        <v/>
      </c>
      <c r="BR349" s="62" t="str">
        <f t="shared" si="70"/>
        <v>Base</v>
      </c>
      <c r="BS349" s="62" t="str">
        <f t="shared" si="71"/>
        <v/>
      </c>
      <c r="BT349" s="63">
        <f t="shared" si="72"/>
        <v>116</v>
      </c>
      <c r="BU349" s="64">
        <f t="shared" si="73"/>
        <v>5.96</v>
      </c>
      <c r="BV349" s="64">
        <f t="shared" si="74"/>
        <v>12.92</v>
      </c>
      <c r="BW349" s="64">
        <f t="shared" si="75"/>
        <v>96.6</v>
      </c>
      <c r="BX349" s="65">
        <f t="shared" si="76"/>
        <v>45893.96</v>
      </c>
      <c r="BY349" s="65">
        <f t="shared" si="77"/>
        <v>45900.92</v>
      </c>
      <c r="BZ349" s="65">
        <f t="shared" si="78"/>
        <v>45985.599999999999</v>
      </c>
    </row>
    <row r="350" spans="1:78" ht="15.5" x14ac:dyDescent="0.35">
      <c r="A350">
        <v>69164</v>
      </c>
      <c r="B350" t="s">
        <v>532</v>
      </c>
      <c r="C350" t="s">
        <v>38</v>
      </c>
      <c r="D350">
        <v>104</v>
      </c>
      <c r="E350">
        <v>3003</v>
      </c>
      <c r="F350" t="s">
        <v>41</v>
      </c>
      <c r="G350" t="s">
        <v>218</v>
      </c>
      <c r="H350" t="s">
        <v>38</v>
      </c>
      <c r="I350" s="13">
        <v>45887</v>
      </c>
      <c r="J350" s="13">
        <v>46003</v>
      </c>
      <c r="K350" s="13">
        <v>45945</v>
      </c>
      <c r="L350" t="s">
        <v>405</v>
      </c>
      <c r="M350" t="s">
        <v>162</v>
      </c>
      <c r="N350">
        <v>20</v>
      </c>
      <c r="O350">
        <v>0</v>
      </c>
      <c r="P350">
        <v>0</v>
      </c>
      <c r="Q350">
        <v>0</v>
      </c>
      <c r="R350">
        <v>0</v>
      </c>
      <c r="S350" t="s">
        <v>199</v>
      </c>
      <c r="T350" t="s">
        <v>199</v>
      </c>
      <c r="U350">
        <v>0</v>
      </c>
      <c r="V350"/>
      <c r="W350">
        <v>3</v>
      </c>
      <c r="X350">
        <v>3</v>
      </c>
      <c r="Y350" t="s">
        <v>195</v>
      </c>
      <c r="Z350"/>
      <c r="AA350" t="s">
        <v>409</v>
      </c>
      <c r="AB350" t="s">
        <v>208</v>
      </c>
      <c r="AC350">
        <v>2307</v>
      </c>
      <c r="AD350" t="s">
        <v>8</v>
      </c>
      <c r="AE350" t="s">
        <v>222</v>
      </c>
      <c r="AF350" t="s">
        <v>550</v>
      </c>
      <c r="AG350" s="13">
        <v>45887</v>
      </c>
      <c r="AH350" s="13">
        <v>46003</v>
      </c>
      <c r="AI350" t="s">
        <v>286</v>
      </c>
      <c r="AJ350">
        <v>11</v>
      </c>
      <c r="AK350">
        <v>23.130099999999999</v>
      </c>
      <c r="AL350" t="s">
        <v>529</v>
      </c>
      <c r="AM350" t="s">
        <v>530</v>
      </c>
      <c r="AN350">
        <v>5</v>
      </c>
      <c r="AO350">
        <v>1</v>
      </c>
      <c r="AP350" s="13">
        <v>45639</v>
      </c>
      <c r="AQ350" t="s">
        <v>534</v>
      </c>
      <c r="AR350"/>
      <c r="AS350"/>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480</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117</v>
      </c>
      <c r="BU350" s="64">
        <f t="shared" si="73"/>
        <v>6.02</v>
      </c>
      <c r="BV350" s="64">
        <f t="shared" si="74"/>
        <v>13.04</v>
      </c>
      <c r="BW350" s="64">
        <f t="shared" si="75"/>
        <v>97.44</v>
      </c>
      <c r="BX350" s="65">
        <f t="shared" si="76"/>
        <v>45893.02</v>
      </c>
      <c r="BY350" s="65">
        <f t="shared" si="77"/>
        <v>45900.04</v>
      </c>
      <c r="BZ350" s="65">
        <f t="shared" si="78"/>
        <v>45985.440000000002</v>
      </c>
    </row>
    <row r="351" spans="1:78" ht="15.5" x14ac:dyDescent="0.35">
      <c r="A351">
        <v>69165</v>
      </c>
      <c r="B351" t="s">
        <v>532</v>
      </c>
      <c r="C351" t="s">
        <v>38</v>
      </c>
      <c r="D351">
        <v>104</v>
      </c>
      <c r="E351">
        <v>3004</v>
      </c>
      <c r="F351" t="s">
        <v>41</v>
      </c>
      <c r="G351" t="s">
        <v>218</v>
      </c>
      <c r="H351" t="s">
        <v>38</v>
      </c>
      <c r="I351" s="13">
        <v>45887</v>
      </c>
      <c r="J351" s="13">
        <v>46003</v>
      </c>
      <c r="K351" s="13">
        <v>45945</v>
      </c>
      <c r="L351" t="s">
        <v>298</v>
      </c>
      <c r="M351" t="s">
        <v>194</v>
      </c>
      <c r="N351">
        <v>20</v>
      </c>
      <c r="O351">
        <v>0</v>
      </c>
      <c r="P351">
        <v>0</v>
      </c>
      <c r="Q351">
        <v>0</v>
      </c>
      <c r="R351">
        <v>0</v>
      </c>
      <c r="S351" t="s">
        <v>199</v>
      </c>
      <c r="T351" t="s">
        <v>199</v>
      </c>
      <c r="U351">
        <v>0</v>
      </c>
      <c r="V351"/>
      <c r="W351">
        <v>3</v>
      </c>
      <c r="X351">
        <v>3</v>
      </c>
      <c r="Y351" t="s">
        <v>195</v>
      </c>
      <c r="Z351"/>
      <c r="AA351"/>
      <c r="AB351" t="s">
        <v>208</v>
      </c>
      <c r="AC351">
        <v>2302</v>
      </c>
      <c r="AD351" t="s">
        <v>202</v>
      </c>
      <c r="AE351" t="s">
        <v>351</v>
      </c>
      <c r="AF351" t="s">
        <v>550</v>
      </c>
      <c r="AG351" s="13">
        <v>45887</v>
      </c>
      <c r="AH351" s="13">
        <v>46003</v>
      </c>
      <c r="AI351" t="s">
        <v>537</v>
      </c>
      <c r="AJ351">
        <v>11</v>
      </c>
      <c r="AK351">
        <v>23.130099999999999</v>
      </c>
      <c r="AL351" t="s">
        <v>529</v>
      </c>
      <c r="AM351" t="s">
        <v>530</v>
      </c>
      <c r="AN351">
        <v>1</v>
      </c>
      <c r="AO351">
        <v>1</v>
      </c>
      <c r="AP351" s="13">
        <v>45639</v>
      </c>
      <c r="AQ351" t="s">
        <v>534</v>
      </c>
      <c r="AR351"/>
      <c r="AS351"/>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480</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117</v>
      </c>
      <c r="BU351" s="64">
        <f t="shared" si="73"/>
        <v>6.02</v>
      </c>
      <c r="BV351" s="64">
        <f t="shared" si="74"/>
        <v>13.04</v>
      </c>
      <c r="BW351" s="64">
        <f t="shared" si="75"/>
        <v>97.44</v>
      </c>
      <c r="BX351" s="65">
        <f t="shared" si="76"/>
        <v>45893.02</v>
      </c>
      <c r="BY351" s="65">
        <f t="shared" si="77"/>
        <v>45900.04</v>
      </c>
      <c r="BZ351" s="65">
        <f t="shared" si="78"/>
        <v>45985.440000000002</v>
      </c>
    </row>
    <row r="352" spans="1:78" s="58" customFormat="1" ht="15.5" x14ac:dyDescent="0.35">
      <c r="A352">
        <v>69166</v>
      </c>
      <c r="B352" t="s">
        <v>532</v>
      </c>
      <c r="C352" t="s">
        <v>38</v>
      </c>
      <c r="D352">
        <v>104</v>
      </c>
      <c r="E352">
        <v>3005</v>
      </c>
      <c r="F352" t="s">
        <v>41</v>
      </c>
      <c r="G352" t="s">
        <v>218</v>
      </c>
      <c r="H352" t="s">
        <v>38</v>
      </c>
      <c r="I352" s="13">
        <v>45887</v>
      </c>
      <c r="J352" s="13">
        <v>46003</v>
      </c>
      <c r="K352" s="13">
        <v>45945</v>
      </c>
      <c r="L352" t="s">
        <v>266</v>
      </c>
      <c r="M352" t="s">
        <v>162</v>
      </c>
      <c r="N352">
        <v>20</v>
      </c>
      <c r="O352">
        <v>0</v>
      </c>
      <c r="P352">
        <v>0</v>
      </c>
      <c r="Q352">
        <v>0</v>
      </c>
      <c r="R352">
        <v>0</v>
      </c>
      <c r="S352" t="s">
        <v>199</v>
      </c>
      <c r="T352" t="s">
        <v>199</v>
      </c>
      <c r="U352">
        <v>0</v>
      </c>
      <c r="V352"/>
      <c r="W352">
        <v>3</v>
      </c>
      <c r="X352">
        <v>3</v>
      </c>
      <c r="Y352" t="s">
        <v>195</v>
      </c>
      <c r="Z352"/>
      <c r="AA352" t="s">
        <v>293</v>
      </c>
      <c r="AB352"/>
      <c r="AC352"/>
      <c r="AD352"/>
      <c r="AE352"/>
      <c r="AF352"/>
      <c r="AG352" s="13">
        <v>45887</v>
      </c>
      <c r="AH352" s="13">
        <v>46003</v>
      </c>
      <c r="AI352" t="s">
        <v>162</v>
      </c>
      <c r="AJ352">
        <v>11</v>
      </c>
      <c r="AK352">
        <v>23.130099999999999</v>
      </c>
      <c r="AL352" t="s">
        <v>529</v>
      </c>
      <c r="AM352" t="s">
        <v>530</v>
      </c>
      <c r="AN352">
        <v>5</v>
      </c>
      <c r="AO352">
        <v>1</v>
      </c>
      <c r="AP352" s="13">
        <v>45639</v>
      </c>
      <c r="AQ352" t="s">
        <v>335</v>
      </c>
      <c r="AR352"/>
      <c r="AS352"/>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480</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117</v>
      </c>
      <c r="BU352" s="64">
        <f t="shared" si="73"/>
        <v>6.02</v>
      </c>
      <c r="BV352" s="64">
        <f t="shared" si="74"/>
        <v>13.04</v>
      </c>
      <c r="BW352" s="64">
        <f t="shared" si="75"/>
        <v>97.44</v>
      </c>
      <c r="BX352" s="65">
        <f t="shared" si="76"/>
        <v>45893.02</v>
      </c>
      <c r="BY352" s="65">
        <f t="shared" si="77"/>
        <v>45900.04</v>
      </c>
      <c r="BZ352" s="65">
        <f t="shared" si="78"/>
        <v>45985.440000000002</v>
      </c>
    </row>
    <row r="353" spans="1:78" s="58" customFormat="1" ht="15.5" x14ac:dyDescent="0.35">
      <c r="A353">
        <v>69167</v>
      </c>
      <c r="B353" t="s">
        <v>532</v>
      </c>
      <c r="C353" t="s">
        <v>38</v>
      </c>
      <c r="D353">
        <v>104</v>
      </c>
      <c r="E353">
        <v>3006</v>
      </c>
      <c r="F353" t="s">
        <v>41</v>
      </c>
      <c r="G353" t="s">
        <v>218</v>
      </c>
      <c r="H353" t="s">
        <v>38</v>
      </c>
      <c r="I353" s="13">
        <v>45887</v>
      </c>
      <c r="J353" s="13">
        <v>46003</v>
      </c>
      <c r="K353" s="13">
        <v>45945</v>
      </c>
      <c r="L353" t="s">
        <v>266</v>
      </c>
      <c r="M353" t="s">
        <v>162</v>
      </c>
      <c r="N353">
        <v>20</v>
      </c>
      <c r="O353">
        <v>0</v>
      </c>
      <c r="P353">
        <v>0</v>
      </c>
      <c r="Q353">
        <v>0</v>
      </c>
      <c r="R353">
        <v>0</v>
      </c>
      <c r="S353" t="s">
        <v>199</v>
      </c>
      <c r="T353" t="s">
        <v>199</v>
      </c>
      <c r="U353">
        <v>0</v>
      </c>
      <c r="V353"/>
      <c r="W353">
        <v>3</v>
      </c>
      <c r="X353">
        <v>3</v>
      </c>
      <c r="Y353" t="s">
        <v>195</v>
      </c>
      <c r="Z353"/>
      <c r="AA353" t="s">
        <v>293</v>
      </c>
      <c r="AB353"/>
      <c r="AC353"/>
      <c r="AD353"/>
      <c r="AE353"/>
      <c r="AF353"/>
      <c r="AG353" s="13">
        <v>45887</v>
      </c>
      <c r="AH353" s="13">
        <v>46003</v>
      </c>
      <c r="AI353" t="s">
        <v>162</v>
      </c>
      <c r="AJ353">
        <v>11</v>
      </c>
      <c r="AK353">
        <v>23.130099999999999</v>
      </c>
      <c r="AL353" t="s">
        <v>529</v>
      </c>
      <c r="AM353" t="s">
        <v>530</v>
      </c>
      <c r="AN353">
        <v>5</v>
      </c>
      <c r="AO353">
        <v>1</v>
      </c>
      <c r="AP353" s="13">
        <v>45639</v>
      </c>
      <c r="AQ353" t="s">
        <v>335</v>
      </c>
      <c r="AR353"/>
      <c r="AS353"/>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480</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117</v>
      </c>
      <c r="BU353" s="64">
        <f t="shared" si="73"/>
        <v>6.02</v>
      </c>
      <c r="BV353" s="64">
        <f t="shared" si="74"/>
        <v>13.04</v>
      </c>
      <c r="BW353" s="64">
        <f t="shared" si="75"/>
        <v>97.44</v>
      </c>
      <c r="BX353" s="65">
        <f t="shared" si="76"/>
        <v>45893.02</v>
      </c>
      <c r="BY353" s="65">
        <f t="shared" si="77"/>
        <v>45900.04</v>
      </c>
      <c r="BZ353" s="65">
        <f t="shared" si="78"/>
        <v>45985.440000000002</v>
      </c>
    </row>
    <row r="354" spans="1:78" s="58" customFormat="1" ht="15.5" x14ac:dyDescent="0.35">
      <c r="A354">
        <v>69168</v>
      </c>
      <c r="B354" t="s">
        <v>532</v>
      </c>
      <c r="C354" t="s">
        <v>38</v>
      </c>
      <c r="D354">
        <v>104</v>
      </c>
      <c r="E354">
        <v>3007</v>
      </c>
      <c r="F354" t="s">
        <v>41</v>
      </c>
      <c r="G354" t="s">
        <v>218</v>
      </c>
      <c r="H354" t="s">
        <v>38</v>
      </c>
      <c r="I354" s="13">
        <v>45887</v>
      </c>
      <c r="J354" s="13">
        <v>46003</v>
      </c>
      <c r="K354" s="13">
        <v>45945</v>
      </c>
      <c r="L354" t="s">
        <v>266</v>
      </c>
      <c r="M354" t="s">
        <v>162</v>
      </c>
      <c r="N354">
        <v>20</v>
      </c>
      <c r="O354">
        <v>0</v>
      </c>
      <c r="P354">
        <v>0</v>
      </c>
      <c r="Q354">
        <v>0</v>
      </c>
      <c r="R354">
        <v>0</v>
      </c>
      <c r="S354" t="s">
        <v>199</v>
      </c>
      <c r="T354" t="s">
        <v>199</v>
      </c>
      <c r="U354">
        <v>0</v>
      </c>
      <c r="V354"/>
      <c r="W354">
        <v>3</v>
      </c>
      <c r="X354">
        <v>3</v>
      </c>
      <c r="Y354" t="s">
        <v>195</v>
      </c>
      <c r="Z354"/>
      <c r="AA354" t="s">
        <v>293</v>
      </c>
      <c r="AB354"/>
      <c r="AC354"/>
      <c r="AD354"/>
      <c r="AE354"/>
      <c r="AF354"/>
      <c r="AG354" s="13">
        <v>45887</v>
      </c>
      <c r="AH354" s="13">
        <v>46003</v>
      </c>
      <c r="AI354" t="s">
        <v>162</v>
      </c>
      <c r="AJ354">
        <v>11</v>
      </c>
      <c r="AK354">
        <v>23.130099999999999</v>
      </c>
      <c r="AL354" t="s">
        <v>529</v>
      </c>
      <c r="AM354" t="s">
        <v>530</v>
      </c>
      <c r="AN354">
        <v>5</v>
      </c>
      <c r="AO354">
        <v>1</v>
      </c>
      <c r="AP354" s="13">
        <v>45639</v>
      </c>
      <c r="AQ354" t="s">
        <v>335</v>
      </c>
      <c r="AR354"/>
      <c r="AS354"/>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480</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117</v>
      </c>
      <c r="BU354" s="64">
        <f t="shared" si="73"/>
        <v>6.02</v>
      </c>
      <c r="BV354" s="64">
        <f t="shared" si="74"/>
        <v>13.04</v>
      </c>
      <c r="BW354" s="64">
        <f t="shared" si="75"/>
        <v>97.44</v>
      </c>
      <c r="BX354" s="65">
        <f t="shared" si="76"/>
        <v>45893.02</v>
      </c>
      <c r="BY354" s="65">
        <f t="shared" si="77"/>
        <v>45900.04</v>
      </c>
      <c r="BZ354" s="65">
        <f t="shared" si="78"/>
        <v>45985.440000000002</v>
      </c>
    </row>
    <row r="355" spans="1:78" s="58" customFormat="1" ht="15.5" x14ac:dyDescent="0.35">
      <c r="A355">
        <v>69169</v>
      </c>
      <c r="B355" t="s">
        <v>532</v>
      </c>
      <c r="C355" t="s">
        <v>38</v>
      </c>
      <c r="D355">
        <v>104</v>
      </c>
      <c r="E355">
        <v>3008</v>
      </c>
      <c r="F355" t="s">
        <v>41</v>
      </c>
      <c r="G355" t="s">
        <v>218</v>
      </c>
      <c r="H355" t="s">
        <v>38</v>
      </c>
      <c r="I355" s="13">
        <v>45887</v>
      </c>
      <c r="J355" s="13">
        <v>46003</v>
      </c>
      <c r="K355" s="13">
        <v>45945</v>
      </c>
      <c r="L355" t="s">
        <v>298</v>
      </c>
      <c r="M355" t="s">
        <v>194</v>
      </c>
      <c r="N355">
        <v>20</v>
      </c>
      <c r="O355">
        <v>0</v>
      </c>
      <c r="P355">
        <v>0</v>
      </c>
      <c r="Q355">
        <v>0</v>
      </c>
      <c r="R355">
        <v>0</v>
      </c>
      <c r="S355" t="s">
        <v>199</v>
      </c>
      <c r="T355" t="s">
        <v>199</v>
      </c>
      <c r="U355">
        <v>0</v>
      </c>
      <c r="V355"/>
      <c r="W355">
        <v>3</v>
      </c>
      <c r="X355">
        <v>3</v>
      </c>
      <c r="Y355" t="s">
        <v>195</v>
      </c>
      <c r="Z355"/>
      <c r="AA355"/>
      <c r="AB355"/>
      <c r="AC355"/>
      <c r="AD355" t="s">
        <v>210</v>
      </c>
      <c r="AE355" t="s">
        <v>211</v>
      </c>
      <c r="AF355" t="s">
        <v>550</v>
      </c>
      <c r="AG355" s="13">
        <v>45887</v>
      </c>
      <c r="AH355" s="13">
        <v>46003</v>
      </c>
      <c r="AI355" t="s">
        <v>537</v>
      </c>
      <c r="AJ355">
        <v>11</v>
      </c>
      <c r="AK355">
        <v>23.130099999999999</v>
      </c>
      <c r="AL355" t="s">
        <v>529</v>
      </c>
      <c r="AM355" t="s">
        <v>530</v>
      </c>
      <c r="AN355">
        <v>1</v>
      </c>
      <c r="AO355">
        <v>1</v>
      </c>
      <c r="AP355" s="13">
        <v>45639</v>
      </c>
      <c r="AQ355" t="s">
        <v>534</v>
      </c>
      <c r="AR355"/>
      <c r="AS355"/>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480</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117</v>
      </c>
      <c r="BU355" s="64">
        <f t="shared" si="73"/>
        <v>6.02</v>
      </c>
      <c r="BV355" s="64">
        <f t="shared" si="74"/>
        <v>13.04</v>
      </c>
      <c r="BW355" s="64">
        <f t="shared" si="75"/>
        <v>97.44</v>
      </c>
      <c r="BX355" s="65">
        <f t="shared" si="76"/>
        <v>45893.02</v>
      </c>
      <c r="BY355" s="65">
        <f t="shared" si="77"/>
        <v>45900.04</v>
      </c>
      <c r="BZ355" s="65">
        <f t="shared" si="78"/>
        <v>45985.440000000002</v>
      </c>
    </row>
    <row r="356" spans="1:78" s="58" customFormat="1" ht="15.5" x14ac:dyDescent="0.35">
      <c r="A356">
        <v>68819</v>
      </c>
      <c r="B356" t="s">
        <v>532</v>
      </c>
      <c r="C356" t="s">
        <v>38</v>
      </c>
      <c r="D356">
        <v>104</v>
      </c>
      <c r="E356" t="s">
        <v>533</v>
      </c>
      <c r="F356" t="s">
        <v>41</v>
      </c>
      <c r="G356" t="s">
        <v>218</v>
      </c>
      <c r="H356" t="s">
        <v>38</v>
      </c>
      <c r="I356" s="13">
        <v>45943</v>
      </c>
      <c r="J356" s="13">
        <v>46003</v>
      </c>
      <c r="K356" s="13">
        <v>45973</v>
      </c>
      <c r="L356" t="s">
        <v>266</v>
      </c>
      <c r="M356" t="s">
        <v>162</v>
      </c>
      <c r="N356">
        <v>20</v>
      </c>
      <c r="O356">
        <v>0</v>
      </c>
      <c r="P356">
        <v>0</v>
      </c>
      <c r="Q356">
        <v>0</v>
      </c>
      <c r="R356">
        <v>0</v>
      </c>
      <c r="S356" t="s">
        <v>199</v>
      </c>
      <c r="T356" t="s">
        <v>199</v>
      </c>
      <c r="U356">
        <v>0</v>
      </c>
      <c r="V356"/>
      <c r="W356">
        <v>3</v>
      </c>
      <c r="X356">
        <v>3</v>
      </c>
      <c r="Y356" t="s">
        <v>195</v>
      </c>
      <c r="Z356"/>
      <c r="AA356" t="s">
        <v>293</v>
      </c>
      <c r="AB356"/>
      <c r="AC356"/>
      <c r="AD356"/>
      <c r="AE356"/>
      <c r="AF356"/>
      <c r="AG356" s="13">
        <v>45943</v>
      </c>
      <c r="AH356" s="13">
        <v>46003</v>
      </c>
      <c r="AI356" t="s">
        <v>162</v>
      </c>
      <c r="AJ356">
        <v>11</v>
      </c>
      <c r="AK356">
        <v>23.130099999999999</v>
      </c>
      <c r="AL356" t="s">
        <v>529</v>
      </c>
      <c r="AM356" t="s">
        <v>530</v>
      </c>
      <c r="AN356">
        <v>5</v>
      </c>
      <c r="AO356">
        <v>1</v>
      </c>
      <c r="AP356" s="13">
        <v>45639</v>
      </c>
      <c r="AQ356" t="s">
        <v>335</v>
      </c>
      <c r="AR356"/>
      <c r="AS356"/>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480</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
      </c>
      <c r="BL356" s="55" t="str">
        <f t="shared" si="80"/>
        <v/>
      </c>
      <c r="BM356" s="55" t="str">
        <f t="shared" si="80"/>
        <v/>
      </c>
      <c r="BN356" s="55" t="str">
        <f t="shared" si="80"/>
        <v/>
      </c>
      <c r="BO356" s="55" t="str">
        <f t="shared" si="80"/>
        <v/>
      </c>
      <c r="BP356" s="55" t="str">
        <f t="shared" si="80"/>
        <v/>
      </c>
      <c r="BQ356" s="55" t="str">
        <f t="shared" si="80"/>
        <v/>
      </c>
      <c r="BR356" s="62" t="str">
        <f t="shared" si="70"/>
        <v>Base</v>
      </c>
      <c r="BS356" s="62" t="str">
        <f t="shared" si="71"/>
        <v/>
      </c>
      <c r="BT356" s="63">
        <f t="shared" si="72"/>
        <v>61</v>
      </c>
      <c r="BU356" s="64">
        <f t="shared" si="73"/>
        <v>2.6599999999999997</v>
      </c>
      <c r="BV356" s="64">
        <f t="shared" si="74"/>
        <v>6.3199999999999994</v>
      </c>
      <c r="BW356" s="64">
        <f t="shared" si="75"/>
        <v>50.4</v>
      </c>
      <c r="BX356" s="65">
        <f t="shared" si="76"/>
        <v>45945.66</v>
      </c>
      <c r="BY356" s="65">
        <f t="shared" si="77"/>
        <v>45949.32</v>
      </c>
      <c r="BZ356" s="65">
        <f t="shared" si="78"/>
        <v>45993.4</v>
      </c>
    </row>
    <row r="357" spans="1:78" s="58" customFormat="1" ht="15.5" x14ac:dyDescent="0.35">
      <c r="A357">
        <v>68820</v>
      </c>
      <c r="B357" t="s">
        <v>532</v>
      </c>
      <c r="C357" t="s">
        <v>38</v>
      </c>
      <c r="D357">
        <v>104</v>
      </c>
      <c r="E357" t="s">
        <v>572</v>
      </c>
      <c r="F357" t="s">
        <v>41</v>
      </c>
      <c r="G357" t="s">
        <v>218</v>
      </c>
      <c r="H357" t="s">
        <v>38</v>
      </c>
      <c r="I357" s="13">
        <v>45943</v>
      </c>
      <c r="J357" s="13">
        <v>46003</v>
      </c>
      <c r="K357" s="13">
        <v>45973</v>
      </c>
      <c r="L357" t="s">
        <v>356</v>
      </c>
      <c r="M357" t="s">
        <v>162</v>
      </c>
      <c r="N357">
        <v>20</v>
      </c>
      <c r="O357">
        <v>0</v>
      </c>
      <c r="P357">
        <v>0</v>
      </c>
      <c r="Q357">
        <v>0</v>
      </c>
      <c r="R357">
        <v>0</v>
      </c>
      <c r="S357" t="s">
        <v>199</v>
      </c>
      <c r="T357" t="s">
        <v>199</v>
      </c>
      <c r="U357">
        <v>0</v>
      </c>
      <c r="V357"/>
      <c r="W357">
        <v>3</v>
      </c>
      <c r="X357">
        <v>3</v>
      </c>
      <c r="Y357" t="s">
        <v>313</v>
      </c>
      <c r="Z357"/>
      <c r="AA357" t="s">
        <v>293</v>
      </c>
      <c r="AB357"/>
      <c r="AC357"/>
      <c r="AD357"/>
      <c r="AE357"/>
      <c r="AF357"/>
      <c r="AG357" s="13">
        <v>45943</v>
      </c>
      <c r="AH357" s="13">
        <v>46003</v>
      </c>
      <c r="AI357" t="s">
        <v>534</v>
      </c>
      <c r="AJ357">
        <v>11</v>
      </c>
      <c r="AK357">
        <v>23.130099999999999</v>
      </c>
      <c r="AL357" t="s">
        <v>529</v>
      </c>
      <c r="AM357" t="s">
        <v>530</v>
      </c>
      <c r="AN357">
        <v>5</v>
      </c>
      <c r="AO357">
        <v>1</v>
      </c>
      <c r="AP357" s="13">
        <v>45720</v>
      </c>
      <c r="AQ357" t="s">
        <v>335</v>
      </c>
      <c r="AR357"/>
      <c r="AS357"/>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480</v>
      </c>
      <c r="BD357" s="55" t="str">
        <f t="shared" si="80"/>
        <v/>
      </c>
      <c r="BE357" s="55" t="str">
        <f t="shared" ref="BD357:BQ375" si="81">IF(ISERROR(SEARCHB(" "&amp;BE$1&amp;" "," "&amp;$L357&amp;" "))=TRUE,"",BE$1)</f>
        <v/>
      </c>
      <c r="BF357" s="55" t="str">
        <f t="shared" si="81"/>
        <v/>
      </c>
      <c r="BG357" s="55" t="str">
        <f t="shared" si="81"/>
        <v/>
      </c>
      <c r="BH357" s="55" t="str">
        <f t="shared" si="81"/>
        <v/>
      </c>
      <c r="BI357" s="55" t="str">
        <f t="shared" si="81"/>
        <v/>
      </c>
      <c r="BJ357" s="55" t="str">
        <f t="shared" si="81"/>
        <v/>
      </c>
      <c r="BK357" s="55" t="str">
        <f t="shared" si="81"/>
        <v/>
      </c>
      <c r="BL357" s="55" t="str">
        <f t="shared" si="81"/>
        <v/>
      </c>
      <c r="BM357" s="55" t="str">
        <f t="shared" si="81"/>
        <v/>
      </c>
      <c r="BN357" s="55" t="str">
        <f t="shared" si="81"/>
        <v/>
      </c>
      <c r="BO357" s="55" t="str">
        <f t="shared" si="81"/>
        <v/>
      </c>
      <c r="BP357" s="55" t="str">
        <f t="shared" si="81"/>
        <v/>
      </c>
      <c r="BQ357" s="55" t="str">
        <f t="shared" si="81"/>
        <v/>
      </c>
      <c r="BR357" s="62" t="str">
        <f t="shared" si="70"/>
        <v>Base</v>
      </c>
      <c r="BS357" s="62" t="str">
        <f t="shared" si="71"/>
        <v/>
      </c>
      <c r="BT357" s="63">
        <f t="shared" si="72"/>
        <v>61</v>
      </c>
      <c r="BU357" s="64">
        <f t="shared" si="73"/>
        <v>2.6599999999999997</v>
      </c>
      <c r="BV357" s="64">
        <f t="shared" si="74"/>
        <v>6.3199999999999994</v>
      </c>
      <c r="BW357" s="64">
        <f t="shared" si="75"/>
        <v>50.4</v>
      </c>
      <c r="BX357" s="65">
        <f t="shared" si="76"/>
        <v>45945.66</v>
      </c>
      <c r="BY357" s="65">
        <f t="shared" si="77"/>
        <v>45949.32</v>
      </c>
      <c r="BZ357" s="65">
        <f t="shared" si="78"/>
        <v>45993.4</v>
      </c>
    </row>
    <row r="358" spans="1:78" s="58" customFormat="1" ht="15.5" x14ac:dyDescent="0.35">
      <c r="A358">
        <v>69170</v>
      </c>
      <c r="B358" t="s">
        <v>532</v>
      </c>
      <c r="C358" t="s">
        <v>38</v>
      </c>
      <c r="D358">
        <v>109</v>
      </c>
      <c r="E358">
        <v>3001</v>
      </c>
      <c r="F358" t="s">
        <v>410</v>
      </c>
      <c r="G358" t="s">
        <v>218</v>
      </c>
      <c r="H358" t="s">
        <v>38</v>
      </c>
      <c r="I358" s="13">
        <v>45887</v>
      </c>
      <c r="J358" s="13">
        <v>46003</v>
      </c>
      <c r="K358" s="13">
        <v>45945</v>
      </c>
      <c r="L358" t="s">
        <v>262</v>
      </c>
      <c r="M358" t="s">
        <v>162</v>
      </c>
      <c r="N358">
        <v>20</v>
      </c>
      <c r="O358">
        <v>0</v>
      </c>
      <c r="P358">
        <v>0</v>
      </c>
      <c r="Q358">
        <v>0</v>
      </c>
      <c r="R358">
        <v>0</v>
      </c>
      <c r="S358" t="s">
        <v>199</v>
      </c>
      <c r="T358" t="s">
        <v>199</v>
      </c>
      <c r="U358">
        <v>0</v>
      </c>
      <c r="V358"/>
      <c r="W358">
        <v>3</v>
      </c>
      <c r="X358">
        <v>3</v>
      </c>
      <c r="Y358" t="s">
        <v>195</v>
      </c>
      <c r="Z358"/>
      <c r="AA358" t="s">
        <v>293</v>
      </c>
      <c r="AB358"/>
      <c r="AC358"/>
      <c r="AD358"/>
      <c r="AE358"/>
      <c r="AF358"/>
      <c r="AG358" s="13">
        <v>45887</v>
      </c>
      <c r="AH358" s="13">
        <v>46003</v>
      </c>
      <c r="AI358" t="s">
        <v>162</v>
      </c>
      <c r="AJ358">
        <v>11</v>
      </c>
      <c r="AK358">
        <v>23.130299999999998</v>
      </c>
      <c r="AL358" t="s">
        <v>529</v>
      </c>
      <c r="AM358" t="s">
        <v>530</v>
      </c>
      <c r="AN358">
        <v>5</v>
      </c>
      <c r="AO358">
        <v>1</v>
      </c>
      <c r="AP358" s="13">
        <v>45639</v>
      </c>
      <c r="AQ358" t="s">
        <v>335</v>
      </c>
      <c r="AR358"/>
      <c r="AS358"/>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480</v>
      </c>
      <c r="BD358" s="55" t="str">
        <f t="shared" si="81"/>
        <v/>
      </c>
      <c r="BE358" s="55" t="str">
        <f t="shared" si="81"/>
        <v/>
      </c>
      <c r="BF358" s="55" t="str">
        <f t="shared" si="81"/>
        <v/>
      </c>
      <c r="BG358" s="55" t="str">
        <f t="shared" si="81"/>
        <v/>
      </c>
      <c r="BH358" s="55" t="str">
        <f t="shared" si="81"/>
        <v/>
      </c>
      <c r="BI358" s="55" t="str">
        <f t="shared" si="81"/>
        <v/>
      </c>
      <c r="BJ358" s="55" t="str">
        <f t="shared" si="81"/>
        <v/>
      </c>
      <c r="BK358" s="55" t="str">
        <f t="shared" si="81"/>
        <v/>
      </c>
      <c r="BL358" s="55" t="str">
        <f t="shared" si="81"/>
        <v/>
      </c>
      <c r="BM358" s="55" t="str">
        <f t="shared" si="81"/>
        <v/>
      </c>
      <c r="BN358" s="55" t="str">
        <f t="shared" si="81"/>
        <v/>
      </c>
      <c r="BO358" s="55" t="str">
        <f t="shared" si="81"/>
        <v/>
      </c>
      <c r="BP358" s="55" t="str">
        <f t="shared" si="81"/>
        <v/>
      </c>
      <c r="BQ358" s="55" t="str">
        <f t="shared" si="81"/>
        <v/>
      </c>
      <c r="BR358" s="62" t="str">
        <f t="shared" si="70"/>
        <v>Base</v>
      </c>
      <c r="BS358" s="62" t="str">
        <f t="shared" si="71"/>
        <v/>
      </c>
      <c r="BT358" s="63">
        <f t="shared" si="72"/>
        <v>117</v>
      </c>
      <c r="BU358" s="64">
        <f t="shared" si="73"/>
        <v>6.02</v>
      </c>
      <c r="BV358" s="64">
        <f t="shared" si="74"/>
        <v>13.04</v>
      </c>
      <c r="BW358" s="64">
        <f t="shared" si="75"/>
        <v>97.44</v>
      </c>
      <c r="BX358" s="65">
        <f t="shared" si="76"/>
        <v>45893.02</v>
      </c>
      <c r="BY358" s="65">
        <f t="shared" si="77"/>
        <v>45900.04</v>
      </c>
      <c r="BZ358" s="65">
        <f t="shared" si="78"/>
        <v>45985.440000000002</v>
      </c>
    </row>
    <row r="359" spans="1:78" s="58" customFormat="1" ht="15.5" x14ac:dyDescent="0.35">
      <c r="A359">
        <v>68395</v>
      </c>
      <c r="B359" t="s">
        <v>526</v>
      </c>
      <c r="C359" t="s">
        <v>38</v>
      </c>
      <c r="D359">
        <v>111</v>
      </c>
      <c r="E359" t="s">
        <v>589</v>
      </c>
      <c r="F359" t="s">
        <v>42</v>
      </c>
      <c r="G359" t="s">
        <v>218</v>
      </c>
      <c r="H359" t="s">
        <v>38</v>
      </c>
      <c r="I359" s="13">
        <v>45804</v>
      </c>
      <c r="J359" s="13">
        <v>45855</v>
      </c>
      <c r="K359" s="13">
        <v>45829</v>
      </c>
      <c r="L359" t="s">
        <v>262</v>
      </c>
      <c r="M359" t="s">
        <v>162</v>
      </c>
      <c r="N359">
        <v>24</v>
      </c>
      <c r="O359">
        <v>0</v>
      </c>
      <c r="P359">
        <v>0</v>
      </c>
      <c r="Q359">
        <v>0</v>
      </c>
      <c r="R359">
        <v>0</v>
      </c>
      <c r="S359">
        <v>63173</v>
      </c>
      <c r="T359" t="s">
        <v>225</v>
      </c>
      <c r="U359">
        <v>0</v>
      </c>
      <c r="V359"/>
      <c r="W359">
        <v>2</v>
      </c>
      <c r="X359">
        <v>2</v>
      </c>
      <c r="Y359" t="s">
        <v>195</v>
      </c>
      <c r="Z359"/>
      <c r="AA359" t="s">
        <v>293</v>
      </c>
      <c r="AB359"/>
      <c r="AC359"/>
      <c r="AD359"/>
      <c r="AE359"/>
      <c r="AF359"/>
      <c r="AG359" s="13">
        <v>45804</v>
      </c>
      <c r="AH359" s="13">
        <v>45855</v>
      </c>
      <c r="AI359" t="s">
        <v>162</v>
      </c>
      <c r="AJ359">
        <v>11</v>
      </c>
      <c r="AK359">
        <v>24.010200000000001</v>
      </c>
      <c r="AL359" t="s">
        <v>529</v>
      </c>
      <c r="AM359" t="s">
        <v>530</v>
      </c>
      <c r="AN359">
        <v>5</v>
      </c>
      <c r="AO359">
        <v>1</v>
      </c>
      <c r="AP359" s="13">
        <v>45538</v>
      </c>
      <c r="AQ359" t="s">
        <v>335</v>
      </c>
      <c r="AR359" t="s">
        <v>538</v>
      </c>
      <c r="AS359"/>
      <c r="AT359" s="59">
        <f>VLOOKUP($BR359,Tables!$D$14:$I$27,2,FALSE)*W359</f>
        <v>320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320</v>
      </c>
      <c r="BD359" s="55" t="str">
        <f t="shared" si="81"/>
        <v/>
      </c>
      <c r="BE359" s="55" t="str">
        <f t="shared" si="81"/>
        <v/>
      </c>
      <c r="BF359" s="55" t="str">
        <f t="shared" si="81"/>
        <v/>
      </c>
      <c r="BG359" s="55" t="str">
        <f t="shared" si="81"/>
        <v/>
      </c>
      <c r="BH359" s="55" t="str">
        <f t="shared" si="81"/>
        <v/>
      </c>
      <c r="BI359" s="55" t="str">
        <f t="shared" si="81"/>
        <v/>
      </c>
      <c r="BJ359" s="55" t="str">
        <f t="shared" si="81"/>
        <v/>
      </c>
      <c r="BK359" s="55" t="str">
        <f t="shared" si="81"/>
        <v/>
      </c>
      <c r="BL359" s="55" t="str">
        <f t="shared" si="81"/>
        <v/>
      </c>
      <c r="BM359" s="55" t="str">
        <f t="shared" si="81"/>
        <v/>
      </c>
      <c r="BN359" s="55" t="str">
        <f t="shared" si="81"/>
        <v/>
      </c>
      <c r="BO359" s="55" t="str">
        <f t="shared" si="81"/>
        <v/>
      </c>
      <c r="BP359" s="55" t="str">
        <f t="shared" si="81"/>
        <v/>
      </c>
      <c r="BQ359" s="55" t="str">
        <f t="shared" si="81"/>
        <v/>
      </c>
      <c r="BR359" s="62" t="str">
        <f t="shared" si="70"/>
        <v>Base</v>
      </c>
      <c r="BS359" s="62" t="str">
        <f t="shared" si="71"/>
        <v/>
      </c>
      <c r="BT359" s="63">
        <f t="shared" si="72"/>
        <v>52</v>
      </c>
      <c r="BU359" s="64">
        <f t="shared" si="73"/>
        <v>2.12</v>
      </c>
      <c r="BV359" s="64">
        <f t="shared" si="74"/>
        <v>5.24</v>
      </c>
      <c r="BW359" s="64">
        <f t="shared" si="75"/>
        <v>42.839999999999996</v>
      </c>
      <c r="BX359" s="65">
        <f t="shared" si="76"/>
        <v>45806.12</v>
      </c>
      <c r="BY359" s="65">
        <f t="shared" si="77"/>
        <v>45809.24</v>
      </c>
      <c r="BZ359" s="65">
        <f t="shared" si="78"/>
        <v>45846.84</v>
      </c>
    </row>
    <row r="360" spans="1:78" s="58" customFormat="1" ht="15.5" x14ac:dyDescent="0.35">
      <c r="A360">
        <v>69171</v>
      </c>
      <c r="B360" t="s">
        <v>532</v>
      </c>
      <c r="C360" t="s">
        <v>38</v>
      </c>
      <c r="D360">
        <v>111</v>
      </c>
      <c r="E360">
        <v>3001</v>
      </c>
      <c r="F360" t="s">
        <v>42</v>
      </c>
      <c r="G360" t="s">
        <v>218</v>
      </c>
      <c r="H360" t="s">
        <v>38</v>
      </c>
      <c r="I360" s="13">
        <v>45887</v>
      </c>
      <c r="J360" s="13">
        <v>46003</v>
      </c>
      <c r="K360" s="13">
        <v>45945</v>
      </c>
      <c r="L360" t="s">
        <v>300</v>
      </c>
      <c r="M360" t="s">
        <v>194</v>
      </c>
      <c r="N360">
        <v>24</v>
      </c>
      <c r="O360">
        <v>0</v>
      </c>
      <c r="P360">
        <v>0</v>
      </c>
      <c r="Q360">
        <v>0</v>
      </c>
      <c r="R360">
        <v>0</v>
      </c>
      <c r="S360" t="s">
        <v>199</v>
      </c>
      <c r="T360" t="s">
        <v>199</v>
      </c>
      <c r="U360">
        <v>0</v>
      </c>
      <c r="V360"/>
      <c r="W360">
        <v>2</v>
      </c>
      <c r="X360">
        <v>2</v>
      </c>
      <c r="Y360" t="s">
        <v>195</v>
      </c>
      <c r="Z360"/>
      <c r="AA360"/>
      <c r="AB360" t="s">
        <v>20</v>
      </c>
      <c r="AC360">
        <v>1256</v>
      </c>
      <c r="AD360" t="s">
        <v>8</v>
      </c>
      <c r="AE360" t="s">
        <v>31</v>
      </c>
      <c r="AF360" t="s">
        <v>550</v>
      </c>
      <c r="AG360" s="13">
        <v>45887</v>
      </c>
      <c r="AH360" s="13">
        <v>46003</v>
      </c>
      <c r="AI360" t="s">
        <v>537</v>
      </c>
      <c r="AJ360">
        <v>11</v>
      </c>
      <c r="AK360">
        <v>24.010200000000001</v>
      </c>
      <c r="AL360" t="s">
        <v>529</v>
      </c>
      <c r="AM360" t="s">
        <v>530</v>
      </c>
      <c r="AN360">
        <v>1</v>
      </c>
      <c r="AO360">
        <v>1</v>
      </c>
      <c r="AP360" s="13">
        <v>45639</v>
      </c>
      <c r="AQ360" t="s">
        <v>534</v>
      </c>
      <c r="AR360"/>
      <c r="AS360"/>
      <c r="AT360" s="59">
        <f>VLOOKUP($BR360,Tables!$D$14:$I$27,2,FALSE)*W360</f>
        <v>320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320</v>
      </c>
      <c r="BD360" s="55" t="str">
        <f t="shared" si="81"/>
        <v/>
      </c>
      <c r="BE360" s="55" t="str">
        <f t="shared" si="81"/>
        <v/>
      </c>
      <c r="BF360" s="55" t="str">
        <f t="shared" si="81"/>
        <v/>
      </c>
      <c r="BG360" s="55" t="str">
        <f t="shared" si="81"/>
        <v/>
      </c>
      <c r="BH360" s="55" t="str">
        <f t="shared" si="81"/>
        <v/>
      </c>
      <c r="BI360" s="55" t="str">
        <f t="shared" si="81"/>
        <v/>
      </c>
      <c r="BJ360" s="55" t="str">
        <f t="shared" si="81"/>
        <v/>
      </c>
      <c r="BK360" s="55" t="str">
        <f t="shared" si="81"/>
        <v/>
      </c>
      <c r="BL360" s="55" t="str">
        <f t="shared" si="81"/>
        <v/>
      </c>
      <c r="BM360" s="55" t="str">
        <f t="shared" si="81"/>
        <v/>
      </c>
      <c r="BN360" s="55" t="str">
        <f t="shared" si="81"/>
        <v/>
      </c>
      <c r="BO360" s="55" t="str">
        <f t="shared" si="81"/>
        <v/>
      </c>
      <c r="BP360" s="55" t="str">
        <f t="shared" si="81"/>
        <v/>
      </c>
      <c r="BQ360" s="55" t="str">
        <f t="shared" si="81"/>
        <v/>
      </c>
      <c r="BR360" s="62" t="str">
        <f t="shared" si="70"/>
        <v>Base</v>
      </c>
      <c r="BS360" s="62" t="str">
        <f t="shared" si="71"/>
        <v/>
      </c>
      <c r="BT360" s="63">
        <f t="shared" si="72"/>
        <v>117</v>
      </c>
      <c r="BU360" s="64">
        <f t="shared" si="73"/>
        <v>6.02</v>
      </c>
      <c r="BV360" s="64">
        <f t="shared" si="74"/>
        <v>13.04</v>
      </c>
      <c r="BW360" s="64">
        <f t="shared" si="75"/>
        <v>97.44</v>
      </c>
      <c r="BX360" s="65">
        <f t="shared" si="76"/>
        <v>45893.02</v>
      </c>
      <c r="BY360" s="65">
        <f t="shared" si="77"/>
        <v>45900.04</v>
      </c>
      <c r="BZ360" s="65">
        <f t="shared" si="78"/>
        <v>45985.440000000002</v>
      </c>
    </row>
    <row r="361" spans="1:78" s="58" customFormat="1" ht="15.5" x14ac:dyDescent="0.35">
      <c r="A361">
        <v>69172</v>
      </c>
      <c r="B361" t="s">
        <v>532</v>
      </c>
      <c r="C361" t="s">
        <v>38</v>
      </c>
      <c r="D361">
        <v>111</v>
      </c>
      <c r="E361">
        <v>3002</v>
      </c>
      <c r="F361" t="s">
        <v>42</v>
      </c>
      <c r="G361" t="s">
        <v>218</v>
      </c>
      <c r="H361" t="s">
        <v>38</v>
      </c>
      <c r="I361" s="13">
        <v>45887</v>
      </c>
      <c r="J361" s="13">
        <v>46003</v>
      </c>
      <c r="K361" s="13">
        <v>45945</v>
      </c>
      <c r="L361" t="s">
        <v>262</v>
      </c>
      <c r="M361" t="s">
        <v>162</v>
      </c>
      <c r="N361">
        <v>24</v>
      </c>
      <c r="O361">
        <v>0</v>
      </c>
      <c r="P361">
        <v>0</v>
      </c>
      <c r="Q361">
        <v>0</v>
      </c>
      <c r="R361">
        <v>0</v>
      </c>
      <c r="S361" t="s">
        <v>199</v>
      </c>
      <c r="T361" t="s">
        <v>199</v>
      </c>
      <c r="U361">
        <v>0</v>
      </c>
      <c r="V361"/>
      <c r="W361">
        <v>2</v>
      </c>
      <c r="X361">
        <v>2</v>
      </c>
      <c r="Y361" t="s">
        <v>195</v>
      </c>
      <c r="Z361"/>
      <c r="AA361" t="s">
        <v>293</v>
      </c>
      <c r="AB361"/>
      <c r="AC361"/>
      <c r="AD361"/>
      <c r="AE361"/>
      <c r="AF361"/>
      <c r="AG361" s="13">
        <v>45887</v>
      </c>
      <c r="AH361" s="13">
        <v>46003</v>
      </c>
      <c r="AI361" t="s">
        <v>162</v>
      </c>
      <c r="AJ361">
        <v>11</v>
      </c>
      <c r="AK361">
        <v>24.010200000000001</v>
      </c>
      <c r="AL361" t="s">
        <v>529</v>
      </c>
      <c r="AM361" t="s">
        <v>530</v>
      </c>
      <c r="AN361">
        <v>5</v>
      </c>
      <c r="AO361">
        <v>1</v>
      </c>
      <c r="AP361" s="13">
        <v>45639</v>
      </c>
      <c r="AQ361" t="s">
        <v>335</v>
      </c>
      <c r="AR361"/>
      <c r="AS361"/>
      <c r="AT361" s="59">
        <f>VLOOKUP($BR361,Tables!$D$14:$I$27,2,FALSE)*W361</f>
        <v>320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320</v>
      </c>
      <c r="BD361" s="55" t="str">
        <f t="shared" si="81"/>
        <v/>
      </c>
      <c r="BE361" s="55" t="str">
        <f t="shared" si="81"/>
        <v/>
      </c>
      <c r="BF361" s="55" t="str">
        <f t="shared" si="81"/>
        <v/>
      </c>
      <c r="BG361" s="55" t="str">
        <f t="shared" si="81"/>
        <v/>
      </c>
      <c r="BH361" s="55" t="str">
        <f t="shared" si="81"/>
        <v/>
      </c>
      <c r="BI361" s="55" t="str">
        <f t="shared" si="81"/>
        <v/>
      </c>
      <c r="BJ361" s="55" t="str">
        <f t="shared" si="81"/>
        <v/>
      </c>
      <c r="BK361" s="55" t="str">
        <f t="shared" si="81"/>
        <v/>
      </c>
      <c r="BL361" s="55" t="str">
        <f t="shared" si="81"/>
        <v/>
      </c>
      <c r="BM361" s="55" t="str">
        <f t="shared" si="81"/>
        <v/>
      </c>
      <c r="BN361" s="55" t="str">
        <f t="shared" si="81"/>
        <v/>
      </c>
      <c r="BO361" s="55" t="str">
        <f t="shared" si="81"/>
        <v/>
      </c>
      <c r="BP361" s="55" t="str">
        <f t="shared" si="81"/>
        <v/>
      </c>
      <c r="BQ361" s="55" t="str">
        <f t="shared" si="81"/>
        <v/>
      </c>
      <c r="BR361" s="62" t="str">
        <f t="shared" si="70"/>
        <v>Base</v>
      </c>
      <c r="BS361" s="62" t="str">
        <f t="shared" si="71"/>
        <v/>
      </c>
      <c r="BT361" s="63">
        <f t="shared" si="72"/>
        <v>117</v>
      </c>
      <c r="BU361" s="64">
        <f t="shared" si="73"/>
        <v>6.02</v>
      </c>
      <c r="BV361" s="64">
        <f t="shared" si="74"/>
        <v>13.04</v>
      </c>
      <c r="BW361" s="64">
        <f t="shared" si="75"/>
        <v>97.44</v>
      </c>
      <c r="BX361" s="65">
        <f t="shared" si="76"/>
        <v>45893.02</v>
      </c>
      <c r="BY361" s="65">
        <f t="shared" si="77"/>
        <v>45900.04</v>
      </c>
      <c r="BZ361" s="65">
        <f t="shared" si="78"/>
        <v>45985.440000000002</v>
      </c>
    </row>
    <row r="362" spans="1:78" s="58" customFormat="1" ht="15.5" x14ac:dyDescent="0.35">
      <c r="A362">
        <v>69173</v>
      </c>
      <c r="B362" t="s">
        <v>532</v>
      </c>
      <c r="C362" t="s">
        <v>38</v>
      </c>
      <c r="D362">
        <v>111</v>
      </c>
      <c r="E362">
        <v>3003</v>
      </c>
      <c r="F362" t="s">
        <v>42</v>
      </c>
      <c r="G362" t="s">
        <v>218</v>
      </c>
      <c r="H362" t="s">
        <v>38</v>
      </c>
      <c r="I362" s="13">
        <v>45887</v>
      </c>
      <c r="J362" s="13">
        <v>46003</v>
      </c>
      <c r="K362" s="13">
        <v>45945</v>
      </c>
      <c r="L362" t="s">
        <v>20</v>
      </c>
      <c r="M362" t="s">
        <v>162</v>
      </c>
      <c r="N362">
        <v>24</v>
      </c>
      <c r="O362">
        <v>0</v>
      </c>
      <c r="P362">
        <v>0</v>
      </c>
      <c r="Q362">
        <v>0</v>
      </c>
      <c r="R362">
        <v>0</v>
      </c>
      <c r="S362" t="s">
        <v>199</v>
      </c>
      <c r="T362" t="s">
        <v>199</v>
      </c>
      <c r="U362">
        <v>0</v>
      </c>
      <c r="V362"/>
      <c r="W362">
        <v>2</v>
      </c>
      <c r="X362">
        <v>2</v>
      </c>
      <c r="Y362" t="s">
        <v>313</v>
      </c>
      <c r="Z362"/>
      <c r="AA362" t="s">
        <v>293</v>
      </c>
      <c r="AB362"/>
      <c r="AC362"/>
      <c r="AD362"/>
      <c r="AE362"/>
      <c r="AF362"/>
      <c r="AG362" s="13">
        <v>45887</v>
      </c>
      <c r="AH362" s="13">
        <v>46003</v>
      </c>
      <c r="AI362" t="s">
        <v>534</v>
      </c>
      <c r="AJ362">
        <v>11</v>
      </c>
      <c r="AK362">
        <v>24.010200000000001</v>
      </c>
      <c r="AL362" t="s">
        <v>529</v>
      </c>
      <c r="AM362" t="s">
        <v>530</v>
      </c>
      <c r="AN362">
        <v>5</v>
      </c>
      <c r="AO362">
        <v>1</v>
      </c>
      <c r="AP362" s="13">
        <v>45720</v>
      </c>
      <c r="AQ362" t="s">
        <v>335</v>
      </c>
      <c r="AR362"/>
      <c r="AS362"/>
      <c r="AT362" s="59">
        <f>VLOOKUP($BR362,Tables!$D$14:$I$27,2,FALSE)*W362</f>
        <v>320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320</v>
      </c>
      <c r="BD362" s="55" t="str">
        <f t="shared" si="81"/>
        <v/>
      </c>
      <c r="BE362" s="55" t="str">
        <f t="shared" si="81"/>
        <v/>
      </c>
      <c r="BF362" s="55" t="str">
        <f t="shared" si="81"/>
        <v/>
      </c>
      <c r="BG362" s="55" t="str">
        <f t="shared" si="81"/>
        <v/>
      </c>
      <c r="BH362" s="55" t="str">
        <f t="shared" si="81"/>
        <v/>
      </c>
      <c r="BI362" s="55" t="str">
        <f t="shared" si="81"/>
        <v/>
      </c>
      <c r="BJ362" s="55" t="str">
        <f t="shared" si="81"/>
        <v/>
      </c>
      <c r="BK362" s="55" t="str">
        <f t="shared" si="81"/>
        <v/>
      </c>
      <c r="BL362" s="55" t="str">
        <f t="shared" si="81"/>
        <v/>
      </c>
      <c r="BM362" s="55" t="str">
        <f t="shared" si="81"/>
        <v/>
      </c>
      <c r="BN362" s="55" t="str">
        <f t="shared" si="81"/>
        <v/>
      </c>
      <c r="BO362" s="55" t="str">
        <f t="shared" si="81"/>
        <v/>
      </c>
      <c r="BP362" s="55" t="str">
        <f t="shared" si="81"/>
        <v/>
      </c>
      <c r="BQ362" s="55" t="str">
        <f t="shared" si="81"/>
        <v/>
      </c>
      <c r="BR362" s="62" t="str">
        <f t="shared" si="70"/>
        <v>Base</v>
      </c>
      <c r="BS362" s="62" t="str">
        <f t="shared" si="71"/>
        <v/>
      </c>
      <c r="BT362" s="63">
        <f t="shared" si="72"/>
        <v>117</v>
      </c>
      <c r="BU362" s="64">
        <f t="shared" si="73"/>
        <v>6.02</v>
      </c>
      <c r="BV362" s="64">
        <f t="shared" si="74"/>
        <v>13.04</v>
      </c>
      <c r="BW362" s="64">
        <f t="shared" si="75"/>
        <v>97.44</v>
      </c>
      <c r="BX362" s="65">
        <f t="shared" si="76"/>
        <v>45893.02</v>
      </c>
      <c r="BY362" s="65">
        <f t="shared" si="77"/>
        <v>45900.04</v>
      </c>
      <c r="BZ362" s="65">
        <f t="shared" si="78"/>
        <v>45985.440000000002</v>
      </c>
    </row>
    <row r="363" spans="1:78" s="58" customFormat="1" ht="15.5" x14ac:dyDescent="0.35">
      <c r="A363">
        <v>69587</v>
      </c>
      <c r="B363" t="s">
        <v>526</v>
      </c>
      <c r="C363" t="s">
        <v>38</v>
      </c>
      <c r="D363">
        <v>199</v>
      </c>
      <c r="E363" t="s">
        <v>527</v>
      </c>
      <c r="F363" t="s">
        <v>791</v>
      </c>
      <c r="G363" t="s">
        <v>218</v>
      </c>
      <c r="H363" t="s">
        <v>38</v>
      </c>
      <c r="I363" s="13">
        <v>45817</v>
      </c>
      <c r="J363" s="13">
        <v>45869</v>
      </c>
      <c r="K363" s="13">
        <v>45843</v>
      </c>
      <c r="L363" t="s">
        <v>270</v>
      </c>
      <c r="M363" t="s">
        <v>162</v>
      </c>
      <c r="N363">
        <v>24</v>
      </c>
      <c r="O363">
        <v>0</v>
      </c>
      <c r="P363">
        <v>0</v>
      </c>
      <c r="Q363">
        <v>0</v>
      </c>
      <c r="R363">
        <v>0</v>
      </c>
      <c r="S363" t="s">
        <v>199</v>
      </c>
      <c r="T363" t="s">
        <v>199</v>
      </c>
      <c r="U363">
        <v>0</v>
      </c>
      <c r="V363"/>
      <c r="W363">
        <v>3</v>
      </c>
      <c r="X363">
        <v>3</v>
      </c>
      <c r="Y363" t="s">
        <v>195</v>
      </c>
      <c r="Z363"/>
      <c r="AA363" t="s">
        <v>293</v>
      </c>
      <c r="AB363"/>
      <c r="AC363"/>
      <c r="AD363"/>
      <c r="AE363"/>
      <c r="AF363"/>
      <c r="AG363" s="13">
        <v>45817</v>
      </c>
      <c r="AH363" s="13">
        <v>45869</v>
      </c>
      <c r="AI363" t="s">
        <v>162</v>
      </c>
      <c r="AJ363">
        <v>11</v>
      </c>
      <c r="AK363">
        <v>23.130199999999999</v>
      </c>
      <c r="AL363" t="s">
        <v>529</v>
      </c>
      <c r="AM363" t="s">
        <v>530</v>
      </c>
      <c r="AN363">
        <v>5</v>
      </c>
      <c r="AO363">
        <v>1</v>
      </c>
      <c r="AP363" s="13">
        <v>45672</v>
      </c>
      <c r="AQ363" t="s">
        <v>335</v>
      </c>
      <c r="AR363"/>
      <c r="AS363"/>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480</v>
      </c>
      <c r="BD363" s="55" t="str">
        <f t="shared" si="81"/>
        <v/>
      </c>
      <c r="BE363" s="55" t="str">
        <f t="shared" si="81"/>
        <v/>
      </c>
      <c r="BF363" s="55" t="str">
        <f t="shared" si="81"/>
        <v/>
      </c>
      <c r="BG363" s="55" t="str">
        <f t="shared" si="81"/>
        <v/>
      </c>
      <c r="BH363" s="55" t="str">
        <f t="shared" si="81"/>
        <v/>
      </c>
      <c r="BI363" s="55" t="str">
        <f t="shared" si="81"/>
        <v/>
      </c>
      <c r="BJ363" s="55" t="str">
        <f t="shared" si="81"/>
        <v/>
      </c>
      <c r="BK363" s="55" t="str">
        <f t="shared" si="81"/>
        <v/>
      </c>
      <c r="BL363" s="55" t="str">
        <f t="shared" si="81"/>
        <v/>
      </c>
      <c r="BM363" s="55" t="str">
        <f t="shared" si="81"/>
        <v/>
      </c>
      <c r="BN363" s="55" t="str">
        <f t="shared" si="81"/>
        <v/>
      </c>
      <c r="BO363" s="55" t="str">
        <f t="shared" si="81"/>
        <v/>
      </c>
      <c r="BP363" s="55" t="str">
        <f t="shared" si="81"/>
        <v/>
      </c>
      <c r="BQ363" s="55" t="str">
        <f t="shared" si="81"/>
        <v/>
      </c>
      <c r="BR363" s="62" t="str">
        <f t="shared" si="70"/>
        <v>Base</v>
      </c>
      <c r="BS363" s="62" t="str">
        <f t="shared" si="71"/>
        <v/>
      </c>
      <c r="BT363" s="63">
        <f t="shared" si="72"/>
        <v>53</v>
      </c>
      <c r="BU363" s="64">
        <f t="shared" si="73"/>
        <v>2.1799999999999997</v>
      </c>
      <c r="BV363" s="64">
        <f t="shared" si="74"/>
        <v>5.3599999999999994</v>
      </c>
      <c r="BW363" s="64">
        <f t="shared" si="75"/>
        <v>43.68</v>
      </c>
      <c r="BX363" s="65">
        <f t="shared" si="76"/>
        <v>45819.18</v>
      </c>
      <c r="BY363" s="65">
        <f t="shared" si="77"/>
        <v>45822.36</v>
      </c>
      <c r="BZ363" s="65">
        <f t="shared" si="78"/>
        <v>45860.68</v>
      </c>
    </row>
    <row r="364" spans="1:78" s="58" customFormat="1" ht="15.5" x14ac:dyDescent="0.35">
      <c r="A364">
        <v>69174</v>
      </c>
      <c r="B364" t="s">
        <v>532</v>
      </c>
      <c r="C364" t="s">
        <v>38</v>
      </c>
      <c r="D364">
        <v>206</v>
      </c>
      <c r="E364">
        <v>3001</v>
      </c>
      <c r="F364" t="s">
        <v>792</v>
      </c>
      <c r="G364" t="s">
        <v>218</v>
      </c>
      <c r="H364" t="s">
        <v>38</v>
      </c>
      <c r="I364" s="13">
        <v>45887</v>
      </c>
      <c r="J364" s="13">
        <v>46003</v>
      </c>
      <c r="K364" s="13">
        <v>45945</v>
      </c>
      <c r="L364" t="s">
        <v>506</v>
      </c>
      <c r="M364" t="s">
        <v>162</v>
      </c>
      <c r="N364">
        <v>24</v>
      </c>
      <c r="O364">
        <v>0</v>
      </c>
      <c r="P364">
        <v>0</v>
      </c>
      <c r="Q364">
        <v>0</v>
      </c>
      <c r="R364">
        <v>0</v>
      </c>
      <c r="S364" t="s">
        <v>199</v>
      </c>
      <c r="T364" t="s">
        <v>199</v>
      </c>
      <c r="U364">
        <v>0</v>
      </c>
      <c r="V364"/>
      <c r="W364">
        <v>3</v>
      </c>
      <c r="X364">
        <v>3</v>
      </c>
      <c r="Y364" t="s">
        <v>20</v>
      </c>
      <c r="Z364"/>
      <c r="AA364" t="s">
        <v>293</v>
      </c>
      <c r="AB364" t="s">
        <v>162</v>
      </c>
      <c r="AC364" t="s">
        <v>200</v>
      </c>
      <c r="AD364"/>
      <c r="AE364"/>
      <c r="AF364"/>
      <c r="AG364" s="13">
        <v>45887</v>
      </c>
      <c r="AH364" s="13">
        <v>46003</v>
      </c>
      <c r="AI364" t="s">
        <v>534</v>
      </c>
      <c r="AJ364">
        <v>11</v>
      </c>
      <c r="AK364">
        <v>23.1402</v>
      </c>
      <c r="AL364" t="s">
        <v>529</v>
      </c>
      <c r="AM364" t="s">
        <v>530</v>
      </c>
      <c r="AN364">
        <v>5</v>
      </c>
      <c r="AO364">
        <v>1</v>
      </c>
      <c r="AP364" s="13">
        <v>45720</v>
      </c>
      <c r="AQ364" t="s">
        <v>335</v>
      </c>
      <c r="AR364"/>
      <c r="AS364"/>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480</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
      </c>
      <c r="BL364" s="55" t="str">
        <f t="shared" si="81"/>
        <v/>
      </c>
      <c r="BM364" s="55" t="str">
        <f t="shared" si="81"/>
        <v/>
      </c>
      <c r="BN364" s="55" t="str">
        <f t="shared" si="81"/>
        <v/>
      </c>
      <c r="BO364" s="55" t="str">
        <f t="shared" si="81"/>
        <v/>
      </c>
      <c r="BP364" s="55" t="str">
        <f t="shared" si="81"/>
        <v/>
      </c>
      <c r="BQ364" s="55" t="str">
        <f t="shared" si="81"/>
        <v/>
      </c>
      <c r="BR364" s="62" t="str">
        <f t="shared" si="70"/>
        <v>Base</v>
      </c>
      <c r="BS364" s="62" t="str">
        <f t="shared" si="71"/>
        <v/>
      </c>
      <c r="BT364" s="63">
        <f t="shared" si="72"/>
        <v>117</v>
      </c>
      <c r="BU364" s="64">
        <f t="shared" si="73"/>
        <v>6.02</v>
      </c>
      <c r="BV364" s="64">
        <f t="shared" si="74"/>
        <v>13.04</v>
      </c>
      <c r="BW364" s="64">
        <f t="shared" si="75"/>
        <v>97.44</v>
      </c>
      <c r="BX364" s="65">
        <f t="shared" si="76"/>
        <v>45893.02</v>
      </c>
      <c r="BY364" s="65">
        <f t="shared" si="77"/>
        <v>45900.04</v>
      </c>
      <c r="BZ364" s="65">
        <f t="shared" si="78"/>
        <v>45985.440000000002</v>
      </c>
    </row>
    <row r="365" spans="1:78" s="58" customFormat="1" ht="15.5" x14ac:dyDescent="0.35">
      <c r="A365">
        <v>69659</v>
      </c>
      <c r="B365" t="s">
        <v>532</v>
      </c>
      <c r="C365" t="s">
        <v>38</v>
      </c>
      <c r="D365">
        <v>216</v>
      </c>
      <c r="E365">
        <v>3001</v>
      </c>
      <c r="F365" t="s">
        <v>793</v>
      </c>
      <c r="G365" t="s">
        <v>218</v>
      </c>
      <c r="H365" t="s">
        <v>38</v>
      </c>
      <c r="I365" s="13">
        <v>45887</v>
      </c>
      <c r="J365" s="13">
        <v>46003</v>
      </c>
      <c r="K365" s="13">
        <v>45945</v>
      </c>
      <c r="L365" t="s">
        <v>271</v>
      </c>
      <c r="M365" t="s">
        <v>162</v>
      </c>
      <c r="N365">
        <v>25</v>
      </c>
      <c r="O365">
        <v>0</v>
      </c>
      <c r="P365">
        <v>0</v>
      </c>
      <c r="Q365">
        <v>0</v>
      </c>
      <c r="R365">
        <v>0</v>
      </c>
      <c r="S365" t="s">
        <v>199</v>
      </c>
      <c r="T365" t="s">
        <v>199</v>
      </c>
      <c r="U365">
        <v>0</v>
      </c>
      <c r="V365"/>
      <c r="W365">
        <v>3</v>
      </c>
      <c r="X365">
        <v>3</v>
      </c>
      <c r="Y365" t="s">
        <v>195</v>
      </c>
      <c r="Z365"/>
      <c r="AA365"/>
      <c r="AB365"/>
      <c r="AC365"/>
      <c r="AD365"/>
      <c r="AE365"/>
      <c r="AF365"/>
      <c r="AG365" s="13">
        <v>45887</v>
      </c>
      <c r="AH365" s="13">
        <v>46003</v>
      </c>
      <c r="AI365" t="s">
        <v>162</v>
      </c>
      <c r="AJ365">
        <v>11</v>
      </c>
      <c r="AK365">
        <v>23.1402</v>
      </c>
      <c r="AL365" t="s">
        <v>529</v>
      </c>
      <c r="AM365" t="s">
        <v>530</v>
      </c>
      <c r="AN365">
        <v>5</v>
      </c>
      <c r="AO365">
        <v>1</v>
      </c>
      <c r="AP365" s="13">
        <v>45720</v>
      </c>
      <c r="AQ365" t="s">
        <v>335</v>
      </c>
      <c r="AR365"/>
      <c r="AS365"/>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480</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
      </c>
      <c r="BL365" s="55" t="str">
        <f t="shared" si="81"/>
        <v/>
      </c>
      <c r="BM365" s="55" t="str">
        <f t="shared" si="81"/>
        <v/>
      </c>
      <c r="BN365" s="55" t="str">
        <f t="shared" si="81"/>
        <v/>
      </c>
      <c r="BO365" s="55" t="str">
        <f t="shared" si="81"/>
        <v/>
      </c>
      <c r="BP365" s="55" t="str">
        <f t="shared" si="81"/>
        <v/>
      </c>
      <c r="BQ365" s="55" t="str">
        <f t="shared" si="81"/>
        <v/>
      </c>
      <c r="BR365" s="62" t="str">
        <f t="shared" si="70"/>
        <v>Base</v>
      </c>
      <c r="BS365" s="62" t="str">
        <f t="shared" si="71"/>
        <v/>
      </c>
      <c r="BT365" s="63">
        <f t="shared" si="72"/>
        <v>117</v>
      </c>
      <c r="BU365" s="64">
        <f t="shared" si="73"/>
        <v>6.02</v>
      </c>
      <c r="BV365" s="64">
        <f t="shared" si="74"/>
        <v>13.04</v>
      </c>
      <c r="BW365" s="64">
        <f t="shared" si="75"/>
        <v>97.44</v>
      </c>
      <c r="BX365" s="65">
        <f t="shared" si="76"/>
        <v>45893.02</v>
      </c>
      <c r="BY365" s="65">
        <f t="shared" si="77"/>
        <v>45900.04</v>
      </c>
      <c r="BZ365" s="65">
        <f t="shared" si="78"/>
        <v>45985.440000000002</v>
      </c>
    </row>
    <row r="366" spans="1:78" s="58" customFormat="1" ht="15.5" x14ac:dyDescent="0.35">
      <c r="A366">
        <v>69175</v>
      </c>
      <c r="B366" t="s">
        <v>532</v>
      </c>
      <c r="C366" t="s">
        <v>38</v>
      </c>
      <c r="D366">
        <v>217</v>
      </c>
      <c r="E366">
        <v>3001</v>
      </c>
      <c r="F366" t="s">
        <v>794</v>
      </c>
      <c r="G366" t="s">
        <v>218</v>
      </c>
      <c r="H366" t="s">
        <v>38</v>
      </c>
      <c r="I366" s="13">
        <v>45887</v>
      </c>
      <c r="J366" s="13">
        <v>46003</v>
      </c>
      <c r="K366" s="13">
        <v>45945</v>
      </c>
      <c r="L366" t="s">
        <v>506</v>
      </c>
      <c r="M366" t="s">
        <v>162</v>
      </c>
      <c r="N366">
        <v>24</v>
      </c>
      <c r="O366">
        <v>0</v>
      </c>
      <c r="P366">
        <v>0</v>
      </c>
      <c r="Q366">
        <v>0</v>
      </c>
      <c r="R366">
        <v>0</v>
      </c>
      <c r="S366" t="s">
        <v>199</v>
      </c>
      <c r="T366" t="s">
        <v>199</v>
      </c>
      <c r="U366">
        <v>0</v>
      </c>
      <c r="V366"/>
      <c r="W366">
        <v>3</v>
      </c>
      <c r="X366">
        <v>3</v>
      </c>
      <c r="Y366" t="s">
        <v>20</v>
      </c>
      <c r="Z366"/>
      <c r="AA366" t="s">
        <v>293</v>
      </c>
      <c r="AB366" t="s">
        <v>162</v>
      </c>
      <c r="AC366" t="s">
        <v>200</v>
      </c>
      <c r="AD366"/>
      <c r="AE366"/>
      <c r="AF366"/>
      <c r="AG366" s="13">
        <v>45887</v>
      </c>
      <c r="AH366" s="13">
        <v>46003</v>
      </c>
      <c r="AI366" t="s">
        <v>534</v>
      </c>
      <c r="AJ366">
        <v>11</v>
      </c>
      <c r="AK366">
        <v>23.010100000000001</v>
      </c>
      <c r="AL366" t="s">
        <v>529</v>
      </c>
      <c r="AM366" t="s">
        <v>530</v>
      </c>
      <c r="AN366">
        <v>5</v>
      </c>
      <c r="AO366">
        <v>1</v>
      </c>
      <c r="AP366" s="13">
        <v>45720</v>
      </c>
      <c r="AQ366" t="s">
        <v>335</v>
      </c>
      <c r="AR366"/>
      <c r="AS366"/>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69"/>
        <v>480</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
      </c>
      <c r="BL366" s="55" t="str">
        <f t="shared" si="81"/>
        <v/>
      </c>
      <c r="BM366" s="55" t="str">
        <f t="shared" si="81"/>
        <v/>
      </c>
      <c r="BN366" s="55" t="str">
        <f t="shared" si="81"/>
        <v/>
      </c>
      <c r="BO366" s="55" t="str">
        <f t="shared" si="81"/>
        <v/>
      </c>
      <c r="BP366" s="55" t="str">
        <f t="shared" si="81"/>
        <v/>
      </c>
      <c r="BQ366" s="55" t="str">
        <f t="shared" si="81"/>
        <v/>
      </c>
      <c r="BR366" s="62" t="str">
        <f t="shared" si="70"/>
        <v>Base</v>
      </c>
      <c r="BS366" s="62" t="str">
        <f t="shared" si="71"/>
        <v/>
      </c>
      <c r="BT366" s="63">
        <f t="shared" si="72"/>
        <v>117</v>
      </c>
      <c r="BU366" s="64">
        <f t="shared" si="73"/>
        <v>6.02</v>
      </c>
      <c r="BV366" s="64">
        <f t="shared" si="74"/>
        <v>13.04</v>
      </c>
      <c r="BW366" s="64">
        <f t="shared" si="75"/>
        <v>97.44</v>
      </c>
      <c r="BX366" s="65">
        <f t="shared" si="76"/>
        <v>45893.02</v>
      </c>
      <c r="BY366" s="65">
        <f t="shared" si="77"/>
        <v>45900.04</v>
      </c>
      <c r="BZ366" s="65">
        <f t="shared" si="78"/>
        <v>45985.440000000002</v>
      </c>
    </row>
    <row r="367" spans="1:78" s="58" customFormat="1" ht="15.5" x14ac:dyDescent="0.35">
      <c r="A367">
        <v>68396</v>
      </c>
      <c r="B367" t="s">
        <v>526</v>
      </c>
      <c r="C367" t="s">
        <v>38</v>
      </c>
      <c r="D367">
        <v>281</v>
      </c>
      <c r="E367" t="s">
        <v>589</v>
      </c>
      <c r="F367" t="s">
        <v>795</v>
      </c>
      <c r="G367" t="s">
        <v>218</v>
      </c>
      <c r="H367" t="s">
        <v>38</v>
      </c>
      <c r="I367" s="13">
        <v>45804</v>
      </c>
      <c r="J367" s="13">
        <v>45855</v>
      </c>
      <c r="K367" s="13">
        <v>45829</v>
      </c>
      <c r="L367" t="s">
        <v>796</v>
      </c>
      <c r="M367" t="s">
        <v>162</v>
      </c>
      <c r="N367">
        <v>24</v>
      </c>
      <c r="O367">
        <v>0</v>
      </c>
      <c r="P367">
        <v>0</v>
      </c>
      <c r="Q367">
        <v>0</v>
      </c>
      <c r="R367">
        <v>0</v>
      </c>
      <c r="S367" t="s">
        <v>199</v>
      </c>
      <c r="T367" t="s">
        <v>199</v>
      </c>
      <c r="U367">
        <v>0</v>
      </c>
      <c r="V367"/>
      <c r="W367">
        <v>3</v>
      </c>
      <c r="X367">
        <v>3</v>
      </c>
      <c r="Y367" t="s">
        <v>20</v>
      </c>
      <c r="Z367"/>
      <c r="AA367" t="s">
        <v>293</v>
      </c>
      <c r="AB367" t="s">
        <v>162</v>
      </c>
      <c r="AC367" t="s">
        <v>200</v>
      </c>
      <c r="AD367"/>
      <c r="AE367"/>
      <c r="AF367"/>
      <c r="AG367" s="13">
        <v>45804</v>
      </c>
      <c r="AH367" s="13">
        <v>45855</v>
      </c>
      <c r="AI367" t="s">
        <v>534</v>
      </c>
      <c r="AJ367">
        <v>11</v>
      </c>
      <c r="AK367">
        <v>23.010100000000001</v>
      </c>
      <c r="AL367" t="s">
        <v>529</v>
      </c>
      <c r="AM367" t="s">
        <v>530</v>
      </c>
      <c r="AN367">
        <v>5</v>
      </c>
      <c r="AO367">
        <v>1</v>
      </c>
      <c r="AP367" s="13">
        <v>45672</v>
      </c>
      <c r="AQ367" t="s">
        <v>335</v>
      </c>
      <c r="AR367"/>
      <c r="AS367"/>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69"/>
        <v>480</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
      </c>
      <c r="BQ367" s="55" t="str">
        <f t="shared" si="81"/>
        <v/>
      </c>
      <c r="BR367" s="62" t="str">
        <f t="shared" si="70"/>
        <v>Base</v>
      </c>
      <c r="BS367" s="62" t="str">
        <f t="shared" si="71"/>
        <v/>
      </c>
      <c r="BT367" s="63">
        <f t="shared" si="72"/>
        <v>52</v>
      </c>
      <c r="BU367" s="64">
        <f t="shared" si="73"/>
        <v>2.12</v>
      </c>
      <c r="BV367" s="64">
        <f t="shared" si="74"/>
        <v>5.24</v>
      </c>
      <c r="BW367" s="64">
        <f t="shared" si="75"/>
        <v>42.839999999999996</v>
      </c>
      <c r="BX367" s="65">
        <f t="shared" si="76"/>
        <v>45806.12</v>
      </c>
      <c r="BY367" s="65">
        <f t="shared" si="77"/>
        <v>45809.24</v>
      </c>
      <c r="BZ367" s="65">
        <f t="shared" si="78"/>
        <v>45846.84</v>
      </c>
    </row>
    <row r="368" spans="1:78" s="58" customFormat="1" ht="15.5" x14ac:dyDescent="0.35">
      <c r="A368">
        <v>69588</v>
      </c>
      <c r="B368" t="s">
        <v>526</v>
      </c>
      <c r="C368" t="s">
        <v>38</v>
      </c>
      <c r="D368">
        <v>282</v>
      </c>
      <c r="E368" t="s">
        <v>527</v>
      </c>
      <c r="F368" t="s">
        <v>797</v>
      </c>
      <c r="G368" t="s">
        <v>218</v>
      </c>
      <c r="H368" t="s">
        <v>38</v>
      </c>
      <c r="I368" s="13">
        <v>45817</v>
      </c>
      <c r="J368" s="13">
        <v>45869</v>
      </c>
      <c r="K368" s="13">
        <v>45843</v>
      </c>
      <c r="L368" t="s">
        <v>270</v>
      </c>
      <c r="M368" t="s">
        <v>162</v>
      </c>
      <c r="N368">
        <v>24</v>
      </c>
      <c r="O368">
        <v>0</v>
      </c>
      <c r="P368">
        <v>0</v>
      </c>
      <c r="Q368">
        <v>0</v>
      </c>
      <c r="R368">
        <v>0</v>
      </c>
      <c r="S368" t="s">
        <v>199</v>
      </c>
      <c r="T368" t="s">
        <v>199</v>
      </c>
      <c r="U368">
        <v>0</v>
      </c>
      <c r="V368"/>
      <c r="W368">
        <v>3</v>
      </c>
      <c r="X368">
        <v>3</v>
      </c>
      <c r="Y368" t="s">
        <v>195</v>
      </c>
      <c r="Z368"/>
      <c r="AA368" t="s">
        <v>293</v>
      </c>
      <c r="AB368"/>
      <c r="AC368"/>
      <c r="AD368"/>
      <c r="AE368"/>
      <c r="AF368"/>
      <c r="AG368" s="13">
        <v>45817</v>
      </c>
      <c r="AH368" s="13">
        <v>45869</v>
      </c>
      <c r="AI368" t="s">
        <v>162</v>
      </c>
      <c r="AJ368">
        <v>11</v>
      </c>
      <c r="AK368">
        <v>23.1402</v>
      </c>
      <c r="AL368" t="s">
        <v>529</v>
      </c>
      <c r="AM368" t="s">
        <v>530</v>
      </c>
      <c r="AN368">
        <v>5</v>
      </c>
      <c r="AO368">
        <v>1</v>
      </c>
      <c r="AP368" s="13">
        <v>45672</v>
      </c>
      <c r="AQ368" t="s">
        <v>335</v>
      </c>
      <c r="AR368"/>
      <c r="AS368"/>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69"/>
        <v>480</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
      </c>
      <c r="BQ368" s="55" t="str">
        <f t="shared" si="81"/>
        <v/>
      </c>
      <c r="BR368" s="62" t="str">
        <f t="shared" si="70"/>
        <v>Base</v>
      </c>
      <c r="BS368" s="62" t="str">
        <f t="shared" si="71"/>
        <v/>
      </c>
      <c r="BT368" s="63">
        <f t="shared" si="72"/>
        <v>53</v>
      </c>
      <c r="BU368" s="64">
        <f t="shared" si="73"/>
        <v>2.1799999999999997</v>
      </c>
      <c r="BV368" s="64">
        <f t="shared" si="74"/>
        <v>5.3599999999999994</v>
      </c>
      <c r="BW368" s="64">
        <f t="shared" si="75"/>
        <v>43.68</v>
      </c>
      <c r="BX368" s="65">
        <f t="shared" si="76"/>
        <v>45819.18</v>
      </c>
      <c r="BY368" s="65">
        <f t="shared" si="77"/>
        <v>45822.36</v>
      </c>
      <c r="BZ368" s="65">
        <f t="shared" si="78"/>
        <v>45860.68</v>
      </c>
    </row>
    <row r="369" spans="1:78" s="58" customFormat="1" ht="15.5" x14ac:dyDescent="0.35">
      <c r="A369">
        <v>69176</v>
      </c>
      <c r="B369" t="s">
        <v>532</v>
      </c>
      <c r="C369" t="s">
        <v>38</v>
      </c>
      <c r="D369">
        <v>299</v>
      </c>
      <c r="E369">
        <v>3001</v>
      </c>
      <c r="F369" t="s">
        <v>798</v>
      </c>
      <c r="G369" t="s">
        <v>218</v>
      </c>
      <c r="H369" t="s">
        <v>38</v>
      </c>
      <c r="I369" s="13">
        <v>45887</v>
      </c>
      <c r="J369" s="13">
        <v>46003</v>
      </c>
      <c r="K369" s="13">
        <v>45945</v>
      </c>
      <c r="L369" t="s">
        <v>799</v>
      </c>
      <c r="M369" t="s">
        <v>162</v>
      </c>
      <c r="N369">
        <v>24</v>
      </c>
      <c r="O369">
        <v>0</v>
      </c>
      <c r="P369">
        <v>0</v>
      </c>
      <c r="Q369">
        <v>0</v>
      </c>
      <c r="R369">
        <v>0</v>
      </c>
      <c r="S369" t="s">
        <v>199</v>
      </c>
      <c r="T369" t="s">
        <v>199</v>
      </c>
      <c r="U369">
        <v>0</v>
      </c>
      <c r="V369"/>
      <c r="W369">
        <v>3</v>
      </c>
      <c r="X369">
        <v>3</v>
      </c>
      <c r="Y369" t="s">
        <v>195</v>
      </c>
      <c r="Z369"/>
      <c r="AA369" t="s">
        <v>293</v>
      </c>
      <c r="AB369"/>
      <c r="AC369"/>
      <c r="AD369"/>
      <c r="AE369"/>
      <c r="AF369"/>
      <c r="AG369" s="13">
        <v>45887</v>
      </c>
      <c r="AH369" s="13">
        <v>46003</v>
      </c>
      <c r="AI369" t="s">
        <v>574</v>
      </c>
      <c r="AJ369">
        <v>11</v>
      </c>
      <c r="AK369">
        <v>23.130199999999999</v>
      </c>
      <c r="AL369" t="s">
        <v>529</v>
      </c>
      <c r="AM369" t="s">
        <v>530</v>
      </c>
      <c r="AN369">
        <v>5</v>
      </c>
      <c r="AO369">
        <v>1</v>
      </c>
      <c r="AP369" s="13">
        <v>45639</v>
      </c>
      <c r="AQ369" t="s">
        <v>335</v>
      </c>
      <c r="AR369"/>
      <c r="AS369"/>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69"/>
        <v>480</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HYB</v>
      </c>
      <c r="BL369" s="55" t="str">
        <f t="shared" si="81"/>
        <v/>
      </c>
      <c r="BM369" s="55" t="str">
        <f t="shared" si="81"/>
        <v/>
      </c>
      <c r="BN369" s="55" t="str">
        <f t="shared" si="81"/>
        <v/>
      </c>
      <c r="BO369" s="55" t="str">
        <f t="shared" si="81"/>
        <v/>
      </c>
      <c r="BP369" s="55" t="str">
        <f t="shared" si="81"/>
        <v/>
      </c>
      <c r="BQ369" s="55" t="str">
        <f t="shared" si="81"/>
        <v/>
      </c>
      <c r="BR369" s="62" t="str">
        <f t="shared" si="70"/>
        <v>HYB</v>
      </c>
      <c r="BS369" s="62" t="str">
        <f t="shared" si="71"/>
        <v/>
      </c>
      <c r="BT369" s="63">
        <f t="shared" si="72"/>
        <v>117</v>
      </c>
      <c r="BU369" s="64">
        <f t="shared" si="73"/>
        <v>6.02</v>
      </c>
      <c r="BV369" s="64">
        <f t="shared" si="74"/>
        <v>13.04</v>
      </c>
      <c r="BW369" s="64">
        <f t="shared" si="75"/>
        <v>97.44</v>
      </c>
      <c r="BX369" s="65">
        <f t="shared" si="76"/>
        <v>45893.02</v>
      </c>
      <c r="BY369" s="65">
        <f t="shared" si="77"/>
        <v>45900.04</v>
      </c>
      <c r="BZ369" s="65">
        <f t="shared" si="78"/>
        <v>45985.440000000002</v>
      </c>
    </row>
    <row r="370" spans="1:78" s="58" customFormat="1" ht="15.5" x14ac:dyDescent="0.35">
      <c r="A370">
        <v>69598</v>
      </c>
      <c r="B370" t="s">
        <v>526</v>
      </c>
      <c r="C370" t="s">
        <v>411</v>
      </c>
      <c r="D370">
        <v>100</v>
      </c>
      <c r="E370" t="s">
        <v>527</v>
      </c>
      <c r="F370" t="s">
        <v>412</v>
      </c>
      <c r="G370" t="s">
        <v>301</v>
      </c>
      <c r="H370" t="s">
        <v>411</v>
      </c>
      <c r="I370" s="13">
        <v>45846</v>
      </c>
      <c r="J370" s="13">
        <v>45869</v>
      </c>
      <c r="K370" s="13">
        <v>45857</v>
      </c>
      <c r="L370" t="s">
        <v>318</v>
      </c>
      <c r="M370" t="s">
        <v>194</v>
      </c>
      <c r="N370">
        <v>12</v>
      </c>
      <c r="O370">
        <v>0</v>
      </c>
      <c r="P370">
        <v>0</v>
      </c>
      <c r="Q370">
        <v>0</v>
      </c>
      <c r="R370">
        <v>0</v>
      </c>
      <c r="S370">
        <v>210977</v>
      </c>
      <c r="T370" t="s">
        <v>478</v>
      </c>
      <c r="U370">
        <v>0</v>
      </c>
      <c r="V370"/>
      <c r="W370">
        <v>1</v>
      </c>
      <c r="X370">
        <v>1.5</v>
      </c>
      <c r="Y370" t="s">
        <v>195</v>
      </c>
      <c r="Z370"/>
      <c r="AA370"/>
      <c r="AB370" t="s">
        <v>208</v>
      </c>
      <c r="AC370">
        <v>1243</v>
      </c>
      <c r="AD370" t="s">
        <v>196</v>
      </c>
      <c r="AE370" t="s">
        <v>210</v>
      </c>
      <c r="AF370" t="s">
        <v>565</v>
      </c>
      <c r="AG370" s="13">
        <v>45846</v>
      </c>
      <c r="AH370" s="13">
        <v>45869</v>
      </c>
      <c r="AI370" t="s">
        <v>537</v>
      </c>
      <c r="AJ370">
        <v>12</v>
      </c>
      <c r="AK370">
        <v>12.040900000000001</v>
      </c>
      <c r="AL370" t="s">
        <v>529</v>
      </c>
      <c r="AM370" t="s">
        <v>530</v>
      </c>
      <c r="AN370">
        <v>1</v>
      </c>
      <c r="AO370">
        <v>2</v>
      </c>
      <c r="AP370" s="13">
        <v>45681</v>
      </c>
      <c r="AQ370" t="s">
        <v>534</v>
      </c>
      <c r="AR370" t="s">
        <v>531</v>
      </c>
      <c r="AS370"/>
      <c r="AT370" s="59">
        <f>VLOOKUP($BR370,Tables!$D$14:$I$27,2,FALSE)*W370</f>
        <v>160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80</v>
      </c>
      <c r="BB370" s="59">
        <f>IF(OR(BR370="T200",BR370="HYBT200"),W370*Tables!$E$24,0)</f>
        <v>0</v>
      </c>
      <c r="BC370" s="61">
        <f t="shared" si="69"/>
        <v>240</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
      </c>
      <c r="BL370" s="55" t="str">
        <f t="shared" si="81"/>
        <v/>
      </c>
      <c r="BM370" s="55" t="str">
        <f t="shared" si="81"/>
        <v/>
      </c>
      <c r="BN370" s="55" t="str">
        <f t="shared" si="81"/>
        <v/>
      </c>
      <c r="BO370" s="55" t="str">
        <f t="shared" si="81"/>
        <v/>
      </c>
      <c r="BP370" s="55" t="str">
        <f t="shared" si="81"/>
        <v>T150</v>
      </c>
      <c r="BQ370" s="55" t="str">
        <f t="shared" si="81"/>
        <v/>
      </c>
      <c r="BR370" s="62" t="str">
        <f t="shared" si="70"/>
        <v>T150</v>
      </c>
      <c r="BS370" s="62" t="str">
        <f t="shared" si="71"/>
        <v/>
      </c>
      <c r="BT370" s="63">
        <f t="shared" si="72"/>
        <v>24</v>
      </c>
      <c r="BU370" s="64">
        <f t="shared" si="73"/>
        <v>0.43999999999999995</v>
      </c>
      <c r="BV370" s="64">
        <f t="shared" si="74"/>
        <v>1.88</v>
      </c>
      <c r="BW370" s="64">
        <f t="shared" si="75"/>
        <v>19.32</v>
      </c>
      <c r="BX370" s="65">
        <f t="shared" si="76"/>
        <v>45846.44</v>
      </c>
      <c r="BY370" s="65">
        <f t="shared" si="77"/>
        <v>45847.88</v>
      </c>
      <c r="BZ370" s="65">
        <f t="shared" si="78"/>
        <v>45866.32</v>
      </c>
    </row>
    <row r="371" spans="1:78" s="58" customFormat="1" ht="15.5" x14ac:dyDescent="0.35">
      <c r="A371">
        <v>69486</v>
      </c>
      <c r="B371" t="s">
        <v>532</v>
      </c>
      <c r="C371" t="s">
        <v>411</v>
      </c>
      <c r="D371">
        <v>100</v>
      </c>
      <c r="E371">
        <v>3090</v>
      </c>
      <c r="F371" t="s">
        <v>412</v>
      </c>
      <c r="G371" t="s">
        <v>301</v>
      </c>
      <c r="H371" t="s">
        <v>411</v>
      </c>
      <c r="I371" s="13">
        <v>45888</v>
      </c>
      <c r="J371" s="13">
        <v>46171</v>
      </c>
      <c r="K371"/>
      <c r="L371" t="s">
        <v>20</v>
      </c>
      <c r="M371" t="s">
        <v>194</v>
      </c>
      <c r="N371">
        <v>8</v>
      </c>
      <c r="O371">
        <v>0</v>
      </c>
      <c r="P371">
        <v>0</v>
      </c>
      <c r="Q371">
        <v>0</v>
      </c>
      <c r="R371">
        <v>0</v>
      </c>
      <c r="S371" t="s">
        <v>199</v>
      </c>
      <c r="T371" t="s">
        <v>199</v>
      </c>
      <c r="U371">
        <v>0</v>
      </c>
      <c r="V371"/>
      <c r="W371">
        <v>1</v>
      </c>
      <c r="X371">
        <v>1.5</v>
      </c>
      <c r="Y371" t="s">
        <v>198</v>
      </c>
      <c r="Z371"/>
      <c r="AA371" t="s">
        <v>154</v>
      </c>
      <c r="AB371" t="s">
        <v>208</v>
      </c>
      <c r="AC371">
        <v>1244</v>
      </c>
      <c r="AD371" t="s">
        <v>338</v>
      </c>
      <c r="AE371" t="s">
        <v>328</v>
      </c>
      <c r="AF371" t="s">
        <v>547</v>
      </c>
      <c r="AG371" s="13">
        <v>45888</v>
      </c>
      <c r="AH371" s="13">
        <v>46171</v>
      </c>
      <c r="AI371" t="s">
        <v>534</v>
      </c>
      <c r="AJ371">
        <v>12</v>
      </c>
      <c r="AK371">
        <v>12.040900000000001</v>
      </c>
      <c r="AL371" t="s">
        <v>529</v>
      </c>
      <c r="AM371" t="s">
        <v>530</v>
      </c>
      <c r="AN371">
        <v>1</v>
      </c>
      <c r="AO371">
        <v>2</v>
      </c>
      <c r="AP371" s="13">
        <v>45660</v>
      </c>
      <c r="AQ371" t="s">
        <v>534</v>
      </c>
      <c r="AR371"/>
      <c r="AS371"/>
      <c r="AT371" s="59">
        <f>VLOOKUP($BR371,Tables!$D$14:$I$27,2,FALSE)*W371</f>
        <v>160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160</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
      </c>
      <c r="BL371" s="55" t="str">
        <f t="shared" si="81"/>
        <v/>
      </c>
      <c r="BM371" s="55" t="str">
        <f t="shared" si="81"/>
        <v/>
      </c>
      <c r="BN371" s="55" t="str">
        <f t="shared" si="81"/>
        <v/>
      </c>
      <c r="BO371" s="55" t="str">
        <f t="shared" si="81"/>
        <v/>
      </c>
      <c r="BP371" s="55" t="str">
        <f t="shared" si="81"/>
        <v/>
      </c>
      <c r="BQ371" s="55" t="str">
        <f t="shared" si="81"/>
        <v/>
      </c>
      <c r="BR371" s="62" t="str">
        <f t="shared" si="70"/>
        <v>Base</v>
      </c>
      <c r="BS371" s="62" t="str">
        <f t="shared" si="71"/>
        <v/>
      </c>
      <c r="BT371" s="63">
        <f t="shared" si="72"/>
        <v>284</v>
      </c>
      <c r="BU371" s="64">
        <f t="shared" si="73"/>
        <v>16.04</v>
      </c>
      <c r="BV371" s="64">
        <f t="shared" si="74"/>
        <v>33.08</v>
      </c>
      <c r="BW371" s="64">
        <f t="shared" si="75"/>
        <v>237.72</v>
      </c>
      <c r="BX371" s="65">
        <f t="shared" si="76"/>
        <v>45904.04</v>
      </c>
      <c r="BY371" s="65">
        <f t="shared" si="77"/>
        <v>45921.08</v>
      </c>
      <c r="BZ371" s="65">
        <f t="shared" si="78"/>
        <v>46125.72</v>
      </c>
    </row>
    <row r="372" spans="1:78" ht="15.5" x14ac:dyDescent="0.35">
      <c r="A372">
        <v>69504</v>
      </c>
      <c r="B372" t="s">
        <v>532</v>
      </c>
      <c r="C372" t="s">
        <v>411</v>
      </c>
      <c r="D372">
        <v>100</v>
      </c>
      <c r="E372" t="s">
        <v>557</v>
      </c>
      <c r="F372" t="s">
        <v>412</v>
      </c>
      <c r="G372" t="s">
        <v>301</v>
      </c>
      <c r="H372" t="s">
        <v>411</v>
      </c>
      <c r="I372" s="13">
        <v>45887</v>
      </c>
      <c r="J372" s="13">
        <v>46003</v>
      </c>
      <c r="K372" s="13">
        <v>45945</v>
      </c>
      <c r="L372" t="s">
        <v>20</v>
      </c>
      <c r="M372" t="s">
        <v>194</v>
      </c>
      <c r="N372">
        <v>12</v>
      </c>
      <c r="O372">
        <v>0</v>
      </c>
      <c r="P372">
        <v>0</v>
      </c>
      <c r="Q372">
        <v>0</v>
      </c>
      <c r="R372">
        <v>0</v>
      </c>
      <c r="S372" t="s">
        <v>199</v>
      </c>
      <c r="T372" t="s">
        <v>199</v>
      </c>
      <c r="U372">
        <v>0</v>
      </c>
      <c r="V372"/>
      <c r="W372">
        <v>1</v>
      </c>
      <c r="X372">
        <v>1.5</v>
      </c>
      <c r="Y372" t="s">
        <v>313</v>
      </c>
      <c r="Z372"/>
      <c r="AA372"/>
      <c r="AB372" t="s">
        <v>208</v>
      </c>
      <c r="AC372">
        <v>1243</v>
      </c>
      <c r="AD372" t="s">
        <v>196</v>
      </c>
      <c r="AE372" t="s">
        <v>210</v>
      </c>
      <c r="AF372" t="s">
        <v>565</v>
      </c>
      <c r="AG372" s="13">
        <v>45887</v>
      </c>
      <c r="AH372" s="13">
        <v>46003</v>
      </c>
      <c r="AI372" t="s">
        <v>534</v>
      </c>
      <c r="AJ372">
        <v>12</v>
      </c>
      <c r="AK372">
        <v>12.040900000000001</v>
      </c>
      <c r="AL372" t="s">
        <v>529</v>
      </c>
      <c r="AM372" t="s">
        <v>530</v>
      </c>
      <c r="AN372">
        <v>1</v>
      </c>
      <c r="AO372">
        <v>2</v>
      </c>
      <c r="AP372" s="13">
        <v>45720</v>
      </c>
      <c r="AQ372" t="s">
        <v>534</v>
      </c>
      <c r="AR372"/>
      <c r="AS372"/>
      <c r="AT372" s="59">
        <f>VLOOKUP($BR372,Tables!$D$14:$I$27,2,FALSE)*W372</f>
        <v>160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160</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
      </c>
      <c r="BL372" s="55" t="str">
        <f t="shared" si="81"/>
        <v/>
      </c>
      <c r="BM372" s="55" t="str">
        <f t="shared" si="81"/>
        <v/>
      </c>
      <c r="BN372" s="55" t="str">
        <f t="shared" si="81"/>
        <v/>
      </c>
      <c r="BO372" s="55" t="str">
        <f t="shared" si="81"/>
        <v/>
      </c>
      <c r="BP372" s="55" t="str">
        <f t="shared" si="81"/>
        <v/>
      </c>
      <c r="BQ372" s="55" t="str">
        <f t="shared" si="81"/>
        <v/>
      </c>
      <c r="BR372" s="62" t="str">
        <f t="shared" si="70"/>
        <v>Base</v>
      </c>
      <c r="BS372" s="62" t="str">
        <f t="shared" si="71"/>
        <v/>
      </c>
      <c r="BT372" s="63">
        <f t="shared" si="72"/>
        <v>117</v>
      </c>
      <c r="BU372" s="64">
        <f t="shared" si="73"/>
        <v>6.02</v>
      </c>
      <c r="BV372" s="64">
        <f t="shared" si="74"/>
        <v>13.04</v>
      </c>
      <c r="BW372" s="64">
        <f t="shared" si="75"/>
        <v>97.44</v>
      </c>
      <c r="BX372" s="65">
        <f t="shared" si="76"/>
        <v>45893.02</v>
      </c>
      <c r="BY372" s="65">
        <f t="shared" si="77"/>
        <v>45900.04</v>
      </c>
      <c r="BZ372" s="65">
        <f t="shared" si="78"/>
        <v>45985.440000000002</v>
      </c>
    </row>
    <row r="373" spans="1:78" ht="15.5" x14ac:dyDescent="0.35">
      <c r="A373">
        <v>69505</v>
      </c>
      <c r="B373" t="s">
        <v>532</v>
      </c>
      <c r="C373" t="s">
        <v>411</v>
      </c>
      <c r="D373">
        <v>110</v>
      </c>
      <c r="E373">
        <v>3001</v>
      </c>
      <c r="F373" t="s">
        <v>800</v>
      </c>
      <c r="G373" t="s">
        <v>301</v>
      </c>
      <c r="H373" t="s">
        <v>411</v>
      </c>
      <c r="I373" s="13">
        <v>45887</v>
      </c>
      <c r="J373" s="13">
        <v>46003</v>
      </c>
      <c r="K373" s="13">
        <v>45945</v>
      </c>
      <c r="L373" t="s">
        <v>390</v>
      </c>
      <c r="M373" t="s">
        <v>194</v>
      </c>
      <c r="N373">
        <v>12</v>
      </c>
      <c r="O373">
        <v>0</v>
      </c>
      <c r="P373">
        <v>0</v>
      </c>
      <c r="Q373">
        <v>0</v>
      </c>
      <c r="R373">
        <v>0</v>
      </c>
      <c r="S373" t="s">
        <v>199</v>
      </c>
      <c r="T373" t="s">
        <v>199</v>
      </c>
      <c r="U373">
        <v>0</v>
      </c>
      <c r="V373"/>
      <c r="W373">
        <v>4</v>
      </c>
      <c r="X373">
        <v>5</v>
      </c>
      <c r="Y373" t="s">
        <v>313</v>
      </c>
      <c r="Z373"/>
      <c r="AA373"/>
      <c r="AB373" t="s">
        <v>208</v>
      </c>
      <c r="AC373">
        <v>1243</v>
      </c>
      <c r="AD373" t="s">
        <v>196</v>
      </c>
      <c r="AE373" t="s">
        <v>210</v>
      </c>
      <c r="AF373" t="s">
        <v>565</v>
      </c>
      <c r="AG373" s="13">
        <v>45887</v>
      </c>
      <c r="AH373" s="13">
        <v>46003</v>
      </c>
      <c r="AI373" t="s">
        <v>534</v>
      </c>
      <c r="AJ373">
        <v>12</v>
      </c>
      <c r="AK373">
        <v>12.040900000000001</v>
      </c>
      <c r="AL373" t="s">
        <v>529</v>
      </c>
      <c r="AM373" t="s">
        <v>530</v>
      </c>
      <c r="AN373">
        <v>1</v>
      </c>
      <c r="AO373">
        <v>2</v>
      </c>
      <c r="AP373" s="13">
        <v>45720</v>
      </c>
      <c r="AQ373" t="s">
        <v>534</v>
      </c>
      <c r="AR373"/>
      <c r="AS373"/>
      <c r="AT373" s="59">
        <f>VLOOKUP($BR373,Tables!$D$14:$I$27,2,FALSE)*W373</f>
        <v>640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320</v>
      </c>
      <c r="BB373" s="59">
        <f>IF(OR(BR373="T200",BR373="HYBT200"),W373*Tables!$E$24,0)</f>
        <v>0</v>
      </c>
      <c r="BC373" s="61">
        <f t="shared" si="69"/>
        <v>960</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
      </c>
      <c r="BL373" s="55" t="str">
        <f t="shared" si="81"/>
        <v/>
      </c>
      <c r="BM373" s="55" t="str">
        <f t="shared" si="81"/>
        <v/>
      </c>
      <c r="BN373" s="55" t="str">
        <f t="shared" si="81"/>
        <v/>
      </c>
      <c r="BO373" s="55" t="str">
        <f t="shared" si="81"/>
        <v/>
      </c>
      <c r="BP373" s="55" t="str">
        <f t="shared" si="81"/>
        <v>T150</v>
      </c>
      <c r="BQ373" s="55" t="str">
        <f t="shared" si="81"/>
        <v/>
      </c>
      <c r="BR373" s="62" t="str">
        <f t="shared" si="70"/>
        <v>T150</v>
      </c>
      <c r="BS373" s="62" t="str">
        <f t="shared" si="71"/>
        <v/>
      </c>
      <c r="BT373" s="63">
        <f t="shared" si="72"/>
        <v>117</v>
      </c>
      <c r="BU373" s="64">
        <f t="shared" si="73"/>
        <v>6.02</v>
      </c>
      <c r="BV373" s="64">
        <f t="shared" si="74"/>
        <v>13.04</v>
      </c>
      <c r="BW373" s="64">
        <f t="shared" si="75"/>
        <v>97.44</v>
      </c>
      <c r="BX373" s="65">
        <f t="shared" si="76"/>
        <v>45893.02</v>
      </c>
      <c r="BY373" s="65">
        <f t="shared" si="77"/>
        <v>45900.04</v>
      </c>
      <c r="BZ373" s="65">
        <f t="shared" si="78"/>
        <v>45985.440000000002</v>
      </c>
    </row>
    <row r="374" spans="1:78" ht="15.5" x14ac:dyDescent="0.35">
      <c r="A374">
        <v>69435</v>
      </c>
      <c r="B374" t="s">
        <v>532</v>
      </c>
      <c r="C374" t="s">
        <v>411</v>
      </c>
      <c r="D374">
        <v>111</v>
      </c>
      <c r="E374">
        <v>3001</v>
      </c>
      <c r="F374" t="s">
        <v>801</v>
      </c>
      <c r="G374" t="s">
        <v>301</v>
      </c>
      <c r="H374" t="s">
        <v>411</v>
      </c>
      <c r="I374" s="13">
        <v>45889</v>
      </c>
      <c r="J374" s="13">
        <v>46003</v>
      </c>
      <c r="K374" s="13">
        <v>45946</v>
      </c>
      <c r="L374" t="s">
        <v>390</v>
      </c>
      <c r="M374" t="s">
        <v>194</v>
      </c>
      <c r="N374">
        <v>12</v>
      </c>
      <c r="O374">
        <v>0</v>
      </c>
      <c r="P374">
        <v>0</v>
      </c>
      <c r="Q374">
        <v>0</v>
      </c>
      <c r="R374">
        <v>0</v>
      </c>
      <c r="S374" t="s">
        <v>199</v>
      </c>
      <c r="T374" t="s">
        <v>199</v>
      </c>
      <c r="U374">
        <v>0</v>
      </c>
      <c r="V374"/>
      <c r="W374">
        <v>3</v>
      </c>
      <c r="X374">
        <v>8</v>
      </c>
      <c r="Y374" t="s">
        <v>313</v>
      </c>
      <c r="Z374"/>
      <c r="AA374"/>
      <c r="AB374" t="s">
        <v>208</v>
      </c>
      <c r="AC374">
        <v>1243</v>
      </c>
      <c r="AD374" t="s">
        <v>196</v>
      </c>
      <c r="AE374" t="s">
        <v>1</v>
      </c>
      <c r="AF374" t="s">
        <v>600</v>
      </c>
      <c r="AG374" s="13">
        <v>45889</v>
      </c>
      <c r="AH374" s="13">
        <v>46003</v>
      </c>
      <c r="AI374" t="s">
        <v>534</v>
      </c>
      <c r="AJ374">
        <v>12</v>
      </c>
      <c r="AK374">
        <v>12.040900000000001</v>
      </c>
      <c r="AL374" t="s">
        <v>529</v>
      </c>
      <c r="AM374" t="s">
        <v>530</v>
      </c>
      <c r="AN374">
        <v>1</v>
      </c>
      <c r="AO374">
        <v>2</v>
      </c>
      <c r="AP374" s="13">
        <v>45720</v>
      </c>
      <c r="AQ374" t="s">
        <v>534</v>
      </c>
      <c r="AR374"/>
      <c r="AS374"/>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240</v>
      </c>
      <c r="BB374" s="59">
        <f>IF(OR(BR374="T200",BR374="HYBT200"),W374*Tables!$E$24,0)</f>
        <v>0</v>
      </c>
      <c r="BC374" s="61">
        <f t="shared" si="69"/>
        <v>720</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
      </c>
      <c r="BL374" s="55" t="str">
        <f t="shared" si="81"/>
        <v/>
      </c>
      <c r="BM374" s="55" t="str">
        <f t="shared" si="81"/>
        <v/>
      </c>
      <c r="BN374" s="55" t="str">
        <f t="shared" si="81"/>
        <v/>
      </c>
      <c r="BO374" s="55" t="str">
        <f t="shared" si="81"/>
        <v/>
      </c>
      <c r="BP374" s="55" t="str">
        <f t="shared" si="81"/>
        <v>T150</v>
      </c>
      <c r="BQ374" s="55" t="str">
        <f t="shared" si="81"/>
        <v/>
      </c>
      <c r="BR374" s="62" t="str">
        <f t="shared" si="70"/>
        <v>T150</v>
      </c>
      <c r="BS374" s="62" t="str">
        <f t="shared" si="71"/>
        <v/>
      </c>
      <c r="BT374" s="63">
        <f t="shared" si="72"/>
        <v>115</v>
      </c>
      <c r="BU374" s="64">
        <f t="shared" si="73"/>
        <v>5.8999999999999995</v>
      </c>
      <c r="BV374" s="64">
        <f t="shared" si="74"/>
        <v>12.799999999999999</v>
      </c>
      <c r="BW374" s="64">
        <f t="shared" si="75"/>
        <v>95.759999999999991</v>
      </c>
      <c r="BX374" s="65">
        <f t="shared" si="76"/>
        <v>45894.9</v>
      </c>
      <c r="BY374" s="65">
        <f t="shared" si="77"/>
        <v>45901.8</v>
      </c>
      <c r="BZ374" s="65">
        <f t="shared" si="78"/>
        <v>45985.760000000002</v>
      </c>
    </row>
    <row r="375" spans="1:78" ht="15.5" x14ac:dyDescent="0.35">
      <c r="A375">
        <v>68477</v>
      </c>
      <c r="B375" t="s">
        <v>526</v>
      </c>
      <c r="C375" t="s">
        <v>43</v>
      </c>
      <c r="D375">
        <v>202</v>
      </c>
      <c r="E375" t="s">
        <v>527</v>
      </c>
      <c r="F375" t="s">
        <v>287</v>
      </c>
      <c r="G375" t="s">
        <v>218</v>
      </c>
      <c r="H375" t="s">
        <v>43</v>
      </c>
      <c r="I375" s="13">
        <v>45817</v>
      </c>
      <c r="J375" s="13">
        <v>45869</v>
      </c>
      <c r="K375" s="13">
        <v>45843</v>
      </c>
      <c r="L375" t="s">
        <v>263</v>
      </c>
      <c r="M375" t="s">
        <v>162</v>
      </c>
      <c r="N375">
        <v>24</v>
      </c>
      <c r="O375">
        <v>0</v>
      </c>
      <c r="P375">
        <v>0</v>
      </c>
      <c r="Q375">
        <v>0</v>
      </c>
      <c r="R375">
        <v>0</v>
      </c>
      <c r="S375" t="s">
        <v>199</v>
      </c>
      <c r="T375" t="s">
        <v>199</v>
      </c>
      <c r="U375">
        <v>0</v>
      </c>
      <c r="V375"/>
      <c r="W375">
        <v>3</v>
      </c>
      <c r="X375">
        <v>3</v>
      </c>
      <c r="Y375" t="s">
        <v>20</v>
      </c>
      <c r="Z375"/>
      <c r="AA375" t="s">
        <v>293</v>
      </c>
      <c r="AB375"/>
      <c r="AC375"/>
      <c r="AD375"/>
      <c r="AE375"/>
      <c r="AF375"/>
      <c r="AG375" s="13">
        <v>45817</v>
      </c>
      <c r="AH375" s="13">
        <v>45869</v>
      </c>
      <c r="AI375" t="s">
        <v>162</v>
      </c>
      <c r="AJ375">
        <v>11</v>
      </c>
      <c r="AK375">
        <v>45.070099999999996</v>
      </c>
      <c r="AL375" t="s">
        <v>529</v>
      </c>
      <c r="AM375" t="s">
        <v>530</v>
      </c>
      <c r="AN375">
        <v>5</v>
      </c>
      <c r="AO375">
        <v>1</v>
      </c>
      <c r="AP375" s="13">
        <v>45700</v>
      </c>
      <c r="AQ375" t="s">
        <v>335</v>
      </c>
      <c r="AR375"/>
      <c r="AS375"/>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480</v>
      </c>
      <c r="BD375" s="55" t="str">
        <f t="shared" si="81"/>
        <v/>
      </c>
      <c r="BE375" s="55" t="str">
        <f t="shared" si="81"/>
        <v/>
      </c>
      <c r="BF375" s="55" t="str">
        <f t="shared" si="81"/>
        <v/>
      </c>
      <c r="BG375" s="55" t="str">
        <f t="shared" si="81"/>
        <v/>
      </c>
      <c r="BH375" s="55" t="str">
        <f t="shared" ref="BD375:BQ393" si="82">IF(ISERROR(SEARCHB(" "&amp;BH$1&amp;" "," "&amp;$L375&amp;" "))=TRUE,"",BH$1)</f>
        <v/>
      </c>
      <c r="BI375" s="55" t="str">
        <f t="shared" si="82"/>
        <v/>
      </c>
      <c r="BJ375" s="55" t="str">
        <f t="shared" si="82"/>
        <v/>
      </c>
      <c r="BK375" s="55" t="str">
        <f t="shared" si="82"/>
        <v/>
      </c>
      <c r="BL375" s="55" t="str">
        <f t="shared" si="82"/>
        <v/>
      </c>
      <c r="BM375" s="55" t="str">
        <f t="shared" si="82"/>
        <v/>
      </c>
      <c r="BN375" s="55" t="str">
        <f t="shared" si="82"/>
        <v/>
      </c>
      <c r="BO375" s="55" t="str">
        <f t="shared" si="82"/>
        <v/>
      </c>
      <c r="BP375" s="55" t="str">
        <f t="shared" si="82"/>
        <v/>
      </c>
      <c r="BQ375" s="55" t="str">
        <f t="shared" si="82"/>
        <v/>
      </c>
      <c r="BR375" s="62" t="str">
        <f t="shared" si="70"/>
        <v>Base</v>
      </c>
      <c r="BS375" s="62" t="str">
        <f t="shared" si="71"/>
        <v/>
      </c>
      <c r="BT375" s="63">
        <f t="shared" si="72"/>
        <v>53</v>
      </c>
      <c r="BU375" s="64">
        <f t="shared" si="73"/>
        <v>2.1799999999999997</v>
      </c>
      <c r="BV375" s="64">
        <f t="shared" si="74"/>
        <v>5.3599999999999994</v>
      </c>
      <c r="BW375" s="64">
        <f t="shared" si="75"/>
        <v>43.68</v>
      </c>
      <c r="BX375" s="65">
        <f t="shared" si="76"/>
        <v>45819.18</v>
      </c>
      <c r="BY375" s="65">
        <f t="shared" si="77"/>
        <v>45822.36</v>
      </c>
      <c r="BZ375" s="65">
        <f t="shared" si="78"/>
        <v>45860.68</v>
      </c>
    </row>
    <row r="376" spans="1:78" ht="15.5" x14ac:dyDescent="0.35">
      <c r="A376">
        <v>69177</v>
      </c>
      <c r="B376" t="s">
        <v>532</v>
      </c>
      <c r="C376" t="s">
        <v>43</v>
      </c>
      <c r="D376">
        <v>202</v>
      </c>
      <c r="E376">
        <v>3001</v>
      </c>
      <c r="F376" t="s">
        <v>287</v>
      </c>
      <c r="G376" t="s">
        <v>218</v>
      </c>
      <c r="H376" t="s">
        <v>43</v>
      </c>
      <c r="I376" s="13">
        <v>45887</v>
      </c>
      <c r="J376" s="13">
        <v>46003</v>
      </c>
      <c r="K376" s="13">
        <v>45945</v>
      </c>
      <c r="L376" t="s">
        <v>495</v>
      </c>
      <c r="M376" t="s">
        <v>162</v>
      </c>
      <c r="N376">
        <v>24</v>
      </c>
      <c r="O376">
        <v>0</v>
      </c>
      <c r="P376">
        <v>0</v>
      </c>
      <c r="Q376">
        <v>0</v>
      </c>
      <c r="R376">
        <v>0</v>
      </c>
      <c r="S376" t="s">
        <v>199</v>
      </c>
      <c r="T376" t="s">
        <v>199</v>
      </c>
      <c r="U376">
        <v>0</v>
      </c>
      <c r="V376"/>
      <c r="W376">
        <v>3</v>
      </c>
      <c r="X376">
        <v>3</v>
      </c>
      <c r="Y376" t="s">
        <v>20</v>
      </c>
      <c r="Z376"/>
      <c r="AA376" t="s">
        <v>293</v>
      </c>
      <c r="AB376" t="s">
        <v>162</v>
      </c>
      <c r="AC376" t="s">
        <v>200</v>
      </c>
      <c r="AD376"/>
      <c r="AE376"/>
      <c r="AF376"/>
      <c r="AG376" s="13">
        <v>45887</v>
      </c>
      <c r="AH376" s="13">
        <v>46003</v>
      </c>
      <c r="AI376" t="s">
        <v>534</v>
      </c>
      <c r="AJ376">
        <v>11</v>
      </c>
      <c r="AK376">
        <v>45.070099999999996</v>
      </c>
      <c r="AL376" t="s">
        <v>529</v>
      </c>
      <c r="AM376" t="s">
        <v>530</v>
      </c>
      <c r="AN376">
        <v>5</v>
      </c>
      <c r="AO376">
        <v>1</v>
      </c>
      <c r="AP376" s="13">
        <v>45716</v>
      </c>
      <c r="AQ376" t="s">
        <v>335</v>
      </c>
      <c r="AR376"/>
      <c r="AS376"/>
      <c r="AT376" s="59">
        <f>VLOOKUP($BR376,Tables!$D$14:$I$27,2,FALSE)*W376</f>
        <v>480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480</v>
      </c>
      <c r="BD376" s="55" t="str">
        <f t="shared" si="82"/>
        <v/>
      </c>
      <c r="BE376" s="55" t="str">
        <f t="shared" si="82"/>
        <v/>
      </c>
      <c r="BF376" s="55" t="str">
        <f t="shared" si="82"/>
        <v/>
      </c>
      <c r="BG376" s="55" t="str">
        <f t="shared" si="82"/>
        <v/>
      </c>
      <c r="BH376" s="55" t="str">
        <f t="shared" si="82"/>
        <v/>
      </c>
      <c r="BI376" s="55" t="str">
        <f t="shared" si="82"/>
        <v/>
      </c>
      <c r="BJ376" s="55" t="str">
        <f t="shared" si="82"/>
        <v/>
      </c>
      <c r="BK376" s="55" t="str">
        <f t="shared" si="82"/>
        <v/>
      </c>
      <c r="BL376" s="55" t="str">
        <f t="shared" si="82"/>
        <v/>
      </c>
      <c r="BM376" s="55" t="str">
        <f t="shared" si="82"/>
        <v/>
      </c>
      <c r="BN376" s="55" t="str">
        <f t="shared" si="82"/>
        <v/>
      </c>
      <c r="BO376" s="55" t="str">
        <f t="shared" si="82"/>
        <v/>
      </c>
      <c r="BP376" s="55" t="str">
        <f t="shared" si="82"/>
        <v/>
      </c>
      <c r="BQ376" s="55" t="str">
        <f t="shared" si="82"/>
        <v/>
      </c>
      <c r="BR376" s="62" t="str">
        <f t="shared" si="70"/>
        <v>Base</v>
      </c>
      <c r="BS376" s="62" t="str">
        <f t="shared" si="71"/>
        <v/>
      </c>
      <c r="BT376" s="63">
        <f t="shared" si="72"/>
        <v>117</v>
      </c>
      <c r="BU376" s="64">
        <f t="shared" si="73"/>
        <v>6.02</v>
      </c>
      <c r="BV376" s="64">
        <f t="shared" si="74"/>
        <v>13.04</v>
      </c>
      <c r="BW376" s="64">
        <f t="shared" si="75"/>
        <v>97.44</v>
      </c>
      <c r="BX376" s="65">
        <f t="shared" si="76"/>
        <v>45893.02</v>
      </c>
      <c r="BY376" s="65">
        <f t="shared" si="77"/>
        <v>45900.04</v>
      </c>
      <c r="BZ376" s="65">
        <f t="shared" si="78"/>
        <v>45985.440000000002</v>
      </c>
    </row>
    <row r="377" spans="1:78" ht="15.5" x14ac:dyDescent="0.35">
      <c r="A377">
        <v>68478</v>
      </c>
      <c r="B377" t="s">
        <v>526</v>
      </c>
      <c r="C377" t="s">
        <v>44</v>
      </c>
      <c r="D377">
        <v>144</v>
      </c>
      <c r="E377" t="s">
        <v>527</v>
      </c>
      <c r="F377" t="s">
        <v>802</v>
      </c>
      <c r="G377" t="s">
        <v>218</v>
      </c>
      <c r="H377" t="s">
        <v>44</v>
      </c>
      <c r="I377" s="13">
        <v>45817</v>
      </c>
      <c r="J377" s="13">
        <v>45869</v>
      </c>
      <c r="K377" s="13">
        <v>45843</v>
      </c>
      <c r="L377" t="s">
        <v>271</v>
      </c>
      <c r="M377" t="s">
        <v>162</v>
      </c>
      <c r="N377">
        <v>24</v>
      </c>
      <c r="O377">
        <v>0</v>
      </c>
      <c r="P377">
        <v>0</v>
      </c>
      <c r="Q377">
        <v>0</v>
      </c>
      <c r="R377">
        <v>0</v>
      </c>
      <c r="S377">
        <v>199930</v>
      </c>
      <c r="T377" t="s">
        <v>228</v>
      </c>
      <c r="U377">
        <v>0</v>
      </c>
      <c r="V377"/>
      <c r="W377">
        <v>3</v>
      </c>
      <c r="X377">
        <v>3</v>
      </c>
      <c r="Y377" t="s">
        <v>195</v>
      </c>
      <c r="Z377"/>
      <c r="AA377" t="s">
        <v>293</v>
      </c>
      <c r="AB377"/>
      <c r="AC377"/>
      <c r="AD377"/>
      <c r="AE377"/>
      <c r="AF377"/>
      <c r="AG377" s="13">
        <v>45817</v>
      </c>
      <c r="AH377" s="13">
        <v>45869</v>
      </c>
      <c r="AI377" t="s">
        <v>162</v>
      </c>
      <c r="AJ377">
        <v>11</v>
      </c>
      <c r="AK377">
        <v>54.010100000000001</v>
      </c>
      <c r="AL377" t="s">
        <v>529</v>
      </c>
      <c r="AM377" t="s">
        <v>530</v>
      </c>
      <c r="AN377">
        <v>5</v>
      </c>
      <c r="AO377">
        <v>1</v>
      </c>
      <c r="AP377" s="13">
        <v>45538</v>
      </c>
      <c r="AQ377" t="s">
        <v>335</v>
      </c>
      <c r="AR377" t="s">
        <v>538</v>
      </c>
      <c r="AS377"/>
      <c r="AT377" s="59">
        <f>VLOOKUP($BR377,Tables!$D$14:$I$27,2,FALSE)*W377</f>
        <v>480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69"/>
        <v>480</v>
      </c>
      <c r="BD377" s="55" t="str">
        <f t="shared" si="82"/>
        <v/>
      </c>
      <c r="BE377" s="55" t="str">
        <f t="shared" si="82"/>
        <v/>
      </c>
      <c r="BF377" s="55" t="str">
        <f t="shared" si="82"/>
        <v/>
      </c>
      <c r="BG377" s="55" t="str">
        <f t="shared" si="82"/>
        <v/>
      </c>
      <c r="BH377" s="55" t="str">
        <f t="shared" si="82"/>
        <v/>
      </c>
      <c r="BI377" s="55" t="str">
        <f t="shared" si="82"/>
        <v/>
      </c>
      <c r="BJ377" s="55" t="str">
        <f t="shared" si="82"/>
        <v/>
      </c>
      <c r="BK377" s="55" t="str">
        <f t="shared" si="82"/>
        <v/>
      </c>
      <c r="BL377" s="55" t="str">
        <f t="shared" si="82"/>
        <v/>
      </c>
      <c r="BM377" s="55" t="str">
        <f t="shared" si="82"/>
        <v/>
      </c>
      <c r="BN377" s="55" t="str">
        <f t="shared" si="82"/>
        <v/>
      </c>
      <c r="BO377" s="55" t="str">
        <f t="shared" si="82"/>
        <v/>
      </c>
      <c r="BP377" s="55" t="str">
        <f t="shared" si="82"/>
        <v/>
      </c>
      <c r="BQ377" s="55" t="str">
        <f t="shared" si="82"/>
        <v/>
      </c>
      <c r="BR377" s="62" t="str">
        <f t="shared" si="70"/>
        <v>Base</v>
      </c>
      <c r="BS377" s="62" t="str">
        <f t="shared" si="71"/>
        <v/>
      </c>
      <c r="BT377" s="63">
        <f t="shared" si="72"/>
        <v>53</v>
      </c>
      <c r="BU377" s="64">
        <f t="shared" si="73"/>
        <v>2.1799999999999997</v>
      </c>
      <c r="BV377" s="64">
        <f t="shared" si="74"/>
        <v>5.3599999999999994</v>
      </c>
      <c r="BW377" s="64">
        <f t="shared" si="75"/>
        <v>43.68</v>
      </c>
      <c r="BX377" s="65">
        <f t="shared" si="76"/>
        <v>45819.18</v>
      </c>
      <c r="BY377" s="65">
        <f t="shared" si="77"/>
        <v>45822.36</v>
      </c>
      <c r="BZ377" s="65">
        <f t="shared" si="78"/>
        <v>45860.68</v>
      </c>
    </row>
    <row r="378" spans="1:78" ht="15.5" x14ac:dyDescent="0.35">
      <c r="A378">
        <v>69355</v>
      </c>
      <c r="B378" t="s">
        <v>532</v>
      </c>
      <c r="C378" t="s">
        <v>44</v>
      </c>
      <c r="D378">
        <v>144</v>
      </c>
      <c r="E378">
        <v>3001</v>
      </c>
      <c r="F378" t="s">
        <v>802</v>
      </c>
      <c r="G378" t="s">
        <v>218</v>
      </c>
      <c r="H378" t="s">
        <v>44</v>
      </c>
      <c r="I378" s="13">
        <v>45888</v>
      </c>
      <c r="J378" s="13">
        <v>46003</v>
      </c>
      <c r="K378" s="13">
        <v>45945</v>
      </c>
      <c r="L378" t="s">
        <v>413</v>
      </c>
      <c r="M378" t="s">
        <v>194</v>
      </c>
      <c r="N378">
        <v>24</v>
      </c>
      <c r="O378">
        <v>0</v>
      </c>
      <c r="P378">
        <v>0</v>
      </c>
      <c r="Q378">
        <v>0</v>
      </c>
      <c r="R378">
        <v>0</v>
      </c>
      <c r="S378" t="s">
        <v>199</v>
      </c>
      <c r="T378" t="s">
        <v>199</v>
      </c>
      <c r="U378">
        <v>0</v>
      </c>
      <c r="V378"/>
      <c r="W378">
        <v>3</v>
      </c>
      <c r="X378">
        <v>3</v>
      </c>
      <c r="Y378" t="s">
        <v>195</v>
      </c>
      <c r="Z378"/>
      <c r="AA378"/>
      <c r="AB378" t="s">
        <v>195</v>
      </c>
      <c r="AC378">
        <v>2225</v>
      </c>
      <c r="AD378" t="s">
        <v>210</v>
      </c>
      <c r="AE378" t="s">
        <v>211</v>
      </c>
      <c r="AF378" t="s">
        <v>565</v>
      </c>
      <c r="AG378" s="13">
        <v>45888</v>
      </c>
      <c r="AH378" s="13">
        <v>46003</v>
      </c>
      <c r="AI378" t="s">
        <v>537</v>
      </c>
      <c r="AJ378">
        <v>11</v>
      </c>
      <c r="AK378">
        <v>54.010100000000001</v>
      </c>
      <c r="AL378" t="s">
        <v>529</v>
      </c>
      <c r="AM378" t="s">
        <v>530</v>
      </c>
      <c r="AN378">
        <v>1</v>
      </c>
      <c r="AO378">
        <v>1</v>
      </c>
      <c r="AP378" s="13">
        <v>45639</v>
      </c>
      <c r="AQ378" t="s">
        <v>534</v>
      </c>
      <c r="AR378"/>
      <c r="AS378"/>
      <c r="AT378" s="59">
        <f>VLOOKUP($BR378,Tables!$D$14:$I$27,2,FALSE)*W378</f>
        <v>480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69"/>
        <v>480</v>
      </c>
      <c r="BD378" s="55" t="str">
        <f t="shared" si="82"/>
        <v/>
      </c>
      <c r="BE378" s="55" t="str">
        <f t="shared" si="82"/>
        <v/>
      </c>
      <c r="BF378" s="55" t="str">
        <f t="shared" si="82"/>
        <v/>
      </c>
      <c r="BG378" s="55" t="str">
        <f t="shared" si="82"/>
        <v/>
      </c>
      <c r="BH378" s="55" t="str">
        <f t="shared" si="82"/>
        <v/>
      </c>
      <c r="BI378" s="55" t="str">
        <f t="shared" si="82"/>
        <v/>
      </c>
      <c r="BJ378" s="55" t="str">
        <f t="shared" si="82"/>
        <v/>
      </c>
      <c r="BK378" s="55" t="str">
        <f t="shared" si="82"/>
        <v/>
      </c>
      <c r="BL378" s="55" t="str">
        <f t="shared" si="82"/>
        <v/>
      </c>
      <c r="BM378" s="55" t="str">
        <f t="shared" si="82"/>
        <v/>
      </c>
      <c r="BN378" s="55" t="str">
        <f t="shared" si="82"/>
        <v/>
      </c>
      <c r="BO378" s="55" t="str">
        <f t="shared" si="82"/>
        <v/>
      </c>
      <c r="BP378" s="55" t="str">
        <f t="shared" si="82"/>
        <v/>
      </c>
      <c r="BQ378" s="55" t="str">
        <f t="shared" si="82"/>
        <v/>
      </c>
      <c r="BR378" s="62" t="str">
        <f t="shared" si="70"/>
        <v>Base</v>
      </c>
      <c r="BS378" s="62" t="str">
        <f t="shared" si="71"/>
        <v/>
      </c>
      <c r="BT378" s="63">
        <f t="shared" si="72"/>
        <v>116</v>
      </c>
      <c r="BU378" s="64">
        <f t="shared" si="73"/>
        <v>5.96</v>
      </c>
      <c r="BV378" s="64">
        <f t="shared" si="74"/>
        <v>12.92</v>
      </c>
      <c r="BW378" s="64">
        <f t="shared" si="75"/>
        <v>96.6</v>
      </c>
      <c r="BX378" s="65">
        <f t="shared" si="76"/>
        <v>45893.96</v>
      </c>
      <c r="BY378" s="65">
        <f t="shared" si="77"/>
        <v>45900.92</v>
      </c>
      <c r="BZ378" s="65">
        <f t="shared" si="78"/>
        <v>45985.599999999999</v>
      </c>
    </row>
    <row r="379" spans="1:78" ht="15.5" x14ac:dyDescent="0.35">
      <c r="A379">
        <v>69356</v>
      </c>
      <c r="B379" t="s">
        <v>532</v>
      </c>
      <c r="C379" t="s">
        <v>44</v>
      </c>
      <c r="D379">
        <v>172</v>
      </c>
      <c r="E379">
        <v>3001</v>
      </c>
      <c r="F379" t="s">
        <v>803</v>
      </c>
      <c r="G379" t="s">
        <v>218</v>
      </c>
      <c r="H379" t="s">
        <v>44</v>
      </c>
      <c r="I379" s="13">
        <v>45888</v>
      </c>
      <c r="J379" s="13">
        <v>46003</v>
      </c>
      <c r="K379" s="13">
        <v>45945</v>
      </c>
      <c r="L379" t="s">
        <v>804</v>
      </c>
      <c r="M379" t="s">
        <v>194</v>
      </c>
      <c r="N379">
        <v>24</v>
      </c>
      <c r="O379">
        <v>0</v>
      </c>
      <c r="P379">
        <v>0</v>
      </c>
      <c r="Q379">
        <v>0</v>
      </c>
      <c r="R379">
        <v>0</v>
      </c>
      <c r="S379" t="s">
        <v>199</v>
      </c>
      <c r="T379" t="s">
        <v>199</v>
      </c>
      <c r="U379">
        <v>0</v>
      </c>
      <c r="V379"/>
      <c r="W379">
        <v>3</v>
      </c>
      <c r="X379">
        <v>3</v>
      </c>
      <c r="Y379" t="s">
        <v>195</v>
      </c>
      <c r="Z379"/>
      <c r="AA379"/>
      <c r="AB379" t="s">
        <v>195</v>
      </c>
      <c r="AC379">
        <v>2225</v>
      </c>
      <c r="AD379" t="s">
        <v>202</v>
      </c>
      <c r="AE379" t="s">
        <v>351</v>
      </c>
      <c r="AF379" t="s">
        <v>565</v>
      </c>
      <c r="AG379" s="13">
        <v>45888</v>
      </c>
      <c r="AH379" s="13">
        <v>46003</v>
      </c>
      <c r="AI379" t="s">
        <v>537</v>
      </c>
      <c r="AJ379">
        <v>11</v>
      </c>
      <c r="AK379">
        <v>54.019599999999997</v>
      </c>
      <c r="AL379" t="s">
        <v>529</v>
      </c>
      <c r="AM379" t="s">
        <v>530</v>
      </c>
      <c r="AN379">
        <v>1</v>
      </c>
      <c r="AO379">
        <v>1</v>
      </c>
      <c r="AP379" s="13">
        <v>45639</v>
      </c>
      <c r="AQ379" t="s">
        <v>534</v>
      </c>
      <c r="AR379"/>
      <c r="AS379"/>
      <c r="AT379" s="59">
        <f>VLOOKUP($BR379,Tables!$D$14:$I$27,2,FALSE)*W379</f>
        <v>480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ref="BC379:BC442" si="83">SUM(AT379:BB379)</f>
        <v>480</v>
      </c>
      <c r="BD379" s="55" t="str">
        <f t="shared" si="82"/>
        <v/>
      </c>
      <c r="BE379" s="55" t="str">
        <f t="shared" si="82"/>
        <v/>
      </c>
      <c r="BF379" s="55" t="str">
        <f t="shared" si="82"/>
        <v/>
      </c>
      <c r="BG379" s="55" t="str">
        <f t="shared" si="82"/>
        <v/>
      </c>
      <c r="BH379" s="55" t="str">
        <f t="shared" si="82"/>
        <v/>
      </c>
      <c r="BI379" s="55" t="str">
        <f t="shared" si="82"/>
        <v/>
      </c>
      <c r="BJ379" s="55" t="str">
        <f t="shared" si="82"/>
        <v/>
      </c>
      <c r="BK379" s="55" t="str">
        <f t="shared" si="82"/>
        <v/>
      </c>
      <c r="BL379" s="55" t="str">
        <f t="shared" si="82"/>
        <v/>
      </c>
      <c r="BM379" s="55" t="str">
        <f t="shared" si="82"/>
        <v/>
      </c>
      <c r="BN379" s="55" t="str">
        <f t="shared" si="82"/>
        <v/>
      </c>
      <c r="BO379" s="55" t="str">
        <f t="shared" si="82"/>
        <v/>
      </c>
      <c r="BP379" s="55" t="str">
        <f t="shared" si="82"/>
        <v/>
      </c>
      <c r="BQ379" s="55" t="str">
        <f t="shared" si="82"/>
        <v/>
      </c>
      <c r="BR379" s="62" t="str">
        <f t="shared" ref="BR379:BR442" si="84">IF(BD379&amp;BE379&amp;BF379&amp;BG379&amp;BH379&amp;BI379&amp;BJ379&amp;BK379&amp;BP379&amp;BQ379="","Base",BD379&amp;BE379&amp;BF379&amp;BG379&amp;BH379&amp;BI379&amp;BJ379&amp;BK379&amp;BP379&amp;BQ379)</f>
        <v>Base</v>
      </c>
      <c r="BS379" s="62" t="str">
        <f t="shared" ref="BS379:BS442" si="85">IF(BL379&amp;BM379&amp;BN379&amp;BO379="","",BL379&amp;BM379&amp;BN379&amp;BO379)</f>
        <v/>
      </c>
      <c r="BT379" s="63">
        <f t="shared" ref="BT379:BT442" si="86">J379-I379+1</f>
        <v>116</v>
      </c>
      <c r="BU379" s="64">
        <f t="shared" ref="BU379:BU442" si="87">BT379*0.06-1</f>
        <v>5.96</v>
      </c>
      <c r="BV379" s="64">
        <f t="shared" ref="BV379:BV442" si="88">BT379*0.12-1</f>
        <v>12.92</v>
      </c>
      <c r="BW379" s="64">
        <f t="shared" ref="BW379:BW442" si="89">(BT379-1)*0.84</f>
        <v>96.6</v>
      </c>
      <c r="BX379" s="65">
        <f t="shared" ref="BX379:BX442" si="90">BU379+I379</f>
        <v>45893.96</v>
      </c>
      <c r="BY379" s="65">
        <f t="shared" ref="BY379:BY442" si="91">BV379+I379</f>
        <v>45900.92</v>
      </c>
      <c r="BZ379" s="65">
        <f t="shared" ref="BZ379:BZ442" si="92">IF(WEEKDAY(BW379+I379)=1,BW379+I379+1,IF(WEEKDAY(BW379+I379)=7,BW379+I379+2,BW379+I379))</f>
        <v>45985.599999999999</v>
      </c>
    </row>
    <row r="380" spans="1:78" ht="15.5" x14ac:dyDescent="0.35">
      <c r="A380">
        <v>69178</v>
      </c>
      <c r="B380" t="s">
        <v>532</v>
      </c>
      <c r="C380" t="s">
        <v>44</v>
      </c>
      <c r="D380">
        <v>200</v>
      </c>
      <c r="E380">
        <v>3001</v>
      </c>
      <c r="F380" t="s">
        <v>805</v>
      </c>
      <c r="G380" t="s">
        <v>218</v>
      </c>
      <c r="H380" t="s">
        <v>44</v>
      </c>
      <c r="I380" s="13">
        <v>45887</v>
      </c>
      <c r="J380" s="13">
        <v>46003</v>
      </c>
      <c r="K380" s="13">
        <v>45945</v>
      </c>
      <c r="L380" t="s">
        <v>263</v>
      </c>
      <c r="M380" t="s">
        <v>162</v>
      </c>
      <c r="N380">
        <v>24</v>
      </c>
      <c r="O380">
        <v>0</v>
      </c>
      <c r="P380">
        <v>0</v>
      </c>
      <c r="Q380">
        <v>0</v>
      </c>
      <c r="R380">
        <v>0</v>
      </c>
      <c r="S380" t="s">
        <v>199</v>
      </c>
      <c r="T380" t="s">
        <v>199</v>
      </c>
      <c r="U380">
        <v>0</v>
      </c>
      <c r="V380"/>
      <c r="W380">
        <v>3</v>
      </c>
      <c r="X380">
        <v>3</v>
      </c>
      <c r="Y380" t="s">
        <v>195</v>
      </c>
      <c r="Z380"/>
      <c r="AA380" t="s">
        <v>293</v>
      </c>
      <c r="AB380"/>
      <c r="AC380"/>
      <c r="AD380"/>
      <c r="AE380"/>
      <c r="AF380"/>
      <c r="AG380" s="13">
        <v>45887</v>
      </c>
      <c r="AH380" s="13">
        <v>46003</v>
      </c>
      <c r="AI380" t="s">
        <v>162</v>
      </c>
      <c r="AJ380">
        <v>11</v>
      </c>
      <c r="AK380">
        <v>54.010199999999998</v>
      </c>
      <c r="AL380" t="s">
        <v>529</v>
      </c>
      <c r="AM380" t="s">
        <v>530</v>
      </c>
      <c r="AN380">
        <v>5</v>
      </c>
      <c r="AO380">
        <v>1</v>
      </c>
      <c r="AP380" s="13">
        <v>45639</v>
      </c>
      <c r="AQ380" t="s">
        <v>335</v>
      </c>
      <c r="AR380"/>
      <c r="AS380"/>
      <c r="AT380" s="59">
        <f>VLOOKUP($BR380,Tables!$D$14:$I$27,2,FALSE)*W380</f>
        <v>480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83"/>
        <v>480</v>
      </c>
      <c r="BD380" s="55" t="str">
        <f t="shared" si="82"/>
        <v/>
      </c>
      <c r="BE380" s="55" t="str">
        <f t="shared" si="82"/>
        <v/>
      </c>
      <c r="BF380" s="55" t="str">
        <f t="shared" si="82"/>
        <v/>
      </c>
      <c r="BG380" s="55" t="str">
        <f t="shared" si="82"/>
        <v/>
      </c>
      <c r="BH380" s="55" t="str">
        <f t="shared" si="82"/>
        <v/>
      </c>
      <c r="BI380" s="55" t="str">
        <f t="shared" si="82"/>
        <v/>
      </c>
      <c r="BJ380" s="55" t="str">
        <f t="shared" si="82"/>
        <v/>
      </c>
      <c r="BK380" s="55" t="str">
        <f t="shared" si="82"/>
        <v/>
      </c>
      <c r="BL380" s="55" t="str">
        <f t="shared" si="82"/>
        <v/>
      </c>
      <c r="BM380" s="55" t="str">
        <f t="shared" si="82"/>
        <v/>
      </c>
      <c r="BN380" s="55" t="str">
        <f t="shared" si="82"/>
        <v/>
      </c>
      <c r="BO380" s="55" t="str">
        <f t="shared" si="82"/>
        <v/>
      </c>
      <c r="BP380" s="55" t="str">
        <f t="shared" si="82"/>
        <v/>
      </c>
      <c r="BQ380" s="55" t="str">
        <f t="shared" si="82"/>
        <v/>
      </c>
      <c r="BR380" s="62" t="str">
        <f t="shared" si="84"/>
        <v>Base</v>
      </c>
      <c r="BS380" s="62" t="str">
        <f t="shared" si="85"/>
        <v/>
      </c>
      <c r="BT380" s="63">
        <f t="shared" si="86"/>
        <v>117</v>
      </c>
      <c r="BU380" s="64">
        <f t="shared" si="87"/>
        <v>6.02</v>
      </c>
      <c r="BV380" s="64">
        <f t="shared" si="88"/>
        <v>13.04</v>
      </c>
      <c r="BW380" s="64">
        <f t="shared" si="89"/>
        <v>97.44</v>
      </c>
      <c r="BX380" s="65">
        <f t="shared" si="90"/>
        <v>45893.02</v>
      </c>
      <c r="BY380" s="65">
        <f t="shared" si="91"/>
        <v>45900.04</v>
      </c>
      <c r="BZ380" s="65">
        <f t="shared" si="92"/>
        <v>45985.440000000002</v>
      </c>
    </row>
    <row r="381" spans="1:78" ht="15.5" x14ac:dyDescent="0.35">
      <c r="A381">
        <v>68479</v>
      </c>
      <c r="B381" t="s">
        <v>526</v>
      </c>
      <c r="C381" t="s">
        <v>44</v>
      </c>
      <c r="D381">
        <v>220</v>
      </c>
      <c r="E381" t="s">
        <v>527</v>
      </c>
      <c r="F381" t="s">
        <v>45</v>
      </c>
      <c r="G381" t="s">
        <v>218</v>
      </c>
      <c r="H381" t="s">
        <v>44</v>
      </c>
      <c r="I381" s="13">
        <v>45817</v>
      </c>
      <c r="J381" s="13">
        <v>45869</v>
      </c>
      <c r="K381" s="13">
        <v>45843</v>
      </c>
      <c r="L381" t="s">
        <v>271</v>
      </c>
      <c r="M381" t="s">
        <v>162</v>
      </c>
      <c r="N381">
        <v>24</v>
      </c>
      <c r="O381">
        <v>0</v>
      </c>
      <c r="P381">
        <v>0</v>
      </c>
      <c r="Q381">
        <v>0</v>
      </c>
      <c r="R381">
        <v>0</v>
      </c>
      <c r="S381">
        <v>199930</v>
      </c>
      <c r="T381" t="s">
        <v>228</v>
      </c>
      <c r="U381">
        <v>0</v>
      </c>
      <c r="V381"/>
      <c r="W381">
        <v>3</v>
      </c>
      <c r="X381">
        <v>3</v>
      </c>
      <c r="Y381" t="s">
        <v>195</v>
      </c>
      <c r="Z381"/>
      <c r="AA381" t="s">
        <v>293</v>
      </c>
      <c r="AB381"/>
      <c r="AC381"/>
      <c r="AD381"/>
      <c r="AE381"/>
      <c r="AF381"/>
      <c r="AG381" s="13">
        <v>45817</v>
      </c>
      <c r="AH381" s="13">
        <v>45869</v>
      </c>
      <c r="AI381" t="s">
        <v>162</v>
      </c>
      <c r="AJ381">
        <v>11</v>
      </c>
      <c r="AK381">
        <v>54.010199999999998</v>
      </c>
      <c r="AL381" t="s">
        <v>529</v>
      </c>
      <c r="AM381" t="s">
        <v>530</v>
      </c>
      <c r="AN381">
        <v>5</v>
      </c>
      <c r="AO381">
        <v>1</v>
      </c>
      <c r="AP381" s="13">
        <v>45538</v>
      </c>
      <c r="AQ381" t="s">
        <v>335</v>
      </c>
      <c r="AR381" t="s">
        <v>538</v>
      </c>
      <c r="AS381"/>
      <c r="AT381" s="59">
        <f>VLOOKUP($BR381,Tables!$D$14:$I$27,2,FALSE)*W381</f>
        <v>480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83"/>
        <v>480</v>
      </c>
      <c r="BD381" s="55" t="str">
        <f t="shared" si="82"/>
        <v/>
      </c>
      <c r="BE381" s="55" t="str">
        <f t="shared" si="82"/>
        <v/>
      </c>
      <c r="BF381" s="55" t="str">
        <f t="shared" si="82"/>
        <v/>
      </c>
      <c r="BG381" s="55" t="str">
        <f t="shared" si="82"/>
        <v/>
      </c>
      <c r="BH381" s="55" t="str">
        <f t="shared" si="82"/>
        <v/>
      </c>
      <c r="BI381" s="55" t="str">
        <f t="shared" si="82"/>
        <v/>
      </c>
      <c r="BJ381" s="55" t="str">
        <f t="shared" si="82"/>
        <v/>
      </c>
      <c r="BK381" s="55" t="str">
        <f t="shared" si="82"/>
        <v/>
      </c>
      <c r="BL381" s="55" t="str">
        <f t="shared" si="82"/>
        <v/>
      </c>
      <c r="BM381" s="55" t="str">
        <f t="shared" si="82"/>
        <v/>
      </c>
      <c r="BN381" s="55" t="str">
        <f t="shared" si="82"/>
        <v/>
      </c>
      <c r="BO381" s="55" t="str">
        <f t="shared" si="82"/>
        <v/>
      </c>
      <c r="BP381" s="55" t="str">
        <f t="shared" si="82"/>
        <v/>
      </c>
      <c r="BQ381" s="55" t="str">
        <f t="shared" si="82"/>
        <v/>
      </c>
      <c r="BR381" s="62" t="str">
        <f t="shared" si="84"/>
        <v>Base</v>
      </c>
      <c r="BS381" s="62" t="str">
        <f t="shared" si="85"/>
        <v/>
      </c>
      <c r="BT381" s="63">
        <f t="shared" si="86"/>
        <v>53</v>
      </c>
      <c r="BU381" s="64">
        <f t="shared" si="87"/>
        <v>2.1799999999999997</v>
      </c>
      <c r="BV381" s="64">
        <f t="shared" si="88"/>
        <v>5.3599999999999994</v>
      </c>
      <c r="BW381" s="64">
        <f t="shared" si="89"/>
        <v>43.68</v>
      </c>
      <c r="BX381" s="65">
        <f t="shared" si="90"/>
        <v>45819.18</v>
      </c>
      <c r="BY381" s="65">
        <f t="shared" si="91"/>
        <v>45822.36</v>
      </c>
      <c r="BZ381" s="65">
        <f t="shared" si="92"/>
        <v>45860.68</v>
      </c>
    </row>
    <row r="382" spans="1:78" ht="15.5" x14ac:dyDescent="0.35">
      <c r="A382">
        <v>69357</v>
      </c>
      <c r="B382" t="s">
        <v>532</v>
      </c>
      <c r="C382" t="s">
        <v>44</v>
      </c>
      <c r="D382">
        <v>220</v>
      </c>
      <c r="E382">
        <v>3001</v>
      </c>
      <c r="F382" t="s">
        <v>45</v>
      </c>
      <c r="G382" t="s">
        <v>218</v>
      </c>
      <c r="H382" t="s">
        <v>44</v>
      </c>
      <c r="I382" s="13">
        <v>45888</v>
      </c>
      <c r="J382" s="13">
        <v>46003</v>
      </c>
      <c r="K382" s="13">
        <v>45945</v>
      </c>
      <c r="L382" t="s">
        <v>413</v>
      </c>
      <c r="M382" t="s">
        <v>194</v>
      </c>
      <c r="N382">
        <v>19</v>
      </c>
      <c r="O382">
        <v>0</v>
      </c>
      <c r="P382">
        <v>0</v>
      </c>
      <c r="Q382">
        <v>0</v>
      </c>
      <c r="R382">
        <v>0</v>
      </c>
      <c r="S382" t="s">
        <v>199</v>
      </c>
      <c r="T382" t="s">
        <v>199</v>
      </c>
      <c r="U382">
        <v>0</v>
      </c>
      <c r="V382"/>
      <c r="W382">
        <v>3</v>
      </c>
      <c r="X382">
        <v>3</v>
      </c>
      <c r="Y382" t="s">
        <v>195</v>
      </c>
      <c r="Z382" t="s">
        <v>806</v>
      </c>
      <c r="AA382"/>
      <c r="AB382" t="s">
        <v>195</v>
      </c>
      <c r="AC382">
        <v>2225</v>
      </c>
      <c r="AD382" t="s">
        <v>8</v>
      </c>
      <c r="AE382" t="s">
        <v>222</v>
      </c>
      <c r="AF382" t="s">
        <v>565</v>
      </c>
      <c r="AG382" s="13">
        <v>45888</v>
      </c>
      <c r="AH382" s="13">
        <v>46003</v>
      </c>
      <c r="AI382" t="s">
        <v>537</v>
      </c>
      <c r="AJ382">
        <v>11</v>
      </c>
      <c r="AK382">
        <v>54.010199999999998</v>
      </c>
      <c r="AL382" t="s">
        <v>529</v>
      </c>
      <c r="AM382" t="s">
        <v>530</v>
      </c>
      <c r="AN382">
        <v>1</v>
      </c>
      <c r="AO382">
        <v>1</v>
      </c>
      <c r="AP382" s="13">
        <v>45639</v>
      </c>
      <c r="AQ382" t="s">
        <v>534</v>
      </c>
      <c r="AR382"/>
      <c r="AS382"/>
      <c r="AT382" s="59">
        <f>VLOOKUP($BR382,Tables!$D$14:$I$27,2,FALSE)*W382</f>
        <v>480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83"/>
        <v>480</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
      </c>
      <c r="BL382" s="55" t="str">
        <f t="shared" si="82"/>
        <v/>
      </c>
      <c r="BM382" s="55" t="str">
        <f t="shared" si="82"/>
        <v/>
      </c>
      <c r="BN382" s="55" t="str">
        <f t="shared" si="82"/>
        <v/>
      </c>
      <c r="BO382" s="55" t="str">
        <f t="shared" si="82"/>
        <v/>
      </c>
      <c r="BP382" s="55" t="str">
        <f t="shared" si="82"/>
        <v/>
      </c>
      <c r="BQ382" s="55" t="str">
        <f t="shared" si="82"/>
        <v/>
      </c>
      <c r="BR382" s="62" t="str">
        <f t="shared" si="84"/>
        <v>Base</v>
      </c>
      <c r="BS382" s="62" t="str">
        <f t="shared" si="85"/>
        <v/>
      </c>
      <c r="BT382" s="63">
        <f t="shared" si="86"/>
        <v>116</v>
      </c>
      <c r="BU382" s="64">
        <f t="shared" si="87"/>
        <v>5.96</v>
      </c>
      <c r="BV382" s="64">
        <f t="shared" si="88"/>
        <v>12.92</v>
      </c>
      <c r="BW382" s="64">
        <f t="shared" si="89"/>
        <v>96.6</v>
      </c>
      <c r="BX382" s="65">
        <f t="shared" si="90"/>
        <v>45893.96</v>
      </c>
      <c r="BY382" s="65">
        <f t="shared" si="91"/>
        <v>45900.92</v>
      </c>
      <c r="BZ382" s="65">
        <f t="shared" si="92"/>
        <v>45985.599999999999</v>
      </c>
    </row>
    <row r="383" spans="1:78" ht="15.5" x14ac:dyDescent="0.35">
      <c r="A383">
        <v>69358</v>
      </c>
      <c r="B383" t="s">
        <v>532</v>
      </c>
      <c r="C383" t="s">
        <v>44</v>
      </c>
      <c r="D383">
        <v>220</v>
      </c>
      <c r="E383">
        <v>3081</v>
      </c>
      <c r="F383" t="s">
        <v>45</v>
      </c>
      <c r="G383" t="s">
        <v>218</v>
      </c>
      <c r="H383" t="s">
        <v>44</v>
      </c>
      <c r="I383" s="13">
        <v>45888</v>
      </c>
      <c r="J383" s="13">
        <v>46003</v>
      </c>
      <c r="K383" s="13">
        <v>45945</v>
      </c>
      <c r="L383" t="s">
        <v>807</v>
      </c>
      <c r="M383" t="s">
        <v>194</v>
      </c>
      <c r="N383">
        <v>5</v>
      </c>
      <c r="O383">
        <v>0</v>
      </c>
      <c r="P383">
        <v>0</v>
      </c>
      <c r="Q383">
        <v>0</v>
      </c>
      <c r="R383">
        <v>0</v>
      </c>
      <c r="S383" t="s">
        <v>199</v>
      </c>
      <c r="T383" t="s">
        <v>199</v>
      </c>
      <c r="U383">
        <v>0</v>
      </c>
      <c r="V383"/>
      <c r="W383">
        <v>3</v>
      </c>
      <c r="X383">
        <v>3</v>
      </c>
      <c r="Y383" t="s">
        <v>195</v>
      </c>
      <c r="Z383" t="s">
        <v>808</v>
      </c>
      <c r="AA383"/>
      <c r="AB383" t="s">
        <v>195</v>
      </c>
      <c r="AC383">
        <v>2225</v>
      </c>
      <c r="AD383" t="s">
        <v>8</v>
      </c>
      <c r="AE383" t="s">
        <v>222</v>
      </c>
      <c r="AF383" t="s">
        <v>565</v>
      </c>
      <c r="AG383" s="13">
        <v>45888</v>
      </c>
      <c r="AH383" s="13">
        <v>46003</v>
      </c>
      <c r="AI383" t="s">
        <v>537</v>
      </c>
      <c r="AJ383">
        <v>11</v>
      </c>
      <c r="AK383">
        <v>54.010199999999998</v>
      </c>
      <c r="AL383" t="s">
        <v>529</v>
      </c>
      <c r="AM383" t="s">
        <v>530</v>
      </c>
      <c r="AN383">
        <v>1</v>
      </c>
      <c r="AO383">
        <v>1</v>
      </c>
      <c r="AP383" s="13">
        <v>45639</v>
      </c>
      <c r="AQ383" t="s">
        <v>534</v>
      </c>
      <c r="AR383"/>
      <c r="AS383"/>
      <c r="AT383" s="59">
        <f>VLOOKUP($BR383,Tables!$D$14:$I$27,2,FALSE)*W383</f>
        <v>480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83"/>
        <v>480</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
      </c>
      <c r="BL383" s="55" t="str">
        <f t="shared" si="82"/>
        <v/>
      </c>
      <c r="BM383" s="55" t="str">
        <f t="shared" si="82"/>
        <v/>
      </c>
      <c r="BN383" s="55" t="str">
        <f t="shared" si="82"/>
        <v/>
      </c>
      <c r="BO383" s="55" t="str">
        <f t="shared" si="82"/>
        <v/>
      </c>
      <c r="BP383" s="55" t="str">
        <f t="shared" si="82"/>
        <v/>
      </c>
      <c r="BQ383" s="55" t="str">
        <f t="shared" si="82"/>
        <v/>
      </c>
      <c r="BR383" s="62" t="str">
        <f t="shared" si="84"/>
        <v>Base</v>
      </c>
      <c r="BS383" s="62" t="str">
        <f t="shared" si="85"/>
        <v/>
      </c>
      <c r="BT383" s="63">
        <f t="shared" si="86"/>
        <v>116</v>
      </c>
      <c r="BU383" s="64">
        <f t="shared" si="87"/>
        <v>5.96</v>
      </c>
      <c r="BV383" s="64">
        <f t="shared" si="88"/>
        <v>12.92</v>
      </c>
      <c r="BW383" s="64">
        <f t="shared" si="89"/>
        <v>96.6</v>
      </c>
      <c r="BX383" s="65">
        <f t="shared" si="90"/>
        <v>45893.96</v>
      </c>
      <c r="BY383" s="65">
        <f t="shared" si="91"/>
        <v>45900.92</v>
      </c>
      <c r="BZ383" s="65">
        <f t="shared" si="92"/>
        <v>45985.599999999999</v>
      </c>
    </row>
    <row r="384" spans="1:78" ht="15.5" x14ac:dyDescent="0.35">
      <c r="A384">
        <v>69506</v>
      </c>
      <c r="B384" t="s">
        <v>532</v>
      </c>
      <c r="C384" t="s">
        <v>44</v>
      </c>
      <c r="D384">
        <v>220</v>
      </c>
      <c r="E384">
        <v>3090</v>
      </c>
      <c r="F384" t="s">
        <v>45</v>
      </c>
      <c r="G384" t="s">
        <v>218</v>
      </c>
      <c r="H384" t="s">
        <v>44</v>
      </c>
      <c r="I384" s="13">
        <v>45887</v>
      </c>
      <c r="J384" s="13">
        <v>46003</v>
      </c>
      <c r="K384" s="13">
        <v>45945</v>
      </c>
      <c r="L384" t="s">
        <v>506</v>
      </c>
      <c r="M384" t="s">
        <v>603</v>
      </c>
      <c r="N384">
        <v>56</v>
      </c>
      <c r="O384">
        <v>0</v>
      </c>
      <c r="P384">
        <v>0</v>
      </c>
      <c r="Q384">
        <v>0</v>
      </c>
      <c r="R384">
        <v>0</v>
      </c>
      <c r="S384" t="s">
        <v>199</v>
      </c>
      <c r="T384" t="s">
        <v>199</v>
      </c>
      <c r="U384">
        <v>0</v>
      </c>
      <c r="V384"/>
      <c r="W384">
        <v>3</v>
      </c>
      <c r="X384">
        <v>3</v>
      </c>
      <c r="Y384" t="s">
        <v>198</v>
      </c>
      <c r="Z384"/>
      <c r="AA384" t="s">
        <v>604</v>
      </c>
      <c r="AB384" t="s">
        <v>605</v>
      </c>
      <c r="AC384" t="s">
        <v>201</v>
      </c>
      <c r="AD384"/>
      <c r="AE384"/>
      <c r="AF384" t="s">
        <v>547</v>
      </c>
      <c r="AG384" s="13">
        <v>45887</v>
      </c>
      <c r="AH384" s="13">
        <v>46003</v>
      </c>
      <c r="AI384" t="s">
        <v>534</v>
      </c>
      <c r="AJ384">
        <v>11</v>
      </c>
      <c r="AK384">
        <v>54.010199999999998</v>
      </c>
      <c r="AL384" t="s">
        <v>529</v>
      </c>
      <c r="AM384" t="s">
        <v>530</v>
      </c>
      <c r="AN384">
        <v>1</v>
      </c>
      <c r="AO384">
        <v>1</v>
      </c>
      <c r="AP384" s="13">
        <v>45660</v>
      </c>
      <c r="AQ384" t="s">
        <v>335</v>
      </c>
      <c r="AR384"/>
      <c r="AS384"/>
      <c r="AT384" s="59">
        <f>VLOOKUP($BR384,Tables!$D$14:$I$27,2,FALSE)*W384</f>
        <v>480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83"/>
        <v>480</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
      </c>
      <c r="BL384" s="55" t="str">
        <f t="shared" si="82"/>
        <v/>
      </c>
      <c r="BM384" s="55" t="str">
        <f t="shared" si="82"/>
        <v/>
      </c>
      <c r="BN384" s="55" t="str">
        <f t="shared" si="82"/>
        <v/>
      </c>
      <c r="BO384" s="55" t="str">
        <f t="shared" si="82"/>
        <v/>
      </c>
      <c r="BP384" s="55" t="str">
        <f t="shared" si="82"/>
        <v/>
      </c>
      <c r="BQ384" s="55" t="str">
        <f t="shared" si="82"/>
        <v/>
      </c>
      <c r="BR384" s="62" t="str">
        <f t="shared" si="84"/>
        <v>Base</v>
      </c>
      <c r="BS384" s="62" t="str">
        <f t="shared" si="85"/>
        <v/>
      </c>
      <c r="BT384" s="63">
        <f t="shared" si="86"/>
        <v>117</v>
      </c>
      <c r="BU384" s="64">
        <f t="shared" si="87"/>
        <v>6.02</v>
      </c>
      <c r="BV384" s="64">
        <f t="shared" si="88"/>
        <v>13.04</v>
      </c>
      <c r="BW384" s="64">
        <f t="shared" si="89"/>
        <v>97.44</v>
      </c>
      <c r="BX384" s="65">
        <f t="shared" si="90"/>
        <v>45893.02</v>
      </c>
      <c r="BY384" s="65">
        <f t="shared" si="91"/>
        <v>45900.04</v>
      </c>
      <c r="BZ384" s="65">
        <f t="shared" si="92"/>
        <v>45985.440000000002</v>
      </c>
    </row>
    <row r="385" spans="1:78" ht="15.5" x14ac:dyDescent="0.35">
      <c r="A385">
        <v>68972</v>
      </c>
      <c r="B385" t="s">
        <v>532</v>
      </c>
      <c r="C385" t="s">
        <v>44</v>
      </c>
      <c r="D385">
        <v>220</v>
      </c>
      <c r="E385">
        <v>3091</v>
      </c>
      <c r="F385" t="s">
        <v>45</v>
      </c>
      <c r="G385" t="s">
        <v>218</v>
      </c>
      <c r="H385" t="s">
        <v>44</v>
      </c>
      <c r="I385" s="13">
        <v>45882</v>
      </c>
      <c r="J385" s="13">
        <v>46010</v>
      </c>
      <c r="K385"/>
      <c r="L385" t="s">
        <v>506</v>
      </c>
      <c r="M385" t="s">
        <v>364</v>
      </c>
      <c r="N385">
        <v>24</v>
      </c>
      <c r="O385">
        <v>0</v>
      </c>
      <c r="P385">
        <v>0</v>
      </c>
      <c r="Q385">
        <v>0</v>
      </c>
      <c r="R385">
        <v>0</v>
      </c>
      <c r="S385" t="s">
        <v>199</v>
      </c>
      <c r="T385" t="s">
        <v>199</v>
      </c>
      <c r="U385">
        <v>0</v>
      </c>
      <c r="V385"/>
      <c r="W385">
        <v>3</v>
      </c>
      <c r="X385">
        <v>3</v>
      </c>
      <c r="Y385" t="s">
        <v>198</v>
      </c>
      <c r="Z385"/>
      <c r="AA385" t="s">
        <v>677</v>
      </c>
      <c r="AB385" t="s">
        <v>634</v>
      </c>
      <c r="AC385" t="s">
        <v>201</v>
      </c>
      <c r="AD385" t="s">
        <v>678</v>
      </c>
      <c r="AE385" t="s">
        <v>679</v>
      </c>
      <c r="AF385" t="s">
        <v>547</v>
      </c>
      <c r="AG385" s="13">
        <v>45882</v>
      </c>
      <c r="AH385" s="13">
        <v>46010</v>
      </c>
      <c r="AI385" t="s">
        <v>534</v>
      </c>
      <c r="AJ385">
        <v>11</v>
      </c>
      <c r="AK385">
        <v>54.010199999999998</v>
      </c>
      <c r="AL385" t="s">
        <v>529</v>
      </c>
      <c r="AM385" t="s">
        <v>530</v>
      </c>
      <c r="AN385">
        <v>1</v>
      </c>
      <c r="AO385">
        <v>1</v>
      </c>
      <c r="AP385" s="13">
        <v>45660</v>
      </c>
      <c r="AQ385" t="s">
        <v>534</v>
      </c>
      <c r="AR385"/>
      <c r="AS385"/>
      <c r="AT385" s="59">
        <f>VLOOKUP($BR385,Tables!$D$14:$I$27,2,FALSE)*W385</f>
        <v>480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83"/>
        <v>480</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
      </c>
      <c r="BL385" s="55" t="str">
        <f t="shared" si="82"/>
        <v/>
      </c>
      <c r="BM385" s="55" t="str">
        <f t="shared" si="82"/>
        <v/>
      </c>
      <c r="BN385" s="55" t="str">
        <f t="shared" si="82"/>
        <v/>
      </c>
      <c r="BO385" s="55" t="str">
        <f t="shared" si="82"/>
        <v/>
      </c>
      <c r="BP385" s="55" t="str">
        <f t="shared" si="82"/>
        <v/>
      </c>
      <c r="BQ385" s="55" t="str">
        <f t="shared" si="82"/>
        <v/>
      </c>
      <c r="BR385" s="62" t="str">
        <f t="shared" si="84"/>
        <v>Base</v>
      </c>
      <c r="BS385" s="62" t="str">
        <f t="shared" si="85"/>
        <v/>
      </c>
      <c r="BT385" s="63">
        <f t="shared" si="86"/>
        <v>129</v>
      </c>
      <c r="BU385" s="64">
        <f t="shared" si="87"/>
        <v>6.7399999999999993</v>
      </c>
      <c r="BV385" s="64">
        <f t="shared" si="88"/>
        <v>14.479999999999999</v>
      </c>
      <c r="BW385" s="64">
        <f t="shared" si="89"/>
        <v>107.52</v>
      </c>
      <c r="BX385" s="65">
        <f t="shared" si="90"/>
        <v>45888.74</v>
      </c>
      <c r="BY385" s="65">
        <f t="shared" si="91"/>
        <v>45896.480000000003</v>
      </c>
      <c r="BZ385" s="65">
        <f t="shared" si="92"/>
        <v>45989.52</v>
      </c>
    </row>
    <row r="386" spans="1:78" ht="15.5" x14ac:dyDescent="0.35">
      <c r="A386">
        <v>68973</v>
      </c>
      <c r="B386" t="s">
        <v>532</v>
      </c>
      <c r="C386" t="s">
        <v>44</v>
      </c>
      <c r="D386">
        <v>220</v>
      </c>
      <c r="E386">
        <v>3092</v>
      </c>
      <c r="F386" t="s">
        <v>45</v>
      </c>
      <c r="G386" t="s">
        <v>218</v>
      </c>
      <c r="H386" t="s">
        <v>44</v>
      </c>
      <c r="I386" s="13">
        <v>45882</v>
      </c>
      <c r="J386" s="13">
        <v>46010</v>
      </c>
      <c r="K386"/>
      <c r="L386" t="s">
        <v>506</v>
      </c>
      <c r="M386" t="s">
        <v>364</v>
      </c>
      <c r="N386">
        <v>24</v>
      </c>
      <c r="O386">
        <v>0</v>
      </c>
      <c r="P386">
        <v>0</v>
      </c>
      <c r="Q386">
        <v>0</v>
      </c>
      <c r="R386">
        <v>0</v>
      </c>
      <c r="S386" t="s">
        <v>199</v>
      </c>
      <c r="T386" t="s">
        <v>199</v>
      </c>
      <c r="U386">
        <v>0</v>
      </c>
      <c r="V386"/>
      <c r="W386">
        <v>3</v>
      </c>
      <c r="X386">
        <v>3</v>
      </c>
      <c r="Y386" t="s">
        <v>198</v>
      </c>
      <c r="Z386"/>
      <c r="AA386" t="s">
        <v>677</v>
      </c>
      <c r="AB386" t="s">
        <v>634</v>
      </c>
      <c r="AC386" t="s">
        <v>201</v>
      </c>
      <c r="AD386" t="s">
        <v>809</v>
      </c>
      <c r="AE386" t="s">
        <v>31</v>
      </c>
      <c r="AF386" t="s">
        <v>547</v>
      </c>
      <c r="AG386" s="13">
        <v>45882</v>
      </c>
      <c r="AH386" s="13">
        <v>46010</v>
      </c>
      <c r="AI386" t="s">
        <v>534</v>
      </c>
      <c r="AJ386">
        <v>11</v>
      </c>
      <c r="AK386">
        <v>54.010199999999998</v>
      </c>
      <c r="AL386" t="s">
        <v>529</v>
      </c>
      <c r="AM386" t="s">
        <v>530</v>
      </c>
      <c r="AN386">
        <v>1</v>
      </c>
      <c r="AO386">
        <v>1</v>
      </c>
      <c r="AP386" s="13">
        <v>45660</v>
      </c>
      <c r="AQ386" t="s">
        <v>534</v>
      </c>
      <c r="AR386"/>
      <c r="AS386"/>
      <c r="AT386" s="59">
        <f>VLOOKUP($BR386,Tables!$D$14:$I$27,2,FALSE)*W386</f>
        <v>480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83"/>
        <v>480</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
      </c>
      <c r="BL386" s="55" t="str">
        <f t="shared" si="82"/>
        <v/>
      </c>
      <c r="BM386" s="55" t="str">
        <f t="shared" si="82"/>
        <v/>
      </c>
      <c r="BN386" s="55" t="str">
        <f t="shared" si="82"/>
        <v/>
      </c>
      <c r="BO386" s="55" t="str">
        <f t="shared" si="82"/>
        <v/>
      </c>
      <c r="BP386" s="55" t="str">
        <f t="shared" si="82"/>
        <v/>
      </c>
      <c r="BQ386" s="55" t="str">
        <f t="shared" si="82"/>
        <v/>
      </c>
      <c r="BR386" s="62" t="str">
        <f t="shared" si="84"/>
        <v>Base</v>
      </c>
      <c r="BS386" s="62" t="str">
        <f t="shared" si="85"/>
        <v/>
      </c>
      <c r="BT386" s="63">
        <f t="shared" si="86"/>
        <v>129</v>
      </c>
      <c r="BU386" s="64">
        <f t="shared" si="87"/>
        <v>6.7399999999999993</v>
      </c>
      <c r="BV386" s="64">
        <f t="shared" si="88"/>
        <v>14.479999999999999</v>
      </c>
      <c r="BW386" s="64">
        <f t="shared" si="89"/>
        <v>107.52</v>
      </c>
      <c r="BX386" s="65">
        <f t="shared" si="90"/>
        <v>45888.74</v>
      </c>
      <c r="BY386" s="65">
        <f t="shared" si="91"/>
        <v>45896.480000000003</v>
      </c>
      <c r="BZ386" s="65">
        <f t="shared" si="92"/>
        <v>45989.52</v>
      </c>
    </row>
    <row r="387" spans="1:78" ht="15.5" x14ac:dyDescent="0.35">
      <c r="A387">
        <v>69179</v>
      </c>
      <c r="B387" t="s">
        <v>532</v>
      </c>
      <c r="C387" t="s">
        <v>44</v>
      </c>
      <c r="D387">
        <v>220</v>
      </c>
      <c r="E387">
        <v>3093</v>
      </c>
      <c r="F387" t="s">
        <v>45</v>
      </c>
      <c r="G387" t="s">
        <v>218</v>
      </c>
      <c r="H387" t="s">
        <v>44</v>
      </c>
      <c r="I387" s="13">
        <v>45887</v>
      </c>
      <c r="J387" s="13">
        <v>46003</v>
      </c>
      <c r="K387" s="13">
        <v>45945</v>
      </c>
      <c r="L387" t="s">
        <v>506</v>
      </c>
      <c r="M387" t="s">
        <v>162</v>
      </c>
      <c r="N387">
        <v>24</v>
      </c>
      <c r="O387">
        <v>0</v>
      </c>
      <c r="P387">
        <v>0</v>
      </c>
      <c r="Q387">
        <v>0</v>
      </c>
      <c r="R387">
        <v>0</v>
      </c>
      <c r="S387" t="s">
        <v>199</v>
      </c>
      <c r="T387" t="s">
        <v>199</v>
      </c>
      <c r="U387">
        <v>0</v>
      </c>
      <c r="V387"/>
      <c r="W387">
        <v>3</v>
      </c>
      <c r="X387">
        <v>3</v>
      </c>
      <c r="Y387" t="s">
        <v>198</v>
      </c>
      <c r="Z387"/>
      <c r="AA387" t="s">
        <v>492</v>
      </c>
      <c r="AB387"/>
      <c r="AC387"/>
      <c r="AD387"/>
      <c r="AE387"/>
      <c r="AF387"/>
      <c r="AG387" s="13">
        <v>45887</v>
      </c>
      <c r="AH387" s="13">
        <v>46003</v>
      </c>
      <c r="AI387" t="s">
        <v>534</v>
      </c>
      <c r="AJ387">
        <v>11</v>
      </c>
      <c r="AK387">
        <v>54.010199999999998</v>
      </c>
      <c r="AL387" t="s">
        <v>529</v>
      </c>
      <c r="AM387" t="s">
        <v>530</v>
      </c>
      <c r="AN387">
        <v>5</v>
      </c>
      <c r="AO387">
        <v>1</v>
      </c>
      <c r="AP387" s="13">
        <v>45660</v>
      </c>
      <c r="AQ387" t="s">
        <v>335</v>
      </c>
      <c r="AR387"/>
      <c r="AS387"/>
      <c r="AT387" s="59">
        <f>VLOOKUP($BR387,Tables!$D$14:$I$27,2,FALSE)*W387</f>
        <v>480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83"/>
        <v>480</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
      </c>
      <c r="BL387" s="55" t="str">
        <f t="shared" si="82"/>
        <v/>
      </c>
      <c r="BM387" s="55" t="str">
        <f t="shared" si="82"/>
        <v/>
      </c>
      <c r="BN387" s="55" t="str">
        <f t="shared" si="82"/>
        <v/>
      </c>
      <c r="BO387" s="55" t="str">
        <f t="shared" si="82"/>
        <v/>
      </c>
      <c r="BP387" s="55" t="str">
        <f t="shared" si="82"/>
        <v/>
      </c>
      <c r="BQ387" s="55" t="str">
        <f t="shared" si="82"/>
        <v/>
      </c>
      <c r="BR387" s="62" t="str">
        <f t="shared" si="84"/>
        <v>Base</v>
      </c>
      <c r="BS387" s="62" t="str">
        <f t="shared" si="85"/>
        <v/>
      </c>
      <c r="BT387" s="63">
        <f t="shared" si="86"/>
        <v>117</v>
      </c>
      <c r="BU387" s="64">
        <f t="shared" si="87"/>
        <v>6.02</v>
      </c>
      <c r="BV387" s="64">
        <f t="shared" si="88"/>
        <v>13.04</v>
      </c>
      <c r="BW387" s="64">
        <f t="shared" si="89"/>
        <v>97.44</v>
      </c>
      <c r="BX387" s="65">
        <f t="shared" si="90"/>
        <v>45893.02</v>
      </c>
      <c r="BY387" s="65">
        <f t="shared" si="91"/>
        <v>45900.04</v>
      </c>
      <c r="BZ387" s="65">
        <f t="shared" si="92"/>
        <v>45985.440000000002</v>
      </c>
    </row>
    <row r="388" spans="1:78" ht="15.5" x14ac:dyDescent="0.35">
      <c r="A388">
        <v>68974</v>
      </c>
      <c r="B388" t="s">
        <v>532</v>
      </c>
      <c r="C388" t="s">
        <v>44</v>
      </c>
      <c r="D388">
        <v>220</v>
      </c>
      <c r="E388">
        <v>3094</v>
      </c>
      <c r="F388" t="s">
        <v>45</v>
      </c>
      <c r="G388" t="s">
        <v>218</v>
      </c>
      <c r="H388" t="s">
        <v>44</v>
      </c>
      <c r="I388" s="13">
        <v>45882</v>
      </c>
      <c r="J388" s="13">
        <v>46010</v>
      </c>
      <c r="K388"/>
      <c r="L388" t="s">
        <v>506</v>
      </c>
      <c r="M388" t="s">
        <v>364</v>
      </c>
      <c r="N388">
        <v>24</v>
      </c>
      <c r="O388">
        <v>0</v>
      </c>
      <c r="P388">
        <v>0</v>
      </c>
      <c r="Q388">
        <v>0</v>
      </c>
      <c r="R388">
        <v>0</v>
      </c>
      <c r="S388" t="s">
        <v>199</v>
      </c>
      <c r="T388" t="s">
        <v>199</v>
      </c>
      <c r="U388">
        <v>0</v>
      </c>
      <c r="V388"/>
      <c r="W388">
        <v>3</v>
      </c>
      <c r="X388">
        <v>3</v>
      </c>
      <c r="Y388" t="s">
        <v>198</v>
      </c>
      <c r="Z388"/>
      <c r="AA388" t="s">
        <v>677</v>
      </c>
      <c r="AB388" t="s">
        <v>634</v>
      </c>
      <c r="AC388" t="s">
        <v>201</v>
      </c>
      <c r="AD388" t="s">
        <v>810</v>
      </c>
      <c r="AE388" t="s">
        <v>811</v>
      </c>
      <c r="AF388" t="s">
        <v>547</v>
      </c>
      <c r="AG388" s="13">
        <v>45882</v>
      </c>
      <c r="AH388" s="13">
        <v>46010</v>
      </c>
      <c r="AI388" t="s">
        <v>534</v>
      </c>
      <c r="AJ388">
        <v>11</v>
      </c>
      <c r="AK388">
        <v>54.010199999999998</v>
      </c>
      <c r="AL388" t="s">
        <v>529</v>
      </c>
      <c r="AM388" t="s">
        <v>530</v>
      </c>
      <c r="AN388">
        <v>1</v>
      </c>
      <c r="AO388">
        <v>1</v>
      </c>
      <c r="AP388" s="13">
        <v>45660</v>
      </c>
      <c r="AQ388" t="s">
        <v>534</v>
      </c>
      <c r="AR388"/>
      <c r="AS388"/>
      <c r="AT388" s="59">
        <f>VLOOKUP($BR388,Tables!$D$14:$I$27,2,FALSE)*W388</f>
        <v>480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83"/>
        <v>480</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
      </c>
      <c r="BL388" s="55" t="str">
        <f t="shared" si="82"/>
        <v/>
      </c>
      <c r="BM388" s="55" t="str">
        <f t="shared" si="82"/>
        <v/>
      </c>
      <c r="BN388" s="55" t="str">
        <f t="shared" si="82"/>
        <v/>
      </c>
      <c r="BO388" s="55" t="str">
        <f t="shared" si="82"/>
        <v/>
      </c>
      <c r="BP388" s="55" t="str">
        <f t="shared" si="82"/>
        <v/>
      </c>
      <c r="BQ388" s="55" t="str">
        <f t="shared" si="82"/>
        <v/>
      </c>
      <c r="BR388" s="62" t="str">
        <f t="shared" si="84"/>
        <v>Base</v>
      </c>
      <c r="BS388" s="62" t="str">
        <f t="shared" si="85"/>
        <v/>
      </c>
      <c r="BT388" s="63">
        <f t="shared" si="86"/>
        <v>129</v>
      </c>
      <c r="BU388" s="64">
        <f t="shared" si="87"/>
        <v>6.7399999999999993</v>
      </c>
      <c r="BV388" s="64">
        <f t="shared" si="88"/>
        <v>14.479999999999999</v>
      </c>
      <c r="BW388" s="64">
        <f t="shared" si="89"/>
        <v>107.52</v>
      </c>
      <c r="BX388" s="65">
        <f t="shared" si="90"/>
        <v>45888.74</v>
      </c>
      <c r="BY388" s="65">
        <f t="shared" si="91"/>
        <v>45896.480000000003</v>
      </c>
      <c r="BZ388" s="65">
        <f t="shared" si="92"/>
        <v>45989.52</v>
      </c>
    </row>
    <row r="389" spans="1:78" ht="15.5" x14ac:dyDescent="0.35">
      <c r="A389">
        <v>69007</v>
      </c>
      <c r="B389" t="s">
        <v>532</v>
      </c>
      <c r="C389" t="s">
        <v>44</v>
      </c>
      <c r="D389">
        <v>220</v>
      </c>
      <c r="E389" t="s">
        <v>557</v>
      </c>
      <c r="F389" t="s">
        <v>45</v>
      </c>
      <c r="G389" t="s">
        <v>218</v>
      </c>
      <c r="H389" t="s">
        <v>44</v>
      </c>
      <c r="I389" s="13">
        <v>45887</v>
      </c>
      <c r="J389" s="13">
        <v>45940</v>
      </c>
      <c r="K389" s="13">
        <v>45913</v>
      </c>
      <c r="L389" t="s">
        <v>271</v>
      </c>
      <c r="M389" t="s">
        <v>162</v>
      </c>
      <c r="N389">
        <v>24</v>
      </c>
      <c r="O389">
        <v>0</v>
      </c>
      <c r="P389">
        <v>0</v>
      </c>
      <c r="Q389">
        <v>0</v>
      </c>
      <c r="R389">
        <v>0</v>
      </c>
      <c r="S389" t="s">
        <v>199</v>
      </c>
      <c r="T389" t="s">
        <v>199</v>
      </c>
      <c r="U389">
        <v>0</v>
      </c>
      <c r="V389"/>
      <c r="W389">
        <v>3</v>
      </c>
      <c r="X389">
        <v>3</v>
      </c>
      <c r="Y389" t="s">
        <v>195</v>
      </c>
      <c r="Z389"/>
      <c r="AA389" t="s">
        <v>293</v>
      </c>
      <c r="AB389"/>
      <c r="AC389"/>
      <c r="AD389"/>
      <c r="AE389"/>
      <c r="AF389"/>
      <c r="AG389" s="13">
        <v>45887</v>
      </c>
      <c r="AH389" s="13">
        <v>45940</v>
      </c>
      <c r="AI389" t="s">
        <v>162</v>
      </c>
      <c r="AJ389">
        <v>11</v>
      </c>
      <c r="AK389">
        <v>54.010199999999998</v>
      </c>
      <c r="AL389" t="s">
        <v>529</v>
      </c>
      <c r="AM389" t="s">
        <v>530</v>
      </c>
      <c r="AN389">
        <v>5</v>
      </c>
      <c r="AO389">
        <v>1</v>
      </c>
      <c r="AP389" s="13">
        <v>45639</v>
      </c>
      <c r="AQ389" t="s">
        <v>335</v>
      </c>
      <c r="AR389"/>
      <c r="AS389"/>
      <c r="AT389" s="59">
        <f>VLOOKUP($BR389,Tables!$D$14:$I$27,2,FALSE)*W389</f>
        <v>480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83"/>
        <v>480</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
      </c>
      <c r="BL389" s="55" t="str">
        <f t="shared" si="82"/>
        <v/>
      </c>
      <c r="BM389" s="55" t="str">
        <f t="shared" si="82"/>
        <v/>
      </c>
      <c r="BN389" s="55" t="str">
        <f t="shared" si="82"/>
        <v/>
      </c>
      <c r="BO389" s="55" t="str">
        <f t="shared" si="82"/>
        <v/>
      </c>
      <c r="BP389" s="55" t="str">
        <f t="shared" si="82"/>
        <v/>
      </c>
      <c r="BQ389" s="55" t="str">
        <f t="shared" si="82"/>
        <v/>
      </c>
      <c r="BR389" s="62" t="str">
        <f t="shared" si="84"/>
        <v>Base</v>
      </c>
      <c r="BS389" s="62" t="str">
        <f t="shared" si="85"/>
        <v/>
      </c>
      <c r="BT389" s="63">
        <f t="shared" si="86"/>
        <v>54</v>
      </c>
      <c r="BU389" s="64">
        <f t="shared" si="87"/>
        <v>2.2399999999999998</v>
      </c>
      <c r="BV389" s="64">
        <f t="shared" si="88"/>
        <v>5.4799999999999995</v>
      </c>
      <c r="BW389" s="64">
        <f t="shared" si="89"/>
        <v>44.519999999999996</v>
      </c>
      <c r="BX389" s="65">
        <f t="shared" si="90"/>
        <v>45889.24</v>
      </c>
      <c r="BY389" s="65">
        <f t="shared" si="91"/>
        <v>45892.480000000003</v>
      </c>
      <c r="BZ389" s="65">
        <f t="shared" si="92"/>
        <v>45931.519999999997</v>
      </c>
    </row>
    <row r="390" spans="1:78" ht="15.5" x14ac:dyDescent="0.35">
      <c r="A390">
        <v>68397</v>
      </c>
      <c r="B390" t="s">
        <v>526</v>
      </c>
      <c r="C390" t="s">
        <v>44</v>
      </c>
      <c r="D390">
        <v>222</v>
      </c>
      <c r="E390" t="s">
        <v>589</v>
      </c>
      <c r="F390" t="s">
        <v>46</v>
      </c>
      <c r="G390" t="s">
        <v>218</v>
      </c>
      <c r="H390" t="s">
        <v>44</v>
      </c>
      <c r="I390" s="13">
        <v>45804</v>
      </c>
      <c r="J390" s="13">
        <v>45855</v>
      </c>
      <c r="K390" s="13">
        <v>45829</v>
      </c>
      <c r="L390" t="s">
        <v>271</v>
      </c>
      <c r="M390" t="s">
        <v>162</v>
      </c>
      <c r="N390">
        <v>24</v>
      </c>
      <c r="O390">
        <v>0</v>
      </c>
      <c r="P390">
        <v>0</v>
      </c>
      <c r="Q390">
        <v>0</v>
      </c>
      <c r="R390">
        <v>0</v>
      </c>
      <c r="S390">
        <v>374678</v>
      </c>
      <c r="T390" t="s">
        <v>812</v>
      </c>
      <c r="U390">
        <v>0</v>
      </c>
      <c r="V390"/>
      <c r="W390">
        <v>3</v>
      </c>
      <c r="X390">
        <v>3</v>
      </c>
      <c r="Y390" t="s">
        <v>195</v>
      </c>
      <c r="Z390"/>
      <c r="AA390" t="s">
        <v>293</v>
      </c>
      <c r="AB390"/>
      <c r="AC390"/>
      <c r="AD390"/>
      <c r="AE390"/>
      <c r="AF390"/>
      <c r="AG390" s="13">
        <v>45804</v>
      </c>
      <c r="AH390" s="13">
        <v>45855</v>
      </c>
      <c r="AI390" t="s">
        <v>162</v>
      </c>
      <c r="AJ390">
        <v>11</v>
      </c>
      <c r="AK390">
        <v>54.010199999999998</v>
      </c>
      <c r="AL390" t="s">
        <v>529</v>
      </c>
      <c r="AM390" t="s">
        <v>530</v>
      </c>
      <c r="AN390">
        <v>5</v>
      </c>
      <c r="AO390">
        <v>1</v>
      </c>
      <c r="AP390" s="13">
        <v>45538</v>
      </c>
      <c r="AQ390" t="s">
        <v>335</v>
      </c>
      <c r="AR390" t="s">
        <v>531</v>
      </c>
      <c r="AS390"/>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83"/>
        <v>480</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
      </c>
      <c r="BL390" s="55" t="str">
        <f t="shared" si="82"/>
        <v/>
      </c>
      <c r="BM390" s="55" t="str">
        <f t="shared" si="82"/>
        <v/>
      </c>
      <c r="BN390" s="55" t="str">
        <f t="shared" si="82"/>
        <v/>
      </c>
      <c r="BO390" s="55" t="str">
        <f t="shared" si="82"/>
        <v/>
      </c>
      <c r="BP390" s="55" t="str">
        <f t="shared" si="82"/>
        <v/>
      </c>
      <c r="BQ390" s="55" t="str">
        <f t="shared" si="82"/>
        <v/>
      </c>
      <c r="BR390" s="62" t="str">
        <f t="shared" si="84"/>
        <v>Base</v>
      </c>
      <c r="BS390" s="62" t="str">
        <f t="shared" si="85"/>
        <v/>
      </c>
      <c r="BT390" s="63">
        <f t="shared" si="86"/>
        <v>52</v>
      </c>
      <c r="BU390" s="64">
        <f t="shared" si="87"/>
        <v>2.12</v>
      </c>
      <c r="BV390" s="64">
        <f t="shared" si="88"/>
        <v>5.24</v>
      </c>
      <c r="BW390" s="64">
        <f t="shared" si="89"/>
        <v>42.839999999999996</v>
      </c>
      <c r="BX390" s="65">
        <f t="shared" si="90"/>
        <v>45806.12</v>
      </c>
      <c r="BY390" s="65">
        <f t="shared" si="91"/>
        <v>45809.24</v>
      </c>
      <c r="BZ390" s="65">
        <f t="shared" si="92"/>
        <v>45846.84</v>
      </c>
    </row>
    <row r="391" spans="1:78" ht="15.5" x14ac:dyDescent="0.35">
      <c r="A391">
        <v>69180</v>
      </c>
      <c r="B391" t="s">
        <v>532</v>
      </c>
      <c r="C391" t="s">
        <v>44</v>
      </c>
      <c r="D391">
        <v>222</v>
      </c>
      <c r="E391">
        <v>3001</v>
      </c>
      <c r="F391" t="s">
        <v>46</v>
      </c>
      <c r="G391" t="s">
        <v>218</v>
      </c>
      <c r="H391" t="s">
        <v>44</v>
      </c>
      <c r="I391" s="13">
        <v>45887</v>
      </c>
      <c r="J391" s="13">
        <v>46003</v>
      </c>
      <c r="K391" s="13">
        <v>45945</v>
      </c>
      <c r="L391" t="s">
        <v>413</v>
      </c>
      <c r="M391" t="s">
        <v>194</v>
      </c>
      <c r="N391">
        <v>24</v>
      </c>
      <c r="O391">
        <v>0</v>
      </c>
      <c r="P391">
        <v>0</v>
      </c>
      <c r="Q391">
        <v>0</v>
      </c>
      <c r="R391">
        <v>0</v>
      </c>
      <c r="S391" t="s">
        <v>199</v>
      </c>
      <c r="T391" t="s">
        <v>199</v>
      </c>
      <c r="U391">
        <v>0</v>
      </c>
      <c r="V391"/>
      <c r="W391">
        <v>3</v>
      </c>
      <c r="X391">
        <v>3</v>
      </c>
      <c r="Y391" t="s">
        <v>195</v>
      </c>
      <c r="Z391"/>
      <c r="AA391"/>
      <c r="AB391" t="s">
        <v>195</v>
      </c>
      <c r="AC391">
        <v>2225</v>
      </c>
      <c r="AD391" t="s">
        <v>202</v>
      </c>
      <c r="AE391" t="s">
        <v>351</v>
      </c>
      <c r="AF391" t="s">
        <v>550</v>
      </c>
      <c r="AG391" s="13">
        <v>45887</v>
      </c>
      <c r="AH391" s="13">
        <v>46003</v>
      </c>
      <c r="AI391" t="s">
        <v>537</v>
      </c>
      <c r="AJ391">
        <v>11</v>
      </c>
      <c r="AK391">
        <v>54.010199999999998</v>
      </c>
      <c r="AL391" t="s">
        <v>529</v>
      </c>
      <c r="AM391" t="s">
        <v>530</v>
      </c>
      <c r="AN391">
        <v>1</v>
      </c>
      <c r="AO391">
        <v>1</v>
      </c>
      <c r="AP391" s="13">
        <v>45639</v>
      </c>
      <c r="AQ391" t="s">
        <v>534</v>
      </c>
      <c r="AR391"/>
      <c r="AS391"/>
      <c r="AT391" s="59">
        <f>VLOOKUP($BR391,Tables!$D$14:$I$27,2,FALSE)*W391</f>
        <v>480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83"/>
        <v>480</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
      </c>
      <c r="BL391" s="55" t="str">
        <f t="shared" si="82"/>
        <v/>
      </c>
      <c r="BM391" s="55" t="str">
        <f t="shared" si="82"/>
        <v/>
      </c>
      <c r="BN391" s="55" t="str">
        <f t="shared" si="82"/>
        <v/>
      </c>
      <c r="BO391" s="55" t="str">
        <f t="shared" si="82"/>
        <v/>
      </c>
      <c r="BP391" s="55" t="str">
        <f t="shared" si="82"/>
        <v/>
      </c>
      <c r="BQ391" s="55" t="str">
        <f t="shared" si="82"/>
        <v/>
      </c>
      <c r="BR391" s="62" t="str">
        <f t="shared" si="84"/>
        <v>Base</v>
      </c>
      <c r="BS391" s="62" t="str">
        <f t="shared" si="85"/>
        <v/>
      </c>
      <c r="BT391" s="63">
        <f t="shared" si="86"/>
        <v>117</v>
      </c>
      <c r="BU391" s="64">
        <f t="shared" si="87"/>
        <v>6.02</v>
      </c>
      <c r="BV391" s="64">
        <f t="shared" si="88"/>
        <v>13.04</v>
      </c>
      <c r="BW391" s="64">
        <f t="shared" si="89"/>
        <v>97.44</v>
      </c>
      <c r="BX391" s="65">
        <f t="shared" si="90"/>
        <v>45893.02</v>
      </c>
      <c r="BY391" s="65">
        <f t="shared" si="91"/>
        <v>45900.04</v>
      </c>
      <c r="BZ391" s="65">
        <f t="shared" si="92"/>
        <v>45985.440000000002</v>
      </c>
    </row>
    <row r="392" spans="1:78" ht="15.5" x14ac:dyDescent="0.35">
      <c r="A392">
        <v>69181</v>
      </c>
      <c r="B392" t="s">
        <v>532</v>
      </c>
      <c r="C392" t="s">
        <v>44</v>
      </c>
      <c r="D392">
        <v>222</v>
      </c>
      <c r="E392">
        <v>3002</v>
      </c>
      <c r="F392" t="s">
        <v>46</v>
      </c>
      <c r="G392" t="s">
        <v>218</v>
      </c>
      <c r="H392" t="s">
        <v>44</v>
      </c>
      <c r="I392" s="13">
        <v>45887</v>
      </c>
      <c r="J392" s="13">
        <v>46003</v>
      </c>
      <c r="K392" s="13">
        <v>45945</v>
      </c>
      <c r="L392" t="s">
        <v>413</v>
      </c>
      <c r="M392" t="s">
        <v>194</v>
      </c>
      <c r="N392">
        <v>24</v>
      </c>
      <c r="O392">
        <v>0</v>
      </c>
      <c r="P392">
        <v>0</v>
      </c>
      <c r="Q392">
        <v>0</v>
      </c>
      <c r="R392">
        <v>0</v>
      </c>
      <c r="S392" t="s">
        <v>199</v>
      </c>
      <c r="T392" t="s">
        <v>199</v>
      </c>
      <c r="U392">
        <v>0</v>
      </c>
      <c r="V392"/>
      <c r="W392">
        <v>3</v>
      </c>
      <c r="X392">
        <v>3</v>
      </c>
      <c r="Y392" t="s">
        <v>195</v>
      </c>
      <c r="Z392"/>
      <c r="AA392"/>
      <c r="AB392" t="s">
        <v>195</v>
      </c>
      <c r="AC392">
        <v>2225</v>
      </c>
      <c r="AD392" t="s">
        <v>210</v>
      </c>
      <c r="AE392" t="s">
        <v>211</v>
      </c>
      <c r="AF392" t="s">
        <v>550</v>
      </c>
      <c r="AG392" s="13">
        <v>45887</v>
      </c>
      <c r="AH392" s="13">
        <v>46003</v>
      </c>
      <c r="AI392" t="s">
        <v>537</v>
      </c>
      <c r="AJ392">
        <v>11</v>
      </c>
      <c r="AK392">
        <v>54.010199999999998</v>
      </c>
      <c r="AL392" t="s">
        <v>529</v>
      </c>
      <c r="AM392" t="s">
        <v>530</v>
      </c>
      <c r="AN392">
        <v>1</v>
      </c>
      <c r="AO392">
        <v>1</v>
      </c>
      <c r="AP392" s="13">
        <v>45639</v>
      </c>
      <c r="AQ392" t="s">
        <v>534</v>
      </c>
      <c r="AR392"/>
      <c r="AS392"/>
      <c r="AT392" s="59">
        <f>VLOOKUP($BR392,Tables!$D$14:$I$27,2,FALSE)*W392</f>
        <v>480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83"/>
        <v>480</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
      </c>
      <c r="BL392" s="55" t="str">
        <f t="shared" si="82"/>
        <v/>
      </c>
      <c r="BM392" s="55" t="str">
        <f t="shared" si="82"/>
        <v/>
      </c>
      <c r="BN392" s="55" t="str">
        <f t="shared" si="82"/>
        <v/>
      </c>
      <c r="BO392" s="55" t="str">
        <f t="shared" si="82"/>
        <v/>
      </c>
      <c r="BP392" s="55" t="str">
        <f t="shared" si="82"/>
        <v/>
      </c>
      <c r="BQ392" s="55" t="str">
        <f t="shared" si="82"/>
        <v/>
      </c>
      <c r="BR392" s="62" t="str">
        <f t="shared" si="84"/>
        <v>Base</v>
      </c>
      <c r="BS392" s="62" t="str">
        <f t="shared" si="85"/>
        <v/>
      </c>
      <c r="BT392" s="63">
        <f t="shared" si="86"/>
        <v>117</v>
      </c>
      <c r="BU392" s="64">
        <f t="shared" si="87"/>
        <v>6.02</v>
      </c>
      <c r="BV392" s="64">
        <f t="shared" si="88"/>
        <v>13.04</v>
      </c>
      <c r="BW392" s="64">
        <f t="shared" si="89"/>
        <v>97.44</v>
      </c>
      <c r="BX392" s="65">
        <f t="shared" si="90"/>
        <v>45893.02</v>
      </c>
      <c r="BY392" s="65">
        <f t="shared" si="91"/>
        <v>45900.04</v>
      </c>
      <c r="BZ392" s="65">
        <f t="shared" si="92"/>
        <v>45985.440000000002</v>
      </c>
    </row>
    <row r="393" spans="1:78" ht="15.5" x14ac:dyDescent="0.35">
      <c r="A393">
        <v>68821</v>
      </c>
      <c r="B393" t="s">
        <v>532</v>
      </c>
      <c r="C393" t="s">
        <v>44</v>
      </c>
      <c r="D393">
        <v>222</v>
      </c>
      <c r="E393" t="s">
        <v>533</v>
      </c>
      <c r="F393" t="s">
        <v>46</v>
      </c>
      <c r="G393" t="s">
        <v>218</v>
      </c>
      <c r="H393" t="s">
        <v>44</v>
      </c>
      <c r="I393" s="13">
        <v>45943</v>
      </c>
      <c r="J393" s="13">
        <v>46003</v>
      </c>
      <c r="K393" s="13">
        <v>45973</v>
      </c>
      <c r="L393" t="s">
        <v>271</v>
      </c>
      <c r="M393" t="s">
        <v>162</v>
      </c>
      <c r="N393">
        <v>24</v>
      </c>
      <c r="O393">
        <v>0</v>
      </c>
      <c r="P393">
        <v>0</v>
      </c>
      <c r="Q393">
        <v>0</v>
      </c>
      <c r="R393">
        <v>0</v>
      </c>
      <c r="S393" t="s">
        <v>199</v>
      </c>
      <c r="T393" t="s">
        <v>199</v>
      </c>
      <c r="U393">
        <v>0</v>
      </c>
      <c r="V393"/>
      <c r="W393">
        <v>3</v>
      </c>
      <c r="X393">
        <v>3</v>
      </c>
      <c r="Y393" t="s">
        <v>195</v>
      </c>
      <c r="Z393"/>
      <c r="AA393" t="s">
        <v>293</v>
      </c>
      <c r="AB393"/>
      <c r="AC393"/>
      <c r="AD393"/>
      <c r="AE393"/>
      <c r="AF393"/>
      <c r="AG393" s="13">
        <v>45943</v>
      </c>
      <c r="AH393" s="13">
        <v>46003</v>
      </c>
      <c r="AI393" t="s">
        <v>162</v>
      </c>
      <c r="AJ393">
        <v>11</v>
      </c>
      <c r="AK393">
        <v>54.010199999999998</v>
      </c>
      <c r="AL393" t="s">
        <v>529</v>
      </c>
      <c r="AM393" t="s">
        <v>530</v>
      </c>
      <c r="AN393">
        <v>5</v>
      </c>
      <c r="AO393">
        <v>1</v>
      </c>
      <c r="AP393" s="13">
        <v>45639</v>
      </c>
      <c r="AQ393" t="s">
        <v>335</v>
      </c>
      <c r="AR393"/>
      <c r="AS393"/>
      <c r="AT393" s="59">
        <f>VLOOKUP($BR393,Tables!$D$14:$I$27,2,FALSE)*W393</f>
        <v>480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83"/>
        <v>480</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ref="BD393:BQ411" si="93">IF(ISERROR(SEARCHB(" "&amp;BK$1&amp;" "," "&amp;$L393&amp;" "))=TRUE,"",BK$1)</f>
        <v/>
      </c>
      <c r="BL393" s="55" t="str">
        <f t="shared" si="93"/>
        <v/>
      </c>
      <c r="BM393" s="55" t="str">
        <f t="shared" si="93"/>
        <v/>
      </c>
      <c r="BN393" s="55" t="str">
        <f t="shared" si="93"/>
        <v/>
      </c>
      <c r="BO393" s="55" t="str">
        <f t="shared" si="93"/>
        <v/>
      </c>
      <c r="BP393" s="55" t="str">
        <f t="shared" si="93"/>
        <v/>
      </c>
      <c r="BQ393" s="55" t="str">
        <f t="shared" si="93"/>
        <v/>
      </c>
      <c r="BR393" s="62" t="str">
        <f t="shared" si="84"/>
        <v>Base</v>
      </c>
      <c r="BS393" s="62" t="str">
        <f t="shared" si="85"/>
        <v/>
      </c>
      <c r="BT393" s="63">
        <f t="shared" si="86"/>
        <v>61</v>
      </c>
      <c r="BU393" s="64">
        <f t="shared" si="87"/>
        <v>2.6599999999999997</v>
      </c>
      <c r="BV393" s="64">
        <f t="shared" si="88"/>
        <v>6.3199999999999994</v>
      </c>
      <c r="BW393" s="64">
        <f t="shared" si="89"/>
        <v>50.4</v>
      </c>
      <c r="BX393" s="65">
        <f t="shared" si="90"/>
        <v>45945.66</v>
      </c>
      <c r="BY393" s="65">
        <f t="shared" si="91"/>
        <v>45949.32</v>
      </c>
      <c r="BZ393" s="65">
        <f t="shared" si="92"/>
        <v>45993.4</v>
      </c>
    </row>
    <row r="394" spans="1:78" ht="15.5" x14ac:dyDescent="0.35">
      <c r="A394">
        <v>68822</v>
      </c>
      <c r="B394" t="s">
        <v>532</v>
      </c>
      <c r="C394" t="s">
        <v>44</v>
      </c>
      <c r="D394">
        <v>222</v>
      </c>
      <c r="E394" t="s">
        <v>572</v>
      </c>
      <c r="F394" t="s">
        <v>46</v>
      </c>
      <c r="G394" t="s">
        <v>218</v>
      </c>
      <c r="H394" t="s">
        <v>44</v>
      </c>
      <c r="I394" s="13">
        <v>45943</v>
      </c>
      <c r="J394" s="13">
        <v>46003</v>
      </c>
      <c r="K394" s="13">
        <v>45973</v>
      </c>
      <c r="L394" t="s">
        <v>271</v>
      </c>
      <c r="M394" t="s">
        <v>162</v>
      </c>
      <c r="N394">
        <v>24</v>
      </c>
      <c r="O394">
        <v>0</v>
      </c>
      <c r="P394">
        <v>0</v>
      </c>
      <c r="Q394">
        <v>0</v>
      </c>
      <c r="R394">
        <v>0</v>
      </c>
      <c r="S394" t="s">
        <v>199</v>
      </c>
      <c r="T394" t="s">
        <v>199</v>
      </c>
      <c r="U394">
        <v>0</v>
      </c>
      <c r="V394"/>
      <c r="W394">
        <v>3</v>
      </c>
      <c r="X394">
        <v>3</v>
      </c>
      <c r="Y394" t="s">
        <v>313</v>
      </c>
      <c r="Z394"/>
      <c r="AA394" t="s">
        <v>294</v>
      </c>
      <c r="AB394"/>
      <c r="AC394"/>
      <c r="AD394"/>
      <c r="AE394"/>
      <c r="AF394"/>
      <c r="AG394" s="13">
        <v>45943</v>
      </c>
      <c r="AH394" s="13">
        <v>46003</v>
      </c>
      <c r="AI394" t="s">
        <v>574</v>
      </c>
      <c r="AJ394">
        <v>11</v>
      </c>
      <c r="AK394">
        <v>54.010199999999998</v>
      </c>
      <c r="AL394" t="s">
        <v>529</v>
      </c>
      <c r="AM394" t="s">
        <v>530</v>
      </c>
      <c r="AN394">
        <v>5</v>
      </c>
      <c r="AO394">
        <v>1</v>
      </c>
      <c r="AP394" s="13">
        <v>45716</v>
      </c>
      <c r="AQ394" t="s">
        <v>335</v>
      </c>
      <c r="AR394"/>
      <c r="AS394"/>
      <c r="AT394" s="59">
        <f>VLOOKUP($BR394,Tables!$D$14:$I$27,2,FALSE)*W394</f>
        <v>480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83"/>
        <v>480</v>
      </c>
      <c r="BD394" s="55" t="str">
        <f t="shared" si="93"/>
        <v/>
      </c>
      <c r="BE394" s="55" t="str">
        <f t="shared" si="93"/>
        <v/>
      </c>
      <c r="BF394" s="55" t="str">
        <f t="shared" si="93"/>
        <v/>
      </c>
      <c r="BG394" s="55" t="str">
        <f t="shared" si="93"/>
        <v/>
      </c>
      <c r="BH394" s="55" t="str">
        <f t="shared" si="93"/>
        <v/>
      </c>
      <c r="BI394" s="55" t="str">
        <f t="shared" si="93"/>
        <v/>
      </c>
      <c r="BJ394" s="55" t="str">
        <f t="shared" si="93"/>
        <v/>
      </c>
      <c r="BK394" s="55" t="str">
        <f t="shared" si="93"/>
        <v/>
      </c>
      <c r="BL394" s="55" t="str">
        <f t="shared" si="93"/>
        <v/>
      </c>
      <c r="BM394" s="55" t="str">
        <f t="shared" si="93"/>
        <v/>
      </c>
      <c r="BN394" s="55" t="str">
        <f t="shared" si="93"/>
        <v/>
      </c>
      <c r="BO394" s="55" t="str">
        <f t="shared" si="93"/>
        <v/>
      </c>
      <c r="BP394" s="55" t="str">
        <f t="shared" si="93"/>
        <v/>
      </c>
      <c r="BQ394" s="55" t="str">
        <f t="shared" si="93"/>
        <v/>
      </c>
      <c r="BR394" s="62" t="str">
        <f t="shared" si="84"/>
        <v>Base</v>
      </c>
      <c r="BS394" s="62" t="str">
        <f t="shared" si="85"/>
        <v/>
      </c>
      <c r="BT394" s="63">
        <f t="shared" si="86"/>
        <v>61</v>
      </c>
      <c r="BU394" s="64">
        <f t="shared" si="87"/>
        <v>2.6599999999999997</v>
      </c>
      <c r="BV394" s="64">
        <f t="shared" si="88"/>
        <v>6.3199999999999994</v>
      </c>
      <c r="BW394" s="64">
        <f t="shared" si="89"/>
        <v>50.4</v>
      </c>
      <c r="BX394" s="65">
        <f t="shared" si="90"/>
        <v>45945.66</v>
      </c>
      <c r="BY394" s="65">
        <f t="shared" si="91"/>
        <v>45949.32</v>
      </c>
      <c r="BZ394" s="65">
        <f t="shared" si="92"/>
        <v>45993.4</v>
      </c>
    </row>
    <row r="395" spans="1:78" ht="15.5" x14ac:dyDescent="0.35">
      <c r="A395">
        <v>68823</v>
      </c>
      <c r="B395" t="s">
        <v>532</v>
      </c>
      <c r="C395" t="s">
        <v>288</v>
      </c>
      <c r="D395">
        <v>115</v>
      </c>
      <c r="E395" t="s">
        <v>533</v>
      </c>
      <c r="F395" t="s">
        <v>813</v>
      </c>
      <c r="G395" t="s">
        <v>301</v>
      </c>
      <c r="H395" t="s">
        <v>288</v>
      </c>
      <c r="I395" s="13">
        <v>45943</v>
      </c>
      <c r="J395" s="13">
        <v>46003</v>
      </c>
      <c r="K395" s="13">
        <v>45973</v>
      </c>
      <c r="L395" t="s">
        <v>262</v>
      </c>
      <c r="M395" t="s">
        <v>162</v>
      </c>
      <c r="N395">
        <v>27</v>
      </c>
      <c r="O395">
        <v>0</v>
      </c>
      <c r="P395">
        <v>0</v>
      </c>
      <c r="Q395">
        <v>0</v>
      </c>
      <c r="R395">
        <v>0</v>
      </c>
      <c r="S395" t="s">
        <v>199</v>
      </c>
      <c r="T395" t="s">
        <v>199</v>
      </c>
      <c r="U395">
        <v>0</v>
      </c>
      <c r="V395"/>
      <c r="W395">
        <v>3</v>
      </c>
      <c r="X395">
        <v>3</v>
      </c>
      <c r="Y395" t="s">
        <v>195</v>
      </c>
      <c r="Z395"/>
      <c r="AA395" t="s">
        <v>293</v>
      </c>
      <c r="AB395"/>
      <c r="AC395"/>
      <c r="AD395"/>
      <c r="AE395"/>
      <c r="AF395"/>
      <c r="AG395" s="13">
        <v>45943</v>
      </c>
      <c r="AH395" s="13">
        <v>46003</v>
      </c>
      <c r="AI395" t="s">
        <v>162</v>
      </c>
      <c r="AJ395">
        <v>12</v>
      </c>
      <c r="AK395">
        <v>51.071300000000001</v>
      </c>
      <c r="AL395" t="s">
        <v>529</v>
      </c>
      <c r="AM395" t="s">
        <v>530</v>
      </c>
      <c r="AN395">
        <v>5</v>
      </c>
      <c r="AO395">
        <v>2</v>
      </c>
      <c r="AP395" s="13">
        <v>45639</v>
      </c>
      <c r="AQ395" t="s">
        <v>335</v>
      </c>
      <c r="AR395"/>
      <c r="AS395"/>
      <c r="AT395" s="59">
        <f>VLOOKUP($BR395,Tables!$D$14:$I$27,2,FALSE)*W395</f>
        <v>480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83"/>
        <v>480</v>
      </c>
      <c r="BD395" s="55" t="str">
        <f t="shared" si="93"/>
        <v/>
      </c>
      <c r="BE395" s="55" t="str">
        <f t="shared" si="93"/>
        <v/>
      </c>
      <c r="BF395" s="55" t="str">
        <f t="shared" si="93"/>
        <v/>
      </c>
      <c r="BG395" s="55" t="str">
        <f t="shared" si="93"/>
        <v/>
      </c>
      <c r="BH395" s="55" t="str">
        <f t="shared" si="93"/>
        <v/>
      </c>
      <c r="BI395" s="55" t="str">
        <f t="shared" si="93"/>
        <v/>
      </c>
      <c r="BJ395" s="55" t="str">
        <f t="shared" si="93"/>
        <v/>
      </c>
      <c r="BK395" s="55" t="str">
        <f t="shared" si="93"/>
        <v/>
      </c>
      <c r="BL395" s="55" t="str">
        <f t="shared" si="93"/>
        <v/>
      </c>
      <c r="BM395" s="55" t="str">
        <f t="shared" si="93"/>
        <v/>
      </c>
      <c r="BN395" s="55" t="str">
        <f t="shared" si="93"/>
        <v/>
      </c>
      <c r="BO395" s="55" t="str">
        <f t="shared" si="93"/>
        <v/>
      </c>
      <c r="BP395" s="55" t="str">
        <f t="shared" si="93"/>
        <v/>
      </c>
      <c r="BQ395" s="55" t="str">
        <f t="shared" si="93"/>
        <v/>
      </c>
      <c r="BR395" s="62" t="str">
        <f t="shared" si="84"/>
        <v>Base</v>
      </c>
      <c r="BS395" s="62" t="str">
        <f t="shared" si="85"/>
        <v/>
      </c>
      <c r="BT395" s="63">
        <f t="shared" si="86"/>
        <v>61</v>
      </c>
      <c r="BU395" s="64">
        <f t="shared" si="87"/>
        <v>2.6599999999999997</v>
      </c>
      <c r="BV395" s="64">
        <f t="shared" si="88"/>
        <v>6.3199999999999994</v>
      </c>
      <c r="BW395" s="64">
        <f t="shared" si="89"/>
        <v>50.4</v>
      </c>
      <c r="BX395" s="65">
        <f t="shared" si="90"/>
        <v>45945.66</v>
      </c>
      <c r="BY395" s="65">
        <f t="shared" si="91"/>
        <v>45949.32</v>
      </c>
      <c r="BZ395" s="65">
        <f t="shared" si="92"/>
        <v>45993.4</v>
      </c>
    </row>
    <row r="396" spans="1:78" ht="15.5" x14ac:dyDescent="0.35">
      <c r="A396">
        <v>68398</v>
      </c>
      <c r="B396" t="s">
        <v>526</v>
      </c>
      <c r="C396" t="s">
        <v>288</v>
      </c>
      <c r="D396">
        <v>216</v>
      </c>
      <c r="E396" t="s">
        <v>589</v>
      </c>
      <c r="F396" t="s">
        <v>69</v>
      </c>
      <c r="G396" t="s">
        <v>301</v>
      </c>
      <c r="H396" t="s">
        <v>288</v>
      </c>
      <c r="I396" s="13">
        <v>45804</v>
      </c>
      <c r="J396" s="13">
        <v>45855</v>
      </c>
      <c r="K396" s="13">
        <v>45829</v>
      </c>
      <c r="L396" t="s">
        <v>262</v>
      </c>
      <c r="M396" t="s">
        <v>162</v>
      </c>
      <c r="N396">
        <v>28</v>
      </c>
      <c r="O396">
        <v>0</v>
      </c>
      <c r="P396">
        <v>0</v>
      </c>
      <c r="Q396">
        <v>0</v>
      </c>
      <c r="R396">
        <v>0</v>
      </c>
      <c r="S396">
        <v>351845</v>
      </c>
      <c r="T396" t="s">
        <v>289</v>
      </c>
      <c r="U396">
        <v>0</v>
      </c>
      <c r="V396"/>
      <c r="W396">
        <v>3</v>
      </c>
      <c r="X396">
        <v>3</v>
      </c>
      <c r="Y396" t="s">
        <v>195</v>
      </c>
      <c r="Z396"/>
      <c r="AA396" t="s">
        <v>814</v>
      </c>
      <c r="AB396"/>
      <c r="AC396"/>
      <c r="AD396"/>
      <c r="AE396"/>
      <c r="AF396"/>
      <c r="AG396" s="13">
        <v>45804</v>
      </c>
      <c r="AH396" s="13">
        <v>45855</v>
      </c>
      <c r="AI396" t="s">
        <v>162</v>
      </c>
      <c r="AJ396">
        <v>12</v>
      </c>
      <c r="AK396">
        <v>51.070999999999998</v>
      </c>
      <c r="AL396" t="s">
        <v>529</v>
      </c>
      <c r="AM396" t="s">
        <v>530</v>
      </c>
      <c r="AN396">
        <v>5</v>
      </c>
      <c r="AO396">
        <v>2</v>
      </c>
      <c r="AP396" s="13">
        <v>45538</v>
      </c>
      <c r="AQ396" t="s">
        <v>335</v>
      </c>
      <c r="AR396" t="s">
        <v>531</v>
      </c>
      <c r="AS396"/>
      <c r="AT396" s="59">
        <f>VLOOKUP($BR396,Tables!$D$14:$I$27,2,FALSE)*W396</f>
        <v>480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83"/>
        <v>480</v>
      </c>
      <c r="BD396" s="55" t="str">
        <f t="shared" si="93"/>
        <v/>
      </c>
      <c r="BE396" s="55" t="str">
        <f t="shared" si="93"/>
        <v/>
      </c>
      <c r="BF396" s="55" t="str">
        <f t="shared" si="93"/>
        <v/>
      </c>
      <c r="BG396" s="55" t="str">
        <f t="shared" si="93"/>
        <v/>
      </c>
      <c r="BH396" s="55" t="str">
        <f t="shared" si="93"/>
        <v/>
      </c>
      <c r="BI396" s="55" t="str">
        <f t="shared" si="93"/>
        <v/>
      </c>
      <c r="BJ396" s="55" t="str">
        <f t="shared" si="93"/>
        <v/>
      </c>
      <c r="BK396" s="55" t="str">
        <f t="shared" si="93"/>
        <v/>
      </c>
      <c r="BL396" s="55" t="str">
        <f t="shared" si="93"/>
        <v/>
      </c>
      <c r="BM396" s="55" t="str">
        <f t="shared" si="93"/>
        <v/>
      </c>
      <c r="BN396" s="55" t="str">
        <f t="shared" si="93"/>
        <v/>
      </c>
      <c r="BO396" s="55" t="str">
        <f t="shared" si="93"/>
        <v/>
      </c>
      <c r="BP396" s="55" t="str">
        <f t="shared" si="93"/>
        <v/>
      </c>
      <c r="BQ396" s="55" t="str">
        <f t="shared" si="93"/>
        <v/>
      </c>
      <c r="BR396" s="62" t="str">
        <f t="shared" si="84"/>
        <v>Base</v>
      </c>
      <c r="BS396" s="62" t="str">
        <f t="shared" si="85"/>
        <v/>
      </c>
      <c r="BT396" s="63">
        <f t="shared" si="86"/>
        <v>52</v>
      </c>
      <c r="BU396" s="64">
        <f t="shared" si="87"/>
        <v>2.12</v>
      </c>
      <c r="BV396" s="64">
        <f t="shared" si="88"/>
        <v>5.24</v>
      </c>
      <c r="BW396" s="64">
        <f t="shared" si="89"/>
        <v>42.839999999999996</v>
      </c>
      <c r="BX396" s="65">
        <f t="shared" si="90"/>
        <v>45806.12</v>
      </c>
      <c r="BY396" s="65">
        <f t="shared" si="91"/>
        <v>45809.24</v>
      </c>
      <c r="BZ396" s="65">
        <f t="shared" si="92"/>
        <v>45846.84</v>
      </c>
    </row>
    <row r="397" spans="1:78" ht="15.5" x14ac:dyDescent="0.35">
      <c r="A397">
        <v>69182</v>
      </c>
      <c r="B397" t="s">
        <v>532</v>
      </c>
      <c r="C397" t="s">
        <v>288</v>
      </c>
      <c r="D397">
        <v>216</v>
      </c>
      <c r="E397">
        <v>3001</v>
      </c>
      <c r="F397" t="s">
        <v>69</v>
      </c>
      <c r="G397" t="s">
        <v>301</v>
      </c>
      <c r="H397" t="s">
        <v>288</v>
      </c>
      <c r="I397" s="13">
        <v>45887</v>
      </c>
      <c r="J397" s="13">
        <v>46003</v>
      </c>
      <c r="K397" s="13">
        <v>45945</v>
      </c>
      <c r="L397" t="s">
        <v>262</v>
      </c>
      <c r="M397" t="s">
        <v>162</v>
      </c>
      <c r="N397">
        <v>28</v>
      </c>
      <c r="O397">
        <v>0</v>
      </c>
      <c r="P397">
        <v>0</v>
      </c>
      <c r="Q397">
        <v>0</v>
      </c>
      <c r="R397">
        <v>0</v>
      </c>
      <c r="S397" t="s">
        <v>199</v>
      </c>
      <c r="T397" t="s">
        <v>199</v>
      </c>
      <c r="U397">
        <v>0</v>
      </c>
      <c r="V397"/>
      <c r="W397">
        <v>3</v>
      </c>
      <c r="X397">
        <v>3</v>
      </c>
      <c r="Y397" t="s">
        <v>195</v>
      </c>
      <c r="Z397"/>
      <c r="AA397" t="s">
        <v>293</v>
      </c>
      <c r="AB397"/>
      <c r="AC397"/>
      <c r="AD397"/>
      <c r="AE397"/>
      <c r="AF397"/>
      <c r="AG397" s="13">
        <v>45887</v>
      </c>
      <c r="AH397" s="13">
        <v>46003</v>
      </c>
      <c r="AI397" t="s">
        <v>162</v>
      </c>
      <c r="AJ397">
        <v>12</v>
      </c>
      <c r="AK397">
        <v>51.070999999999998</v>
      </c>
      <c r="AL397" t="s">
        <v>529</v>
      </c>
      <c r="AM397" t="s">
        <v>530</v>
      </c>
      <c r="AN397">
        <v>5</v>
      </c>
      <c r="AO397">
        <v>2</v>
      </c>
      <c r="AP397" s="13">
        <v>45639</v>
      </c>
      <c r="AQ397" t="s">
        <v>335</v>
      </c>
      <c r="AR397"/>
      <c r="AS397"/>
      <c r="AT397" s="59">
        <f>VLOOKUP($BR397,Tables!$D$14:$I$27,2,FALSE)*W397</f>
        <v>480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83"/>
        <v>480</v>
      </c>
      <c r="BD397" s="55" t="str">
        <f t="shared" si="93"/>
        <v/>
      </c>
      <c r="BE397" s="55" t="str">
        <f t="shared" si="93"/>
        <v/>
      </c>
      <c r="BF397" s="55" t="str">
        <f t="shared" si="93"/>
        <v/>
      </c>
      <c r="BG397" s="55" t="str">
        <f t="shared" si="93"/>
        <v/>
      </c>
      <c r="BH397" s="55" t="str">
        <f t="shared" si="93"/>
        <v/>
      </c>
      <c r="BI397" s="55" t="str">
        <f t="shared" si="93"/>
        <v/>
      </c>
      <c r="BJ397" s="55" t="str">
        <f t="shared" si="93"/>
        <v/>
      </c>
      <c r="BK397" s="55" t="str">
        <f t="shared" si="93"/>
        <v/>
      </c>
      <c r="BL397" s="55" t="str">
        <f t="shared" si="93"/>
        <v/>
      </c>
      <c r="BM397" s="55" t="str">
        <f t="shared" si="93"/>
        <v/>
      </c>
      <c r="BN397" s="55" t="str">
        <f t="shared" si="93"/>
        <v/>
      </c>
      <c r="BO397" s="55" t="str">
        <f t="shared" si="93"/>
        <v/>
      </c>
      <c r="BP397" s="55" t="str">
        <f t="shared" si="93"/>
        <v/>
      </c>
      <c r="BQ397" s="55" t="str">
        <f t="shared" si="93"/>
        <v/>
      </c>
      <c r="BR397" s="62" t="str">
        <f t="shared" si="84"/>
        <v>Base</v>
      </c>
      <c r="BS397" s="62" t="str">
        <f t="shared" si="85"/>
        <v/>
      </c>
      <c r="BT397" s="63">
        <f t="shared" si="86"/>
        <v>117</v>
      </c>
      <c r="BU397" s="64">
        <f t="shared" si="87"/>
        <v>6.02</v>
      </c>
      <c r="BV397" s="64">
        <f t="shared" si="88"/>
        <v>13.04</v>
      </c>
      <c r="BW397" s="64">
        <f t="shared" si="89"/>
        <v>97.44</v>
      </c>
      <c r="BX397" s="65">
        <f t="shared" si="90"/>
        <v>45893.02</v>
      </c>
      <c r="BY397" s="65">
        <f t="shared" si="91"/>
        <v>45900.04</v>
      </c>
      <c r="BZ397" s="65">
        <f t="shared" si="92"/>
        <v>45985.440000000002</v>
      </c>
    </row>
    <row r="398" spans="1:78" ht="15.5" x14ac:dyDescent="0.35">
      <c r="A398">
        <v>69183</v>
      </c>
      <c r="B398" t="s">
        <v>532</v>
      </c>
      <c r="C398" t="s">
        <v>288</v>
      </c>
      <c r="D398">
        <v>216</v>
      </c>
      <c r="E398">
        <v>3002</v>
      </c>
      <c r="F398" t="s">
        <v>69</v>
      </c>
      <c r="G398" t="s">
        <v>301</v>
      </c>
      <c r="H398" t="s">
        <v>288</v>
      </c>
      <c r="I398" s="13">
        <v>45887</v>
      </c>
      <c r="J398" s="13">
        <v>46003</v>
      </c>
      <c r="K398" s="13">
        <v>45945</v>
      </c>
      <c r="L398" t="s">
        <v>262</v>
      </c>
      <c r="M398" t="s">
        <v>162</v>
      </c>
      <c r="N398">
        <v>28</v>
      </c>
      <c r="O398">
        <v>0</v>
      </c>
      <c r="P398">
        <v>0</v>
      </c>
      <c r="Q398">
        <v>0</v>
      </c>
      <c r="R398">
        <v>0</v>
      </c>
      <c r="S398" t="s">
        <v>199</v>
      </c>
      <c r="T398" t="s">
        <v>199</v>
      </c>
      <c r="U398">
        <v>0</v>
      </c>
      <c r="V398"/>
      <c r="W398">
        <v>3</v>
      </c>
      <c r="X398">
        <v>3</v>
      </c>
      <c r="Y398" t="s">
        <v>195</v>
      </c>
      <c r="Z398"/>
      <c r="AA398" t="s">
        <v>293</v>
      </c>
      <c r="AB398"/>
      <c r="AC398"/>
      <c r="AD398"/>
      <c r="AE398"/>
      <c r="AF398"/>
      <c r="AG398" s="13">
        <v>45887</v>
      </c>
      <c r="AH398" s="13">
        <v>46003</v>
      </c>
      <c r="AI398" t="s">
        <v>162</v>
      </c>
      <c r="AJ398">
        <v>12</v>
      </c>
      <c r="AK398">
        <v>51.070999999999998</v>
      </c>
      <c r="AL398" t="s">
        <v>529</v>
      </c>
      <c r="AM398" t="s">
        <v>530</v>
      </c>
      <c r="AN398">
        <v>5</v>
      </c>
      <c r="AO398">
        <v>2</v>
      </c>
      <c r="AP398" s="13">
        <v>45639</v>
      </c>
      <c r="AQ398" t="s">
        <v>335</v>
      </c>
      <c r="AR398"/>
      <c r="AS398"/>
      <c r="AT398" s="59">
        <f>VLOOKUP($BR398,Tables!$D$14:$I$27,2,FALSE)*W398</f>
        <v>480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83"/>
        <v>480</v>
      </c>
      <c r="BD398" s="55" t="str">
        <f t="shared" si="93"/>
        <v/>
      </c>
      <c r="BE398" s="55" t="str">
        <f t="shared" si="93"/>
        <v/>
      </c>
      <c r="BF398" s="55" t="str">
        <f t="shared" si="93"/>
        <v/>
      </c>
      <c r="BG398" s="55" t="str">
        <f t="shared" si="93"/>
        <v/>
      </c>
      <c r="BH398" s="55" t="str">
        <f t="shared" si="93"/>
        <v/>
      </c>
      <c r="BI398" s="55" t="str">
        <f t="shared" si="93"/>
        <v/>
      </c>
      <c r="BJ398" s="55" t="str">
        <f t="shared" si="93"/>
        <v/>
      </c>
      <c r="BK398" s="55" t="str">
        <f t="shared" si="93"/>
        <v/>
      </c>
      <c r="BL398" s="55" t="str">
        <f t="shared" si="93"/>
        <v/>
      </c>
      <c r="BM398" s="55" t="str">
        <f t="shared" si="93"/>
        <v/>
      </c>
      <c r="BN398" s="55" t="str">
        <f t="shared" si="93"/>
        <v/>
      </c>
      <c r="BO398" s="55" t="str">
        <f t="shared" si="93"/>
        <v/>
      </c>
      <c r="BP398" s="55" t="str">
        <f t="shared" si="93"/>
        <v/>
      </c>
      <c r="BQ398" s="55" t="str">
        <f t="shared" si="93"/>
        <v/>
      </c>
      <c r="BR398" s="62" t="str">
        <f t="shared" si="84"/>
        <v>Base</v>
      </c>
      <c r="BS398" s="62" t="str">
        <f t="shared" si="85"/>
        <v/>
      </c>
      <c r="BT398" s="63">
        <f t="shared" si="86"/>
        <v>117</v>
      </c>
      <c r="BU398" s="64">
        <f t="shared" si="87"/>
        <v>6.02</v>
      </c>
      <c r="BV398" s="64">
        <f t="shared" si="88"/>
        <v>13.04</v>
      </c>
      <c r="BW398" s="64">
        <f t="shared" si="89"/>
        <v>97.44</v>
      </c>
      <c r="BX398" s="65">
        <f t="shared" si="90"/>
        <v>45893.02</v>
      </c>
      <c r="BY398" s="65">
        <f t="shared" si="91"/>
        <v>45900.04</v>
      </c>
      <c r="BZ398" s="65">
        <f t="shared" si="92"/>
        <v>45985.440000000002</v>
      </c>
    </row>
    <row r="399" spans="1:78" ht="15.5" x14ac:dyDescent="0.35">
      <c r="A399">
        <v>69404</v>
      </c>
      <c r="B399" t="s">
        <v>532</v>
      </c>
      <c r="C399" t="s">
        <v>288</v>
      </c>
      <c r="D399">
        <v>216</v>
      </c>
      <c r="E399">
        <v>3090</v>
      </c>
      <c r="F399" t="s">
        <v>69</v>
      </c>
      <c r="G399" t="s">
        <v>301</v>
      </c>
      <c r="H399" t="s">
        <v>288</v>
      </c>
      <c r="I399" s="13">
        <v>45888</v>
      </c>
      <c r="J399" s="13">
        <v>46009</v>
      </c>
      <c r="K399"/>
      <c r="L399" t="s">
        <v>20</v>
      </c>
      <c r="M399" t="s">
        <v>596</v>
      </c>
      <c r="N399">
        <v>24</v>
      </c>
      <c r="O399">
        <v>0</v>
      </c>
      <c r="P399">
        <v>0</v>
      </c>
      <c r="Q399">
        <v>0</v>
      </c>
      <c r="R399">
        <v>0</v>
      </c>
      <c r="S399" t="s">
        <v>199</v>
      </c>
      <c r="T399" t="s">
        <v>199</v>
      </c>
      <c r="U399">
        <v>0</v>
      </c>
      <c r="V399"/>
      <c r="W399">
        <v>3</v>
      </c>
      <c r="X399">
        <v>3</v>
      </c>
      <c r="Y399" t="s">
        <v>198</v>
      </c>
      <c r="Z399"/>
      <c r="AA399" t="s">
        <v>154</v>
      </c>
      <c r="AB399" t="s">
        <v>154</v>
      </c>
      <c r="AC399" t="s">
        <v>201</v>
      </c>
      <c r="AD399" t="s">
        <v>554</v>
      </c>
      <c r="AE399" t="s">
        <v>555</v>
      </c>
      <c r="AF399" t="s">
        <v>547</v>
      </c>
      <c r="AG399" s="13">
        <v>45888</v>
      </c>
      <c r="AH399" s="13">
        <v>46009</v>
      </c>
      <c r="AI399" t="s">
        <v>534</v>
      </c>
      <c r="AJ399">
        <v>12</v>
      </c>
      <c r="AK399">
        <v>51.070999999999998</v>
      </c>
      <c r="AL399" t="s">
        <v>529</v>
      </c>
      <c r="AM399" t="s">
        <v>530</v>
      </c>
      <c r="AN399">
        <v>1</v>
      </c>
      <c r="AO399">
        <v>2</v>
      </c>
      <c r="AP399" s="13">
        <v>45660</v>
      </c>
      <c r="AQ399" t="s">
        <v>534</v>
      </c>
      <c r="AR399"/>
      <c r="AS399"/>
      <c r="AT399" s="59">
        <f>VLOOKUP($BR399,Tables!$D$14:$I$27,2,FALSE)*W399</f>
        <v>480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83"/>
        <v>480</v>
      </c>
      <c r="BD399" s="55" t="str">
        <f t="shared" si="93"/>
        <v/>
      </c>
      <c r="BE399" s="55" t="str">
        <f t="shared" si="93"/>
        <v/>
      </c>
      <c r="BF399" s="55" t="str">
        <f t="shared" si="93"/>
        <v/>
      </c>
      <c r="BG399" s="55" t="str">
        <f t="shared" si="93"/>
        <v/>
      </c>
      <c r="BH399" s="55" t="str">
        <f t="shared" si="93"/>
        <v/>
      </c>
      <c r="BI399" s="55" t="str">
        <f t="shared" si="93"/>
        <v/>
      </c>
      <c r="BJ399" s="55" t="str">
        <f t="shared" si="93"/>
        <v/>
      </c>
      <c r="BK399" s="55" t="str">
        <f t="shared" si="93"/>
        <v/>
      </c>
      <c r="BL399" s="55" t="str">
        <f t="shared" si="93"/>
        <v/>
      </c>
      <c r="BM399" s="55" t="str">
        <f t="shared" si="93"/>
        <v/>
      </c>
      <c r="BN399" s="55" t="str">
        <f t="shared" si="93"/>
        <v/>
      </c>
      <c r="BO399" s="55" t="str">
        <f t="shared" si="93"/>
        <v/>
      </c>
      <c r="BP399" s="55" t="str">
        <f t="shared" si="93"/>
        <v/>
      </c>
      <c r="BQ399" s="55" t="str">
        <f t="shared" si="93"/>
        <v/>
      </c>
      <c r="BR399" s="62" t="str">
        <f t="shared" si="84"/>
        <v>Base</v>
      </c>
      <c r="BS399" s="62" t="str">
        <f t="shared" si="85"/>
        <v/>
      </c>
      <c r="BT399" s="63">
        <f t="shared" si="86"/>
        <v>122</v>
      </c>
      <c r="BU399" s="64">
        <f t="shared" si="87"/>
        <v>6.3199999999999994</v>
      </c>
      <c r="BV399" s="64">
        <f t="shared" si="88"/>
        <v>13.639999999999999</v>
      </c>
      <c r="BW399" s="64">
        <f t="shared" si="89"/>
        <v>101.64</v>
      </c>
      <c r="BX399" s="65">
        <f t="shared" si="90"/>
        <v>45894.32</v>
      </c>
      <c r="BY399" s="65">
        <f t="shared" si="91"/>
        <v>45901.64</v>
      </c>
      <c r="BZ399" s="65">
        <f t="shared" si="92"/>
        <v>45989.64</v>
      </c>
    </row>
    <row r="400" spans="1:78" ht="15.5" x14ac:dyDescent="0.35">
      <c r="A400">
        <v>69008</v>
      </c>
      <c r="B400" t="s">
        <v>532</v>
      </c>
      <c r="C400" t="s">
        <v>288</v>
      </c>
      <c r="D400">
        <v>223</v>
      </c>
      <c r="E400" t="s">
        <v>557</v>
      </c>
      <c r="F400" t="s">
        <v>815</v>
      </c>
      <c r="G400" t="s">
        <v>301</v>
      </c>
      <c r="H400" t="s">
        <v>288</v>
      </c>
      <c r="I400" s="13">
        <v>45887</v>
      </c>
      <c r="J400" s="13">
        <v>45940</v>
      </c>
      <c r="K400" s="13">
        <v>45913</v>
      </c>
      <c r="L400" t="s">
        <v>262</v>
      </c>
      <c r="M400" t="s">
        <v>162</v>
      </c>
      <c r="N400">
        <v>24</v>
      </c>
      <c r="O400">
        <v>0</v>
      </c>
      <c r="P400">
        <v>0</v>
      </c>
      <c r="Q400">
        <v>0</v>
      </c>
      <c r="R400">
        <v>0</v>
      </c>
      <c r="S400" t="s">
        <v>199</v>
      </c>
      <c r="T400" t="s">
        <v>199</v>
      </c>
      <c r="U400">
        <v>0</v>
      </c>
      <c r="V400"/>
      <c r="W400">
        <v>3</v>
      </c>
      <c r="X400">
        <v>3</v>
      </c>
      <c r="Y400" t="s">
        <v>195</v>
      </c>
      <c r="Z400"/>
      <c r="AA400" t="s">
        <v>293</v>
      </c>
      <c r="AB400"/>
      <c r="AC400"/>
      <c r="AD400"/>
      <c r="AE400"/>
      <c r="AF400"/>
      <c r="AG400" s="13">
        <v>45887</v>
      </c>
      <c r="AH400" s="13">
        <v>45940</v>
      </c>
      <c r="AI400" t="s">
        <v>162</v>
      </c>
      <c r="AJ400">
        <v>12</v>
      </c>
      <c r="AK400">
        <v>26.100100000000001</v>
      </c>
      <c r="AL400" t="s">
        <v>529</v>
      </c>
      <c r="AM400" t="s">
        <v>530</v>
      </c>
      <c r="AN400">
        <v>5</v>
      </c>
      <c r="AO400">
        <v>1</v>
      </c>
      <c r="AP400" s="13">
        <v>45639</v>
      </c>
      <c r="AQ400" t="s">
        <v>335</v>
      </c>
      <c r="AR400"/>
      <c r="AS400"/>
      <c r="AT400" s="59">
        <f>VLOOKUP($BR400,Tables!$D$14:$I$27,2,FALSE)*W400</f>
        <v>480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83"/>
        <v>480</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
      </c>
      <c r="BL400" s="55" t="str">
        <f t="shared" si="93"/>
        <v/>
      </c>
      <c r="BM400" s="55" t="str">
        <f t="shared" si="93"/>
        <v/>
      </c>
      <c r="BN400" s="55" t="str">
        <f t="shared" si="93"/>
        <v/>
      </c>
      <c r="BO400" s="55" t="str">
        <f t="shared" si="93"/>
        <v/>
      </c>
      <c r="BP400" s="55" t="str">
        <f t="shared" si="93"/>
        <v/>
      </c>
      <c r="BQ400" s="55" t="str">
        <f t="shared" si="93"/>
        <v/>
      </c>
      <c r="BR400" s="62" t="str">
        <f t="shared" si="84"/>
        <v>Base</v>
      </c>
      <c r="BS400" s="62" t="str">
        <f t="shared" si="85"/>
        <v/>
      </c>
      <c r="BT400" s="63">
        <f t="shared" si="86"/>
        <v>54</v>
      </c>
      <c r="BU400" s="64">
        <f t="shared" si="87"/>
        <v>2.2399999999999998</v>
      </c>
      <c r="BV400" s="64">
        <f t="shared" si="88"/>
        <v>5.4799999999999995</v>
      </c>
      <c r="BW400" s="64">
        <f t="shared" si="89"/>
        <v>44.519999999999996</v>
      </c>
      <c r="BX400" s="65">
        <f t="shared" si="90"/>
        <v>45889.24</v>
      </c>
      <c r="BY400" s="65">
        <f t="shared" si="91"/>
        <v>45892.480000000003</v>
      </c>
      <c r="BZ400" s="65">
        <f t="shared" si="92"/>
        <v>45931.519999999997</v>
      </c>
    </row>
    <row r="401" spans="1:78" ht="15.5" x14ac:dyDescent="0.35">
      <c r="A401">
        <v>68480</v>
      </c>
      <c r="B401" t="s">
        <v>526</v>
      </c>
      <c r="C401" t="s">
        <v>47</v>
      </c>
      <c r="D401">
        <v>122</v>
      </c>
      <c r="E401" t="s">
        <v>527</v>
      </c>
      <c r="F401" t="s">
        <v>48</v>
      </c>
      <c r="G401" t="s">
        <v>285</v>
      </c>
      <c r="H401" t="s">
        <v>47</v>
      </c>
      <c r="I401" s="13">
        <v>45817</v>
      </c>
      <c r="J401" s="13">
        <v>45869</v>
      </c>
      <c r="K401" s="13">
        <v>45843</v>
      </c>
      <c r="L401" t="s">
        <v>262</v>
      </c>
      <c r="M401" t="s">
        <v>162</v>
      </c>
      <c r="N401">
        <v>24</v>
      </c>
      <c r="O401">
        <v>0</v>
      </c>
      <c r="P401">
        <v>0</v>
      </c>
      <c r="Q401">
        <v>0</v>
      </c>
      <c r="R401">
        <v>0</v>
      </c>
      <c r="S401">
        <v>280740</v>
      </c>
      <c r="T401" t="s">
        <v>816</v>
      </c>
      <c r="U401">
        <v>0</v>
      </c>
      <c r="V401"/>
      <c r="W401">
        <v>1</v>
      </c>
      <c r="X401">
        <v>1</v>
      </c>
      <c r="Y401" t="s">
        <v>195</v>
      </c>
      <c r="Z401"/>
      <c r="AA401" t="s">
        <v>293</v>
      </c>
      <c r="AB401"/>
      <c r="AC401"/>
      <c r="AD401"/>
      <c r="AE401"/>
      <c r="AF401"/>
      <c r="AG401" s="13">
        <v>45817</v>
      </c>
      <c r="AH401" s="13">
        <v>45869</v>
      </c>
      <c r="AI401" t="s">
        <v>162</v>
      </c>
      <c r="AJ401">
        <v>11</v>
      </c>
      <c r="AK401">
        <v>19.0504</v>
      </c>
      <c r="AL401" t="s">
        <v>529</v>
      </c>
      <c r="AM401" t="s">
        <v>530</v>
      </c>
      <c r="AN401">
        <v>5</v>
      </c>
      <c r="AO401">
        <v>1</v>
      </c>
      <c r="AP401" s="13">
        <v>45538</v>
      </c>
      <c r="AQ401" t="s">
        <v>335</v>
      </c>
      <c r="AR401" t="s">
        <v>531</v>
      </c>
      <c r="AS401"/>
      <c r="AT401" s="59">
        <f>VLOOKUP($BR401,Tables!$D$14:$I$27,2,FALSE)*W401</f>
        <v>160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83"/>
        <v>160</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
      </c>
      <c r="BL401" s="55" t="str">
        <f t="shared" si="93"/>
        <v/>
      </c>
      <c r="BM401" s="55" t="str">
        <f t="shared" si="93"/>
        <v/>
      </c>
      <c r="BN401" s="55" t="str">
        <f t="shared" si="93"/>
        <v/>
      </c>
      <c r="BO401" s="55" t="str">
        <f t="shared" si="93"/>
        <v/>
      </c>
      <c r="BP401" s="55" t="str">
        <f t="shared" si="93"/>
        <v/>
      </c>
      <c r="BQ401" s="55" t="str">
        <f t="shared" si="93"/>
        <v/>
      </c>
      <c r="BR401" s="62" t="str">
        <f t="shared" si="84"/>
        <v>Base</v>
      </c>
      <c r="BS401" s="62" t="str">
        <f t="shared" si="85"/>
        <v/>
      </c>
      <c r="BT401" s="63">
        <f t="shared" si="86"/>
        <v>53</v>
      </c>
      <c r="BU401" s="64">
        <f t="shared" si="87"/>
        <v>2.1799999999999997</v>
      </c>
      <c r="BV401" s="64">
        <f t="shared" si="88"/>
        <v>5.3599999999999994</v>
      </c>
      <c r="BW401" s="64">
        <f t="shared" si="89"/>
        <v>43.68</v>
      </c>
      <c r="BX401" s="65">
        <f t="shared" si="90"/>
        <v>45819.18</v>
      </c>
      <c r="BY401" s="65">
        <f t="shared" si="91"/>
        <v>45822.36</v>
      </c>
      <c r="BZ401" s="65">
        <f t="shared" si="92"/>
        <v>45860.68</v>
      </c>
    </row>
    <row r="402" spans="1:78" ht="15.5" x14ac:dyDescent="0.35">
      <c r="A402">
        <v>69009</v>
      </c>
      <c r="B402" t="s">
        <v>532</v>
      </c>
      <c r="C402" t="s">
        <v>47</v>
      </c>
      <c r="D402">
        <v>122</v>
      </c>
      <c r="E402" t="s">
        <v>557</v>
      </c>
      <c r="F402" t="s">
        <v>48</v>
      </c>
      <c r="G402" t="s">
        <v>285</v>
      </c>
      <c r="H402" t="s">
        <v>47</v>
      </c>
      <c r="I402" s="13">
        <v>45887</v>
      </c>
      <c r="J402" s="13">
        <v>45940</v>
      </c>
      <c r="K402" s="13">
        <v>45913</v>
      </c>
      <c r="L402" t="s">
        <v>262</v>
      </c>
      <c r="M402" t="s">
        <v>162</v>
      </c>
      <c r="N402">
        <v>24</v>
      </c>
      <c r="O402">
        <v>0</v>
      </c>
      <c r="P402">
        <v>0</v>
      </c>
      <c r="Q402">
        <v>0</v>
      </c>
      <c r="R402">
        <v>0</v>
      </c>
      <c r="S402" t="s">
        <v>199</v>
      </c>
      <c r="T402" t="s">
        <v>199</v>
      </c>
      <c r="U402">
        <v>0</v>
      </c>
      <c r="V402"/>
      <c r="W402">
        <v>1</v>
      </c>
      <c r="X402">
        <v>1</v>
      </c>
      <c r="Y402" t="s">
        <v>195</v>
      </c>
      <c r="Z402"/>
      <c r="AA402" t="s">
        <v>293</v>
      </c>
      <c r="AB402"/>
      <c r="AC402"/>
      <c r="AD402"/>
      <c r="AE402"/>
      <c r="AF402"/>
      <c r="AG402" s="13">
        <v>45887</v>
      </c>
      <c r="AH402" s="13">
        <v>45940</v>
      </c>
      <c r="AI402" t="s">
        <v>162</v>
      </c>
      <c r="AJ402">
        <v>11</v>
      </c>
      <c r="AK402">
        <v>19.0504</v>
      </c>
      <c r="AL402" t="s">
        <v>529</v>
      </c>
      <c r="AM402" t="s">
        <v>530</v>
      </c>
      <c r="AN402">
        <v>5</v>
      </c>
      <c r="AO402">
        <v>1</v>
      </c>
      <c r="AP402" s="13">
        <v>45639</v>
      </c>
      <c r="AQ402" t="s">
        <v>335</v>
      </c>
      <c r="AR402"/>
      <c r="AS402"/>
      <c r="AT402" s="59">
        <f>VLOOKUP($BR402,Tables!$D$14:$I$27,2,FALSE)*W402</f>
        <v>160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83"/>
        <v>160</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
      </c>
      <c r="BL402" s="55" t="str">
        <f t="shared" si="93"/>
        <v/>
      </c>
      <c r="BM402" s="55" t="str">
        <f t="shared" si="93"/>
        <v/>
      </c>
      <c r="BN402" s="55" t="str">
        <f t="shared" si="93"/>
        <v/>
      </c>
      <c r="BO402" s="55" t="str">
        <f t="shared" si="93"/>
        <v/>
      </c>
      <c r="BP402" s="55" t="str">
        <f t="shared" si="93"/>
        <v/>
      </c>
      <c r="BQ402" s="55" t="str">
        <f t="shared" si="93"/>
        <v/>
      </c>
      <c r="BR402" s="62" t="str">
        <f t="shared" si="84"/>
        <v>Base</v>
      </c>
      <c r="BS402" s="62" t="str">
        <f t="shared" si="85"/>
        <v/>
      </c>
      <c r="BT402" s="63">
        <f t="shared" si="86"/>
        <v>54</v>
      </c>
      <c r="BU402" s="64">
        <f t="shared" si="87"/>
        <v>2.2399999999999998</v>
      </c>
      <c r="BV402" s="64">
        <f t="shared" si="88"/>
        <v>5.4799999999999995</v>
      </c>
      <c r="BW402" s="64">
        <f t="shared" si="89"/>
        <v>44.519999999999996</v>
      </c>
      <c r="BX402" s="65">
        <f t="shared" si="90"/>
        <v>45889.24</v>
      </c>
      <c r="BY402" s="65">
        <f t="shared" si="91"/>
        <v>45892.480000000003</v>
      </c>
      <c r="BZ402" s="65">
        <f t="shared" si="92"/>
        <v>45931.519999999997</v>
      </c>
    </row>
    <row r="403" spans="1:78" ht="15.5" x14ac:dyDescent="0.35">
      <c r="A403">
        <v>68481</v>
      </c>
      <c r="B403" t="s">
        <v>526</v>
      </c>
      <c r="C403" t="s">
        <v>47</v>
      </c>
      <c r="D403">
        <v>201</v>
      </c>
      <c r="E403" t="s">
        <v>527</v>
      </c>
      <c r="F403" t="s">
        <v>49</v>
      </c>
      <c r="G403" t="s">
        <v>285</v>
      </c>
      <c r="H403" t="s">
        <v>47</v>
      </c>
      <c r="I403" s="13">
        <v>45817</v>
      </c>
      <c r="J403" s="13">
        <v>45869</v>
      </c>
      <c r="K403" s="13">
        <v>45843</v>
      </c>
      <c r="L403" t="s">
        <v>262</v>
      </c>
      <c r="M403" t="s">
        <v>162</v>
      </c>
      <c r="N403">
        <v>24</v>
      </c>
      <c r="O403">
        <v>0</v>
      </c>
      <c r="P403">
        <v>0</v>
      </c>
      <c r="Q403">
        <v>0</v>
      </c>
      <c r="R403">
        <v>0</v>
      </c>
      <c r="S403">
        <v>280740</v>
      </c>
      <c r="T403" t="s">
        <v>816</v>
      </c>
      <c r="U403">
        <v>0</v>
      </c>
      <c r="V403"/>
      <c r="W403">
        <v>3</v>
      </c>
      <c r="X403">
        <v>3</v>
      </c>
      <c r="Y403" t="s">
        <v>195</v>
      </c>
      <c r="Z403"/>
      <c r="AA403" t="s">
        <v>293</v>
      </c>
      <c r="AB403"/>
      <c r="AC403"/>
      <c r="AD403"/>
      <c r="AE403"/>
      <c r="AF403"/>
      <c r="AG403" s="13">
        <v>45817</v>
      </c>
      <c r="AH403" s="13">
        <v>45869</v>
      </c>
      <c r="AI403" t="s">
        <v>162</v>
      </c>
      <c r="AJ403">
        <v>11</v>
      </c>
      <c r="AK403">
        <v>19.0504</v>
      </c>
      <c r="AL403" t="s">
        <v>529</v>
      </c>
      <c r="AM403" t="s">
        <v>530</v>
      </c>
      <c r="AN403">
        <v>5</v>
      </c>
      <c r="AO403">
        <v>1</v>
      </c>
      <c r="AP403" s="13">
        <v>45538</v>
      </c>
      <c r="AQ403" t="s">
        <v>335</v>
      </c>
      <c r="AR403" t="s">
        <v>531</v>
      </c>
      <c r="AS403"/>
      <c r="AT403" s="59">
        <f>VLOOKUP($BR403,Tables!$D$14:$I$27,2,FALSE)*W403</f>
        <v>480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83"/>
        <v>480</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
      </c>
      <c r="BL403" s="55" t="str">
        <f t="shared" si="93"/>
        <v/>
      </c>
      <c r="BM403" s="55" t="str">
        <f t="shared" si="93"/>
        <v/>
      </c>
      <c r="BN403" s="55" t="str">
        <f t="shared" si="93"/>
        <v/>
      </c>
      <c r="BO403" s="55" t="str">
        <f t="shared" si="93"/>
        <v/>
      </c>
      <c r="BP403" s="55" t="str">
        <f t="shared" si="93"/>
        <v/>
      </c>
      <c r="BQ403" s="55" t="str">
        <f t="shared" si="93"/>
        <v/>
      </c>
      <c r="BR403" s="62" t="str">
        <f t="shared" si="84"/>
        <v>Base</v>
      </c>
      <c r="BS403" s="62" t="str">
        <f t="shared" si="85"/>
        <v/>
      </c>
      <c r="BT403" s="63">
        <f t="shared" si="86"/>
        <v>53</v>
      </c>
      <c r="BU403" s="64">
        <f t="shared" si="87"/>
        <v>2.1799999999999997</v>
      </c>
      <c r="BV403" s="64">
        <f t="shared" si="88"/>
        <v>5.3599999999999994</v>
      </c>
      <c r="BW403" s="64">
        <f t="shared" si="89"/>
        <v>43.68</v>
      </c>
      <c r="BX403" s="65">
        <f t="shared" si="90"/>
        <v>45819.18</v>
      </c>
      <c r="BY403" s="65">
        <f t="shared" si="91"/>
        <v>45822.36</v>
      </c>
      <c r="BZ403" s="65">
        <f t="shared" si="92"/>
        <v>45860.68</v>
      </c>
    </row>
    <row r="404" spans="1:78" ht="15.5" x14ac:dyDescent="0.35">
      <c r="A404">
        <v>69010</v>
      </c>
      <c r="B404" t="s">
        <v>532</v>
      </c>
      <c r="C404" t="s">
        <v>47</v>
      </c>
      <c r="D404">
        <v>201</v>
      </c>
      <c r="E404" t="s">
        <v>557</v>
      </c>
      <c r="F404" t="s">
        <v>49</v>
      </c>
      <c r="G404" t="s">
        <v>285</v>
      </c>
      <c r="H404" t="s">
        <v>47</v>
      </c>
      <c r="I404" s="13">
        <v>45887</v>
      </c>
      <c r="J404" s="13">
        <v>45940</v>
      </c>
      <c r="K404" s="13">
        <v>45913</v>
      </c>
      <c r="L404" t="s">
        <v>262</v>
      </c>
      <c r="M404" t="s">
        <v>162</v>
      </c>
      <c r="N404">
        <v>24</v>
      </c>
      <c r="O404">
        <v>0</v>
      </c>
      <c r="P404">
        <v>0</v>
      </c>
      <c r="Q404">
        <v>0</v>
      </c>
      <c r="R404">
        <v>0</v>
      </c>
      <c r="S404" t="s">
        <v>199</v>
      </c>
      <c r="T404" t="s">
        <v>199</v>
      </c>
      <c r="U404">
        <v>0</v>
      </c>
      <c r="V404"/>
      <c r="W404">
        <v>3</v>
      </c>
      <c r="X404">
        <v>3</v>
      </c>
      <c r="Y404" t="s">
        <v>195</v>
      </c>
      <c r="Z404"/>
      <c r="AA404" t="s">
        <v>293</v>
      </c>
      <c r="AB404"/>
      <c r="AC404"/>
      <c r="AD404"/>
      <c r="AE404"/>
      <c r="AF404"/>
      <c r="AG404" s="13">
        <v>45887</v>
      </c>
      <c r="AH404" s="13">
        <v>45940</v>
      </c>
      <c r="AI404" t="s">
        <v>162</v>
      </c>
      <c r="AJ404">
        <v>11</v>
      </c>
      <c r="AK404">
        <v>19.0504</v>
      </c>
      <c r="AL404" t="s">
        <v>529</v>
      </c>
      <c r="AM404" t="s">
        <v>530</v>
      </c>
      <c r="AN404">
        <v>5</v>
      </c>
      <c r="AO404">
        <v>1</v>
      </c>
      <c r="AP404" s="13">
        <v>45639</v>
      </c>
      <c r="AQ404" t="s">
        <v>335</v>
      </c>
      <c r="AR404"/>
      <c r="AS404"/>
      <c r="AT404" s="59">
        <f>VLOOKUP($BR404,Tables!$D$14:$I$27,2,FALSE)*W404</f>
        <v>480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83"/>
        <v>480</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
      </c>
      <c r="BL404" s="55" t="str">
        <f t="shared" si="93"/>
        <v/>
      </c>
      <c r="BM404" s="55" t="str">
        <f t="shared" si="93"/>
        <v/>
      </c>
      <c r="BN404" s="55" t="str">
        <f t="shared" si="93"/>
        <v/>
      </c>
      <c r="BO404" s="55" t="str">
        <f t="shared" si="93"/>
        <v/>
      </c>
      <c r="BP404" s="55" t="str">
        <f t="shared" si="93"/>
        <v/>
      </c>
      <c r="BQ404" s="55" t="str">
        <f t="shared" si="93"/>
        <v/>
      </c>
      <c r="BR404" s="62" t="str">
        <f t="shared" si="84"/>
        <v>Base</v>
      </c>
      <c r="BS404" s="62" t="str">
        <f t="shared" si="85"/>
        <v/>
      </c>
      <c r="BT404" s="63">
        <f t="shared" si="86"/>
        <v>54</v>
      </c>
      <c r="BU404" s="64">
        <f t="shared" si="87"/>
        <v>2.2399999999999998</v>
      </c>
      <c r="BV404" s="64">
        <f t="shared" si="88"/>
        <v>5.4799999999999995</v>
      </c>
      <c r="BW404" s="64">
        <f t="shared" si="89"/>
        <v>44.519999999999996</v>
      </c>
      <c r="BX404" s="65">
        <f t="shared" si="90"/>
        <v>45889.24</v>
      </c>
      <c r="BY404" s="65">
        <f t="shared" si="91"/>
        <v>45892.480000000003</v>
      </c>
      <c r="BZ404" s="65">
        <f t="shared" si="92"/>
        <v>45931.519999999997</v>
      </c>
    </row>
    <row r="405" spans="1:78" ht="15.5" x14ac:dyDescent="0.35">
      <c r="A405">
        <v>69011</v>
      </c>
      <c r="B405" t="s">
        <v>532</v>
      </c>
      <c r="C405" t="s">
        <v>47</v>
      </c>
      <c r="D405">
        <v>210</v>
      </c>
      <c r="E405" t="s">
        <v>533</v>
      </c>
      <c r="F405" t="s">
        <v>414</v>
      </c>
      <c r="G405" t="s">
        <v>285</v>
      </c>
      <c r="H405" t="s">
        <v>47</v>
      </c>
      <c r="I405" s="13">
        <v>45943</v>
      </c>
      <c r="J405" s="13">
        <v>46003</v>
      </c>
      <c r="K405" s="13">
        <v>45973</v>
      </c>
      <c r="L405" t="s">
        <v>262</v>
      </c>
      <c r="M405" t="s">
        <v>162</v>
      </c>
      <c r="N405">
        <v>24</v>
      </c>
      <c r="O405">
        <v>0</v>
      </c>
      <c r="P405">
        <v>0</v>
      </c>
      <c r="Q405">
        <v>0</v>
      </c>
      <c r="R405">
        <v>0</v>
      </c>
      <c r="S405" t="s">
        <v>199</v>
      </c>
      <c r="T405" t="s">
        <v>199</v>
      </c>
      <c r="U405">
        <v>0</v>
      </c>
      <c r="V405"/>
      <c r="W405">
        <v>3</v>
      </c>
      <c r="X405">
        <v>3</v>
      </c>
      <c r="Y405" t="s">
        <v>195</v>
      </c>
      <c r="Z405"/>
      <c r="AA405" t="s">
        <v>293</v>
      </c>
      <c r="AB405"/>
      <c r="AC405"/>
      <c r="AD405"/>
      <c r="AE405"/>
      <c r="AF405"/>
      <c r="AG405" s="13">
        <v>45943</v>
      </c>
      <c r="AH405" s="13">
        <v>46003</v>
      </c>
      <c r="AI405" t="s">
        <v>162</v>
      </c>
      <c r="AJ405">
        <v>11</v>
      </c>
      <c r="AK405">
        <v>42.270699999999998</v>
      </c>
      <c r="AL405" t="s">
        <v>529</v>
      </c>
      <c r="AM405" t="s">
        <v>530</v>
      </c>
      <c r="AN405">
        <v>5</v>
      </c>
      <c r="AO405">
        <v>1</v>
      </c>
      <c r="AP405" s="13">
        <v>45639</v>
      </c>
      <c r="AQ405" t="s">
        <v>335</v>
      </c>
      <c r="AR405"/>
      <c r="AS405"/>
      <c r="AT405" s="59">
        <f>VLOOKUP($BR405,Tables!$D$14:$I$27,2,FALSE)*W405</f>
        <v>480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83"/>
        <v>480</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
      </c>
      <c r="BL405" s="55" t="str">
        <f t="shared" si="93"/>
        <v/>
      </c>
      <c r="BM405" s="55" t="str">
        <f t="shared" si="93"/>
        <v/>
      </c>
      <c r="BN405" s="55" t="str">
        <f t="shared" si="93"/>
        <v/>
      </c>
      <c r="BO405" s="55" t="str">
        <f t="shared" si="93"/>
        <v/>
      </c>
      <c r="BP405" s="55" t="str">
        <f t="shared" si="93"/>
        <v/>
      </c>
      <c r="BQ405" s="55" t="str">
        <f t="shared" si="93"/>
        <v/>
      </c>
      <c r="BR405" s="62" t="str">
        <f t="shared" si="84"/>
        <v>Base</v>
      </c>
      <c r="BS405" s="62" t="str">
        <f t="shared" si="85"/>
        <v/>
      </c>
      <c r="BT405" s="63">
        <f t="shared" si="86"/>
        <v>61</v>
      </c>
      <c r="BU405" s="64">
        <f t="shared" si="87"/>
        <v>2.6599999999999997</v>
      </c>
      <c r="BV405" s="64">
        <f t="shared" si="88"/>
        <v>6.3199999999999994</v>
      </c>
      <c r="BW405" s="64">
        <f t="shared" si="89"/>
        <v>50.4</v>
      </c>
      <c r="BX405" s="65">
        <f t="shared" si="90"/>
        <v>45945.66</v>
      </c>
      <c r="BY405" s="65">
        <f t="shared" si="91"/>
        <v>45949.32</v>
      </c>
      <c r="BZ405" s="65">
        <f t="shared" si="92"/>
        <v>45993.4</v>
      </c>
    </row>
    <row r="406" spans="1:78" ht="15.5" x14ac:dyDescent="0.35">
      <c r="A406">
        <v>69359</v>
      </c>
      <c r="B406" t="s">
        <v>532</v>
      </c>
      <c r="C406" t="s">
        <v>50</v>
      </c>
      <c r="D406">
        <v>103</v>
      </c>
      <c r="E406">
        <v>3001</v>
      </c>
      <c r="F406" t="s">
        <v>817</v>
      </c>
      <c r="G406" t="s">
        <v>285</v>
      </c>
      <c r="H406" t="s">
        <v>50</v>
      </c>
      <c r="I406" s="13">
        <v>45888</v>
      </c>
      <c r="J406" s="13">
        <v>46003</v>
      </c>
      <c r="K406" s="13">
        <v>45945</v>
      </c>
      <c r="L406" t="s">
        <v>300</v>
      </c>
      <c r="M406" t="s">
        <v>194</v>
      </c>
      <c r="N406">
        <v>15</v>
      </c>
      <c r="O406">
        <v>0</v>
      </c>
      <c r="P406">
        <v>0</v>
      </c>
      <c r="Q406">
        <v>0</v>
      </c>
      <c r="R406">
        <v>0</v>
      </c>
      <c r="S406">
        <v>181</v>
      </c>
      <c r="T406" t="s">
        <v>317</v>
      </c>
      <c r="U406">
        <v>0</v>
      </c>
      <c r="V406"/>
      <c r="W406">
        <v>3</v>
      </c>
      <c r="X406">
        <v>4</v>
      </c>
      <c r="Y406" t="s">
        <v>195</v>
      </c>
      <c r="Z406"/>
      <c r="AA406"/>
      <c r="AB406" t="s">
        <v>308</v>
      </c>
      <c r="AC406">
        <v>108</v>
      </c>
      <c r="AD406" t="s">
        <v>209</v>
      </c>
      <c r="AE406" t="s">
        <v>361</v>
      </c>
      <c r="AF406" t="s">
        <v>565</v>
      </c>
      <c r="AG406" s="13">
        <v>45888</v>
      </c>
      <c r="AH406" s="13">
        <v>46003</v>
      </c>
      <c r="AI406" t="s">
        <v>542</v>
      </c>
      <c r="AJ406">
        <v>11</v>
      </c>
      <c r="AK406">
        <v>1.1103000000000001</v>
      </c>
      <c r="AL406" t="s">
        <v>529</v>
      </c>
      <c r="AM406" t="s">
        <v>530</v>
      </c>
      <c r="AN406">
        <v>1</v>
      </c>
      <c r="AO406">
        <v>1</v>
      </c>
      <c r="AP406" s="13">
        <v>45639</v>
      </c>
      <c r="AQ406" t="s">
        <v>534</v>
      </c>
      <c r="AR406" t="s">
        <v>538</v>
      </c>
      <c r="AS406"/>
      <c r="AT406" s="59">
        <f>VLOOKUP($BR406,Tables!$D$14:$I$27,2,FALSE)*W406</f>
        <v>480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83"/>
        <v>480</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
      </c>
      <c r="BL406" s="55" t="str">
        <f t="shared" si="93"/>
        <v/>
      </c>
      <c r="BM406" s="55" t="str">
        <f t="shared" si="93"/>
        <v/>
      </c>
      <c r="BN406" s="55" t="str">
        <f t="shared" si="93"/>
        <v/>
      </c>
      <c r="BO406" s="55" t="str">
        <f t="shared" si="93"/>
        <v/>
      </c>
      <c r="BP406" s="55" t="str">
        <f t="shared" si="93"/>
        <v/>
      </c>
      <c r="BQ406" s="55" t="str">
        <f t="shared" si="93"/>
        <v/>
      </c>
      <c r="BR406" s="62" t="str">
        <f t="shared" si="84"/>
        <v>Base</v>
      </c>
      <c r="BS406" s="62" t="str">
        <f t="shared" si="85"/>
        <v/>
      </c>
      <c r="BT406" s="63">
        <f t="shared" si="86"/>
        <v>116</v>
      </c>
      <c r="BU406" s="64">
        <f t="shared" si="87"/>
        <v>5.96</v>
      </c>
      <c r="BV406" s="64">
        <f t="shared" si="88"/>
        <v>12.92</v>
      </c>
      <c r="BW406" s="64">
        <f t="shared" si="89"/>
        <v>96.6</v>
      </c>
      <c r="BX406" s="65">
        <f t="shared" si="90"/>
        <v>45893.96</v>
      </c>
      <c r="BY406" s="65">
        <f t="shared" si="91"/>
        <v>45900.92</v>
      </c>
      <c r="BZ406" s="65">
        <f t="shared" si="92"/>
        <v>45985.599999999999</v>
      </c>
    </row>
    <row r="407" spans="1:78" ht="15.5" x14ac:dyDescent="0.35">
      <c r="A407">
        <v>69507</v>
      </c>
      <c r="B407" t="s">
        <v>532</v>
      </c>
      <c r="C407" t="s">
        <v>50</v>
      </c>
      <c r="D407">
        <v>103</v>
      </c>
      <c r="E407">
        <v>3090</v>
      </c>
      <c r="F407" t="s">
        <v>817</v>
      </c>
      <c r="G407" t="s">
        <v>285</v>
      </c>
      <c r="H407" t="s">
        <v>50</v>
      </c>
      <c r="I407" s="13">
        <v>45887</v>
      </c>
      <c r="J407" s="13">
        <v>46003</v>
      </c>
      <c r="K407" s="13">
        <v>45945</v>
      </c>
      <c r="L407" t="s">
        <v>20</v>
      </c>
      <c r="M407" t="s">
        <v>509</v>
      </c>
      <c r="N407">
        <v>24</v>
      </c>
      <c r="O407">
        <v>0</v>
      </c>
      <c r="P407">
        <v>0</v>
      </c>
      <c r="Q407">
        <v>0</v>
      </c>
      <c r="R407">
        <v>0</v>
      </c>
      <c r="S407" t="s">
        <v>199</v>
      </c>
      <c r="T407" t="s">
        <v>199</v>
      </c>
      <c r="U407">
        <v>0</v>
      </c>
      <c r="V407"/>
      <c r="W407">
        <v>3</v>
      </c>
      <c r="X407">
        <v>4</v>
      </c>
      <c r="Y407" t="s">
        <v>198</v>
      </c>
      <c r="Z407"/>
      <c r="AA407" t="s">
        <v>593</v>
      </c>
      <c r="AB407" t="s">
        <v>510</v>
      </c>
      <c r="AC407" t="s">
        <v>201</v>
      </c>
      <c r="AD407"/>
      <c r="AE407"/>
      <c r="AF407"/>
      <c r="AG407" s="13">
        <v>45887</v>
      </c>
      <c r="AH407" s="13">
        <v>46003</v>
      </c>
      <c r="AI407" t="s">
        <v>542</v>
      </c>
      <c r="AJ407">
        <v>11</v>
      </c>
      <c r="AK407">
        <v>1.1103000000000001</v>
      </c>
      <c r="AL407" t="s">
        <v>529</v>
      </c>
      <c r="AM407" t="s">
        <v>530</v>
      </c>
      <c r="AN407">
        <v>1</v>
      </c>
      <c r="AO407">
        <v>1</v>
      </c>
      <c r="AP407" s="13">
        <v>45660</v>
      </c>
      <c r="AQ407" t="s">
        <v>335</v>
      </c>
      <c r="AR407"/>
      <c r="AS407"/>
      <c r="AT407" s="59">
        <f>VLOOKUP($BR407,Tables!$D$14:$I$27,2,FALSE)*W407</f>
        <v>480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83"/>
        <v>480</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
      </c>
      <c r="BL407" s="55" t="str">
        <f t="shared" si="93"/>
        <v/>
      </c>
      <c r="BM407" s="55" t="str">
        <f t="shared" si="93"/>
        <v/>
      </c>
      <c r="BN407" s="55" t="str">
        <f t="shared" si="93"/>
        <v/>
      </c>
      <c r="BO407" s="55" t="str">
        <f t="shared" si="93"/>
        <v/>
      </c>
      <c r="BP407" s="55" t="str">
        <f t="shared" si="93"/>
        <v/>
      </c>
      <c r="BQ407" s="55" t="str">
        <f t="shared" si="93"/>
        <v/>
      </c>
      <c r="BR407" s="62" t="str">
        <f t="shared" si="84"/>
        <v>Base</v>
      </c>
      <c r="BS407" s="62" t="str">
        <f t="shared" si="85"/>
        <v/>
      </c>
      <c r="BT407" s="63">
        <f t="shared" si="86"/>
        <v>117</v>
      </c>
      <c r="BU407" s="64">
        <f t="shared" si="87"/>
        <v>6.02</v>
      </c>
      <c r="BV407" s="64">
        <f t="shared" si="88"/>
        <v>13.04</v>
      </c>
      <c r="BW407" s="64">
        <f t="shared" si="89"/>
        <v>97.44</v>
      </c>
      <c r="BX407" s="65">
        <f t="shared" si="90"/>
        <v>45893.02</v>
      </c>
      <c r="BY407" s="65">
        <f t="shared" si="91"/>
        <v>45900.04</v>
      </c>
      <c r="BZ407" s="65">
        <f t="shared" si="92"/>
        <v>45985.440000000002</v>
      </c>
    </row>
    <row r="408" spans="1:78" ht="15.5" x14ac:dyDescent="0.35">
      <c r="A408">
        <v>68975</v>
      </c>
      <c r="B408" t="s">
        <v>532</v>
      </c>
      <c r="C408" t="s">
        <v>50</v>
      </c>
      <c r="D408">
        <v>105</v>
      </c>
      <c r="E408">
        <v>3090</v>
      </c>
      <c r="F408" t="s">
        <v>479</v>
      </c>
      <c r="G408" t="s">
        <v>285</v>
      </c>
      <c r="H408" t="s">
        <v>50</v>
      </c>
      <c r="I408" s="13">
        <v>45882</v>
      </c>
      <c r="J408" s="13">
        <v>46010</v>
      </c>
      <c r="K408"/>
      <c r="L408" t="s">
        <v>20</v>
      </c>
      <c r="M408" t="s">
        <v>364</v>
      </c>
      <c r="N408">
        <v>15</v>
      </c>
      <c r="O408">
        <v>0</v>
      </c>
      <c r="P408">
        <v>0</v>
      </c>
      <c r="Q408">
        <v>0</v>
      </c>
      <c r="R408">
        <v>0</v>
      </c>
      <c r="S408" t="s">
        <v>199</v>
      </c>
      <c r="T408" t="s">
        <v>199</v>
      </c>
      <c r="U408">
        <v>0</v>
      </c>
      <c r="V408"/>
      <c r="W408">
        <v>3</v>
      </c>
      <c r="X408">
        <v>4</v>
      </c>
      <c r="Y408" t="s">
        <v>198</v>
      </c>
      <c r="Z408"/>
      <c r="AA408" t="s">
        <v>677</v>
      </c>
      <c r="AB408" t="s">
        <v>634</v>
      </c>
      <c r="AC408" t="s">
        <v>201</v>
      </c>
      <c r="AD408" t="s">
        <v>777</v>
      </c>
      <c r="AE408" t="s">
        <v>549</v>
      </c>
      <c r="AF408" t="s">
        <v>547</v>
      </c>
      <c r="AG408" s="13">
        <v>45882</v>
      </c>
      <c r="AH408" s="13">
        <v>46010</v>
      </c>
      <c r="AI408" t="s">
        <v>542</v>
      </c>
      <c r="AJ408">
        <v>12</v>
      </c>
      <c r="AK408">
        <v>1.0603</v>
      </c>
      <c r="AL408" t="s">
        <v>529</v>
      </c>
      <c r="AM408" t="s">
        <v>530</v>
      </c>
      <c r="AN408">
        <v>1</v>
      </c>
      <c r="AO408">
        <v>3</v>
      </c>
      <c r="AP408" s="13">
        <v>45660</v>
      </c>
      <c r="AQ408" t="s">
        <v>534</v>
      </c>
      <c r="AR408"/>
      <c r="AS408"/>
      <c r="AT408" s="59">
        <f>VLOOKUP($BR408,Tables!$D$14:$I$27,2,FALSE)*W408</f>
        <v>480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83"/>
        <v>480</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
      </c>
      <c r="BL408" s="55" t="str">
        <f t="shared" si="93"/>
        <v/>
      </c>
      <c r="BM408" s="55" t="str">
        <f t="shared" si="93"/>
        <v/>
      </c>
      <c r="BN408" s="55" t="str">
        <f t="shared" si="93"/>
        <v/>
      </c>
      <c r="BO408" s="55" t="str">
        <f t="shared" si="93"/>
        <v/>
      </c>
      <c r="BP408" s="55" t="str">
        <f t="shared" si="93"/>
        <v/>
      </c>
      <c r="BQ408" s="55" t="str">
        <f t="shared" si="93"/>
        <v/>
      </c>
      <c r="BR408" s="62" t="str">
        <f t="shared" si="84"/>
        <v>Base</v>
      </c>
      <c r="BS408" s="62" t="str">
        <f t="shared" si="85"/>
        <v/>
      </c>
      <c r="BT408" s="63">
        <f t="shared" si="86"/>
        <v>129</v>
      </c>
      <c r="BU408" s="64">
        <f t="shared" si="87"/>
        <v>6.7399999999999993</v>
      </c>
      <c r="BV408" s="64">
        <f t="shared" si="88"/>
        <v>14.479999999999999</v>
      </c>
      <c r="BW408" s="64">
        <f t="shared" si="89"/>
        <v>107.52</v>
      </c>
      <c r="BX408" s="65">
        <f t="shared" si="90"/>
        <v>45888.74</v>
      </c>
      <c r="BY408" s="65">
        <f t="shared" si="91"/>
        <v>45896.480000000003</v>
      </c>
      <c r="BZ408" s="65">
        <f t="shared" si="92"/>
        <v>45989.52</v>
      </c>
    </row>
    <row r="409" spans="1:78" ht="15.5" x14ac:dyDescent="0.35">
      <c r="A409">
        <v>69360</v>
      </c>
      <c r="B409" t="s">
        <v>532</v>
      </c>
      <c r="C409" t="s">
        <v>50</v>
      </c>
      <c r="D409">
        <v>112</v>
      </c>
      <c r="E409">
        <v>3001</v>
      </c>
      <c r="F409" t="s">
        <v>818</v>
      </c>
      <c r="G409" t="s">
        <v>285</v>
      </c>
      <c r="H409" t="s">
        <v>50</v>
      </c>
      <c r="I409" s="13">
        <v>45888</v>
      </c>
      <c r="J409" s="13">
        <v>46003</v>
      </c>
      <c r="K409" s="13">
        <v>45945</v>
      </c>
      <c r="L409" t="s">
        <v>300</v>
      </c>
      <c r="M409" t="s">
        <v>194</v>
      </c>
      <c r="N409">
        <v>15</v>
      </c>
      <c r="O409">
        <v>0</v>
      </c>
      <c r="P409">
        <v>0</v>
      </c>
      <c r="Q409">
        <v>0</v>
      </c>
      <c r="R409">
        <v>0</v>
      </c>
      <c r="S409">
        <v>181</v>
      </c>
      <c r="T409" t="s">
        <v>317</v>
      </c>
      <c r="U409">
        <v>0</v>
      </c>
      <c r="V409"/>
      <c r="W409">
        <v>3</v>
      </c>
      <c r="X409">
        <v>4</v>
      </c>
      <c r="Y409" t="s">
        <v>195</v>
      </c>
      <c r="Z409"/>
      <c r="AA409"/>
      <c r="AB409" t="s">
        <v>308</v>
      </c>
      <c r="AC409">
        <v>108</v>
      </c>
      <c r="AD409" t="s">
        <v>207</v>
      </c>
      <c r="AE409" t="s">
        <v>570</v>
      </c>
      <c r="AF409" t="s">
        <v>565</v>
      </c>
      <c r="AG409" s="13">
        <v>45888</v>
      </c>
      <c r="AH409" s="13">
        <v>46003</v>
      </c>
      <c r="AI409" t="s">
        <v>542</v>
      </c>
      <c r="AJ409">
        <v>12</v>
      </c>
      <c r="AK409">
        <v>1.0604</v>
      </c>
      <c r="AL409" t="s">
        <v>529</v>
      </c>
      <c r="AM409" t="s">
        <v>530</v>
      </c>
      <c r="AN409">
        <v>1</v>
      </c>
      <c r="AO409">
        <v>3</v>
      </c>
      <c r="AP409" s="13">
        <v>45639</v>
      </c>
      <c r="AQ409" t="s">
        <v>534</v>
      </c>
      <c r="AR409" t="s">
        <v>538</v>
      </c>
      <c r="AS409"/>
      <c r="AT409" s="59">
        <f>VLOOKUP($BR409,Tables!$D$14:$I$27,2,FALSE)*W409</f>
        <v>480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83"/>
        <v>480</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
      </c>
      <c r="BL409" s="55" t="str">
        <f t="shared" si="93"/>
        <v/>
      </c>
      <c r="BM409" s="55" t="str">
        <f t="shared" si="93"/>
        <v/>
      </c>
      <c r="BN409" s="55" t="str">
        <f t="shared" si="93"/>
        <v/>
      </c>
      <c r="BO409" s="55" t="str">
        <f t="shared" si="93"/>
        <v/>
      </c>
      <c r="BP409" s="55" t="str">
        <f t="shared" si="93"/>
        <v/>
      </c>
      <c r="BQ409" s="55" t="str">
        <f t="shared" si="93"/>
        <v/>
      </c>
      <c r="BR409" s="62" t="str">
        <f t="shared" si="84"/>
        <v>Base</v>
      </c>
      <c r="BS409" s="62" t="str">
        <f t="shared" si="85"/>
        <v/>
      </c>
      <c r="BT409" s="63">
        <f t="shared" si="86"/>
        <v>116</v>
      </c>
      <c r="BU409" s="64">
        <f t="shared" si="87"/>
        <v>5.96</v>
      </c>
      <c r="BV409" s="64">
        <f t="shared" si="88"/>
        <v>12.92</v>
      </c>
      <c r="BW409" s="64">
        <f t="shared" si="89"/>
        <v>96.6</v>
      </c>
      <c r="BX409" s="65">
        <f t="shared" si="90"/>
        <v>45893.96</v>
      </c>
      <c r="BY409" s="65">
        <f t="shared" si="91"/>
        <v>45900.92</v>
      </c>
      <c r="BZ409" s="65">
        <f t="shared" si="92"/>
        <v>45985.599999999999</v>
      </c>
    </row>
    <row r="410" spans="1:78" ht="15.5" x14ac:dyDescent="0.35">
      <c r="A410">
        <v>69185</v>
      </c>
      <c r="B410" t="s">
        <v>532</v>
      </c>
      <c r="C410" t="s">
        <v>50</v>
      </c>
      <c r="D410">
        <v>122</v>
      </c>
      <c r="E410">
        <v>3001</v>
      </c>
      <c r="F410" t="s">
        <v>819</v>
      </c>
      <c r="G410" t="s">
        <v>285</v>
      </c>
      <c r="H410" t="s">
        <v>50</v>
      </c>
      <c r="I410" s="13">
        <v>45887</v>
      </c>
      <c r="J410" s="13">
        <v>46003</v>
      </c>
      <c r="K410" s="13">
        <v>45945</v>
      </c>
      <c r="L410" t="s">
        <v>265</v>
      </c>
      <c r="M410" t="s">
        <v>162</v>
      </c>
      <c r="N410">
        <v>15</v>
      </c>
      <c r="O410">
        <v>0</v>
      </c>
      <c r="P410">
        <v>0</v>
      </c>
      <c r="Q410">
        <v>0</v>
      </c>
      <c r="R410">
        <v>0</v>
      </c>
      <c r="S410">
        <v>166433</v>
      </c>
      <c r="T410" t="s">
        <v>820</v>
      </c>
      <c r="U410">
        <v>0</v>
      </c>
      <c r="V410"/>
      <c r="W410">
        <v>3</v>
      </c>
      <c r="X410">
        <v>4</v>
      </c>
      <c r="Y410" t="s">
        <v>195</v>
      </c>
      <c r="Z410"/>
      <c r="AA410" t="s">
        <v>294</v>
      </c>
      <c r="AB410"/>
      <c r="AC410"/>
      <c r="AD410"/>
      <c r="AE410"/>
      <c r="AF410"/>
      <c r="AG410" s="13">
        <v>45887</v>
      </c>
      <c r="AH410" s="13">
        <v>46003</v>
      </c>
      <c r="AI410" t="s">
        <v>542</v>
      </c>
      <c r="AJ410">
        <v>12</v>
      </c>
      <c r="AK410">
        <v>1.0602</v>
      </c>
      <c r="AL410" t="s">
        <v>529</v>
      </c>
      <c r="AM410" t="s">
        <v>530</v>
      </c>
      <c r="AN410">
        <v>5</v>
      </c>
      <c r="AO410">
        <v>3</v>
      </c>
      <c r="AP410" s="13">
        <v>45639</v>
      </c>
      <c r="AQ410" t="s">
        <v>335</v>
      </c>
      <c r="AR410" t="s">
        <v>531</v>
      </c>
      <c r="AS410"/>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83"/>
        <v>480</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HYB</v>
      </c>
      <c r="BL410" s="55" t="str">
        <f t="shared" si="93"/>
        <v/>
      </c>
      <c r="BM410" s="55" t="str">
        <f t="shared" si="93"/>
        <v/>
      </c>
      <c r="BN410" s="55" t="str">
        <f t="shared" si="93"/>
        <v/>
      </c>
      <c r="BO410" s="55" t="str">
        <f t="shared" si="93"/>
        <v/>
      </c>
      <c r="BP410" s="55" t="str">
        <f t="shared" si="93"/>
        <v/>
      </c>
      <c r="BQ410" s="55" t="str">
        <f t="shared" si="93"/>
        <v/>
      </c>
      <c r="BR410" s="62" t="str">
        <f t="shared" si="84"/>
        <v>HYB</v>
      </c>
      <c r="BS410" s="62" t="str">
        <f t="shared" si="85"/>
        <v/>
      </c>
      <c r="BT410" s="63">
        <f t="shared" si="86"/>
        <v>117</v>
      </c>
      <c r="BU410" s="64">
        <f t="shared" si="87"/>
        <v>6.02</v>
      </c>
      <c r="BV410" s="64">
        <f t="shared" si="88"/>
        <v>13.04</v>
      </c>
      <c r="BW410" s="64">
        <f t="shared" si="89"/>
        <v>97.44</v>
      </c>
      <c r="BX410" s="65">
        <f t="shared" si="90"/>
        <v>45893.02</v>
      </c>
      <c r="BY410" s="65">
        <f t="shared" si="91"/>
        <v>45900.04</v>
      </c>
      <c r="BZ410" s="65">
        <f t="shared" si="92"/>
        <v>45985.440000000002</v>
      </c>
    </row>
    <row r="411" spans="1:78" ht="15.5" x14ac:dyDescent="0.35">
      <c r="A411">
        <v>69186</v>
      </c>
      <c r="B411" t="s">
        <v>532</v>
      </c>
      <c r="C411" t="s">
        <v>50</v>
      </c>
      <c r="D411">
        <v>141</v>
      </c>
      <c r="E411">
        <v>3001</v>
      </c>
      <c r="F411" t="s">
        <v>821</v>
      </c>
      <c r="G411" t="s">
        <v>285</v>
      </c>
      <c r="H411" t="s">
        <v>50</v>
      </c>
      <c r="I411" s="13">
        <v>45888</v>
      </c>
      <c r="J411" s="13">
        <v>46003</v>
      </c>
      <c r="K411" s="13">
        <v>45945</v>
      </c>
      <c r="L411" t="s">
        <v>553</v>
      </c>
      <c r="M411" t="s">
        <v>162</v>
      </c>
      <c r="N411">
        <v>15</v>
      </c>
      <c r="O411">
        <v>0</v>
      </c>
      <c r="P411">
        <v>0</v>
      </c>
      <c r="Q411">
        <v>0</v>
      </c>
      <c r="R411">
        <v>0</v>
      </c>
      <c r="S411">
        <v>181</v>
      </c>
      <c r="T411" t="s">
        <v>317</v>
      </c>
      <c r="U411">
        <v>0</v>
      </c>
      <c r="V411"/>
      <c r="W411">
        <v>3</v>
      </c>
      <c r="X411">
        <v>4</v>
      </c>
      <c r="Y411" t="s">
        <v>195</v>
      </c>
      <c r="Z411"/>
      <c r="AA411" t="s">
        <v>294</v>
      </c>
      <c r="AB411" t="s">
        <v>208</v>
      </c>
      <c r="AC411">
        <v>1414</v>
      </c>
      <c r="AD411" t="s">
        <v>205</v>
      </c>
      <c r="AE411" t="s">
        <v>216</v>
      </c>
      <c r="AF411" t="s">
        <v>611</v>
      </c>
      <c r="AG411" s="13">
        <v>45888</v>
      </c>
      <c r="AH411" s="13">
        <v>46003</v>
      </c>
      <c r="AI411" t="s">
        <v>542</v>
      </c>
      <c r="AJ411">
        <v>12</v>
      </c>
      <c r="AK411">
        <v>1.0603</v>
      </c>
      <c r="AL411" t="s">
        <v>529</v>
      </c>
      <c r="AM411" t="s">
        <v>530</v>
      </c>
      <c r="AN411">
        <v>5</v>
      </c>
      <c r="AO411">
        <v>3</v>
      </c>
      <c r="AP411" s="13">
        <v>45639</v>
      </c>
      <c r="AQ411" t="s">
        <v>534</v>
      </c>
      <c r="AR411" t="s">
        <v>538</v>
      </c>
      <c r="AS411"/>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83"/>
        <v>480</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HYB</v>
      </c>
      <c r="BL411" s="55" t="str">
        <f t="shared" si="93"/>
        <v/>
      </c>
      <c r="BM411" s="55" t="str">
        <f t="shared" si="93"/>
        <v/>
      </c>
      <c r="BN411" s="55" t="str">
        <f t="shared" ref="BD411:BQ429" si="94">IF(ISERROR(SEARCHB(" "&amp;BN$1&amp;" "," "&amp;$L411&amp;" "))=TRUE,"",BN$1)</f>
        <v/>
      </c>
      <c r="BO411" s="55" t="str">
        <f t="shared" si="94"/>
        <v/>
      </c>
      <c r="BP411" s="55" t="str">
        <f t="shared" si="94"/>
        <v/>
      </c>
      <c r="BQ411" s="55" t="str">
        <f t="shared" si="94"/>
        <v/>
      </c>
      <c r="BR411" s="62" t="str">
        <f t="shared" si="84"/>
        <v>HYB</v>
      </c>
      <c r="BS411" s="62" t="str">
        <f t="shared" si="85"/>
        <v/>
      </c>
      <c r="BT411" s="63">
        <f t="shared" si="86"/>
        <v>116</v>
      </c>
      <c r="BU411" s="64">
        <f t="shared" si="87"/>
        <v>5.96</v>
      </c>
      <c r="BV411" s="64">
        <f t="shared" si="88"/>
        <v>12.92</v>
      </c>
      <c r="BW411" s="64">
        <f t="shared" si="89"/>
        <v>96.6</v>
      </c>
      <c r="BX411" s="65">
        <f t="shared" si="90"/>
        <v>45893.96</v>
      </c>
      <c r="BY411" s="65">
        <f t="shared" si="91"/>
        <v>45900.92</v>
      </c>
      <c r="BZ411" s="65">
        <f t="shared" si="92"/>
        <v>45985.599999999999</v>
      </c>
    </row>
    <row r="412" spans="1:78" ht="15.5" x14ac:dyDescent="0.35">
      <c r="A412">
        <v>69187</v>
      </c>
      <c r="B412" t="s">
        <v>532</v>
      </c>
      <c r="C412" t="s">
        <v>50</v>
      </c>
      <c r="D412">
        <v>158</v>
      </c>
      <c r="E412">
        <v>3001</v>
      </c>
      <c r="F412" t="s">
        <v>822</v>
      </c>
      <c r="G412" t="s">
        <v>285</v>
      </c>
      <c r="H412" t="s">
        <v>50</v>
      </c>
      <c r="I412" s="13">
        <v>45887</v>
      </c>
      <c r="J412" s="13">
        <v>46003</v>
      </c>
      <c r="K412" s="13">
        <v>45945</v>
      </c>
      <c r="L412" t="s">
        <v>265</v>
      </c>
      <c r="M412" t="s">
        <v>162</v>
      </c>
      <c r="N412">
        <v>15</v>
      </c>
      <c r="O412">
        <v>0</v>
      </c>
      <c r="P412">
        <v>0</v>
      </c>
      <c r="Q412">
        <v>0</v>
      </c>
      <c r="R412">
        <v>0</v>
      </c>
      <c r="S412">
        <v>181</v>
      </c>
      <c r="T412" t="s">
        <v>317</v>
      </c>
      <c r="U412">
        <v>0</v>
      </c>
      <c r="V412"/>
      <c r="W412">
        <v>3</v>
      </c>
      <c r="X412">
        <v>4</v>
      </c>
      <c r="Y412" t="s">
        <v>195</v>
      </c>
      <c r="Z412"/>
      <c r="AA412" t="s">
        <v>294</v>
      </c>
      <c r="AB412"/>
      <c r="AC412"/>
      <c r="AD412"/>
      <c r="AE412"/>
      <c r="AF412"/>
      <c r="AG412" s="13">
        <v>45887</v>
      </c>
      <c r="AH412" s="13">
        <v>46003</v>
      </c>
      <c r="AI412" t="s">
        <v>574</v>
      </c>
      <c r="AJ412">
        <v>12</v>
      </c>
      <c r="AK412">
        <v>1.0603</v>
      </c>
      <c r="AL412" t="s">
        <v>529</v>
      </c>
      <c r="AM412" t="s">
        <v>530</v>
      </c>
      <c r="AN412">
        <v>5</v>
      </c>
      <c r="AO412">
        <v>3</v>
      </c>
      <c r="AP412" s="13">
        <v>45639</v>
      </c>
      <c r="AQ412" t="s">
        <v>335</v>
      </c>
      <c r="AR412" t="s">
        <v>538</v>
      </c>
      <c r="AS412"/>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83"/>
        <v>480</v>
      </c>
      <c r="BD412" s="55" t="str">
        <f t="shared" si="94"/>
        <v/>
      </c>
      <c r="BE412" s="55" t="str">
        <f t="shared" si="94"/>
        <v/>
      </c>
      <c r="BF412" s="55" t="str">
        <f t="shared" si="94"/>
        <v/>
      </c>
      <c r="BG412" s="55" t="str">
        <f t="shared" si="94"/>
        <v/>
      </c>
      <c r="BH412" s="55" t="str">
        <f t="shared" si="94"/>
        <v/>
      </c>
      <c r="BI412" s="55" t="str">
        <f t="shared" si="94"/>
        <v/>
      </c>
      <c r="BJ412" s="55" t="str">
        <f t="shared" si="94"/>
        <v/>
      </c>
      <c r="BK412" s="55" t="str">
        <f t="shared" si="94"/>
        <v>HYB</v>
      </c>
      <c r="BL412" s="55" t="str">
        <f t="shared" si="94"/>
        <v/>
      </c>
      <c r="BM412" s="55" t="str">
        <f t="shared" si="94"/>
        <v/>
      </c>
      <c r="BN412" s="55" t="str">
        <f t="shared" si="94"/>
        <v/>
      </c>
      <c r="BO412" s="55" t="str">
        <f t="shared" si="94"/>
        <v/>
      </c>
      <c r="BP412" s="55" t="str">
        <f t="shared" si="94"/>
        <v/>
      </c>
      <c r="BQ412" s="55" t="str">
        <f t="shared" si="94"/>
        <v/>
      </c>
      <c r="BR412" s="62" t="str">
        <f t="shared" si="84"/>
        <v>HYB</v>
      </c>
      <c r="BS412" s="62" t="str">
        <f t="shared" si="85"/>
        <v/>
      </c>
      <c r="BT412" s="63">
        <f t="shared" si="86"/>
        <v>117</v>
      </c>
      <c r="BU412" s="64">
        <f t="shared" si="87"/>
        <v>6.02</v>
      </c>
      <c r="BV412" s="64">
        <f t="shared" si="88"/>
        <v>13.04</v>
      </c>
      <c r="BW412" s="64">
        <f t="shared" si="89"/>
        <v>97.44</v>
      </c>
      <c r="BX412" s="65">
        <f t="shared" si="90"/>
        <v>45893.02</v>
      </c>
      <c r="BY412" s="65">
        <f t="shared" si="91"/>
        <v>45900.04</v>
      </c>
      <c r="BZ412" s="65">
        <f t="shared" si="92"/>
        <v>45985.440000000002</v>
      </c>
    </row>
    <row r="413" spans="1:78" ht="15.5" x14ac:dyDescent="0.35">
      <c r="A413">
        <v>69361</v>
      </c>
      <c r="B413" t="s">
        <v>532</v>
      </c>
      <c r="C413" t="s">
        <v>50</v>
      </c>
      <c r="D413">
        <v>166</v>
      </c>
      <c r="E413">
        <v>3001</v>
      </c>
      <c r="F413" t="s">
        <v>415</v>
      </c>
      <c r="G413" t="s">
        <v>285</v>
      </c>
      <c r="H413" t="s">
        <v>50</v>
      </c>
      <c r="I413" s="13">
        <v>45888</v>
      </c>
      <c r="J413" s="13">
        <v>46003</v>
      </c>
      <c r="K413" s="13">
        <v>45945</v>
      </c>
      <c r="L413" t="s">
        <v>300</v>
      </c>
      <c r="M413" t="s">
        <v>194</v>
      </c>
      <c r="N413">
        <v>12</v>
      </c>
      <c r="O413">
        <v>0</v>
      </c>
      <c r="P413">
        <v>0</v>
      </c>
      <c r="Q413">
        <v>0</v>
      </c>
      <c r="R413">
        <v>0</v>
      </c>
      <c r="S413">
        <v>374368</v>
      </c>
      <c r="T413" t="s">
        <v>823</v>
      </c>
      <c r="U413">
        <v>0</v>
      </c>
      <c r="V413"/>
      <c r="W413">
        <v>3</v>
      </c>
      <c r="X413">
        <v>4</v>
      </c>
      <c r="Y413" t="s">
        <v>195</v>
      </c>
      <c r="Z413"/>
      <c r="AA413"/>
      <c r="AB413" t="s">
        <v>208</v>
      </c>
      <c r="AC413">
        <v>1415</v>
      </c>
      <c r="AD413" t="s">
        <v>205</v>
      </c>
      <c r="AE413" t="s">
        <v>216</v>
      </c>
      <c r="AF413" t="s">
        <v>565</v>
      </c>
      <c r="AG413" s="13">
        <v>45888</v>
      </c>
      <c r="AH413" s="13">
        <v>46003</v>
      </c>
      <c r="AI413" t="s">
        <v>542</v>
      </c>
      <c r="AJ413">
        <v>12</v>
      </c>
      <c r="AK413">
        <v>1.0605</v>
      </c>
      <c r="AL413" t="s">
        <v>529</v>
      </c>
      <c r="AM413" t="s">
        <v>530</v>
      </c>
      <c r="AN413">
        <v>1</v>
      </c>
      <c r="AO413">
        <v>3</v>
      </c>
      <c r="AP413" s="13">
        <v>45639</v>
      </c>
      <c r="AQ413" t="s">
        <v>534</v>
      </c>
      <c r="AR413" t="s">
        <v>531</v>
      </c>
      <c r="AS413"/>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83"/>
        <v>480</v>
      </c>
      <c r="BD413" s="55" t="str">
        <f t="shared" si="94"/>
        <v/>
      </c>
      <c r="BE413" s="55" t="str">
        <f t="shared" si="94"/>
        <v/>
      </c>
      <c r="BF413" s="55" t="str">
        <f t="shared" si="94"/>
        <v/>
      </c>
      <c r="BG413" s="55" t="str">
        <f t="shared" si="94"/>
        <v/>
      </c>
      <c r="BH413" s="55" t="str">
        <f t="shared" si="94"/>
        <v/>
      </c>
      <c r="BI413" s="55" t="str">
        <f t="shared" si="94"/>
        <v/>
      </c>
      <c r="BJ413" s="55" t="str">
        <f t="shared" si="94"/>
        <v/>
      </c>
      <c r="BK413" s="55" t="str">
        <f t="shared" si="94"/>
        <v/>
      </c>
      <c r="BL413" s="55" t="str">
        <f t="shared" si="94"/>
        <v/>
      </c>
      <c r="BM413" s="55" t="str">
        <f t="shared" si="94"/>
        <v/>
      </c>
      <c r="BN413" s="55" t="str">
        <f t="shared" si="94"/>
        <v/>
      </c>
      <c r="BO413" s="55" t="str">
        <f t="shared" si="94"/>
        <v/>
      </c>
      <c r="BP413" s="55" t="str">
        <f t="shared" si="94"/>
        <v/>
      </c>
      <c r="BQ413" s="55" t="str">
        <f t="shared" si="94"/>
        <v/>
      </c>
      <c r="BR413" s="62" t="str">
        <f t="shared" si="84"/>
        <v>Base</v>
      </c>
      <c r="BS413" s="62" t="str">
        <f t="shared" si="85"/>
        <v/>
      </c>
      <c r="BT413" s="63">
        <f t="shared" si="86"/>
        <v>116</v>
      </c>
      <c r="BU413" s="64">
        <f t="shared" si="87"/>
        <v>5.96</v>
      </c>
      <c r="BV413" s="64">
        <f t="shared" si="88"/>
        <v>12.92</v>
      </c>
      <c r="BW413" s="64">
        <f t="shared" si="89"/>
        <v>96.6</v>
      </c>
      <c r="BX413" s="65">
        <f t="shared" si="90"/>
        <v>45893.96</v>
      </c>
      <c r="BY413" s="65">
        <f t="shared" si="91"/>
        <v>45900.92</v>
      </c>
      <c r="BZ413" s="65">
        <f t="shared" si="92"/>
        <v>45985.599999999999</v>
      </c>
    </row>
    <row r="414" spans="1:78" ht="15.5" x14ac:dyDescent="0.35">
      <c r="A414">
        <v>69188</v>
      </c>
      <c r="B414" t="s">
        <v>532</v>
      </c>
      <c r="C414" t="s">
        <v>50</v>
      </c>
      <c r="D414">
        <v>168</v>
      </c>
      <c r="E414">
        <v>3001</v>
      </c>
      <c r="F414" t="s">
        <v>824</v>
      </c>
      <c r="G414" t="s">
        <v>285</v>
      </c>
      <c r="H414" t="s">
        <v>50</v>
      </c>
      <c r="I414" s="13">
        <v>45887</v>
      </c>
      <c r="J414" s="13">
        <v>46003</v>
      </c>
      <c r="K414" s="13">
        <v>45945</v>
      </c>
      <c r="L414" t="s">
        <v>300</v>
      </c>
      <c r="M414" t="s">
        <v>194</v>
      </c>
      <c r="N414">
        <v>15</v>
      </c>
      <c r="O414">
        <v>0</v>
      </c>
      <c r="P414">
        <v>0</v>
      </c>
      <c r="Q414">
        <v>0</v>
      </c>
      <c r="R414">
        <v>0</v>
      </c>
      <c r="S414">
        <v>166433</v>
      </c>
      <c r="T414" t="s">
        <v>820</v>
      </c>
      <c r="U414">
        <v>0</v>
      </c>
      <c r="V414"/>
      <c r="W414">
        <v>3</v>
      </c>
      <c r="X414">
        <v>4</v>
      </c>
      <c r="Y414" t="s">
        <v>195</v>
      </c>
      <c r="Z414"/>
      <c r="AA414"/>
      <c r="AB414" t="s">
        <v>208</v>
      </c>
      <c r="AC414">
        <v>1408</v>
      </c>
      <c r="AD414" t="s">
        <v>207</v>
      </c>
      <c r="AE414" t="s">
        <v>570</v>
      </c>
      <c r="AF414" t="s">
        <v>550</v>
      </c>
      <c r="AG414" s="13">
        <v>45887</v>
      </c>
      <c r="AH414" s="13">
        <v>46003</v>
      </c>
      <c r="AI414" t="s">
        <v>537</v>
      </c>
      <c r="AJ414">
        <v>12</v>
      </c>
      <c r="AK414">
        <v>1.0605</v>
      </c>
      <c r="AL414" t="s">
        <v>529</v>
      </c>
      <c r="AM414" t="s">
        <v>530</v>
      </c>
      <c r="AN414">
        <v>1</v>
      </c>
      <c r="AO414">
        <v>3</v>
      </c>
      <c r="AP414" s="13">
        <v>45639</v>
      </c>
      <c r="AQ414" t="s">
        <v>534</v>
      </c>
      <c r="AR414" t="s">
        <v>531</v>
      </c>
      <c r="AS414"/>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83"/>
        <v>480</v>
      </c>
      <c r="BD414" s="55" t="str">
        <f t="shared" si="94"/>
        <v/>
      </c>
      <c r="BE414" s="55" t="str">
        <f t="shared" si="94"/>
        <v/>
      </c>
      <c r="BF414" s="55" t="str">
        <f t="shared" si="94"/>
        <v/>
      </c>
      <c r="BG414" s="55" t="str">
        <f t="shared" si="94"/>
        <v/>
      </c>
      <c r="BH414" s="55" t="str">
        <f t="shared" si="94"/>
        <v/>
      </c>
      <c r="BI414" s="55" t="str">
        <f t="shared" si="94"/>
        <v/>
      </c>
      <c r="BJ414" s="55" t="str">
        <f t="shared" si="94"/>
        <v/>
      </c>
      <c r="BK414" s="55" t="str">
        <f t="shared" si="94"/>
        <v/>
      </c>
      <c r="BL414" s="55" t="str">
        <f t="shared" si="94"/>
        <v/>
      </c>
      <c r="BM414" s="55" t="str">
        <f t="shared" si="94"/>
        <v/>
      </c>
      <c r="BN414" s="55" t="str">
        <f t="shared" si="94"/>
        <v/>
      </c>
      <c r="BO414" s="55" t="str">
        <f t="shared" si="94"/>
        <v/>
      </c>
      <c r="BP414" s="55" t="str">
        <f t="shared" si="94"/>
        <v/>
      </c>
      <c r="BQ414" s="55" t="str">
        <f t="shared" si="94"/>
        <v/>
      </c>
      <c r="BR414" s="62" t="str">
        <f t="shared" si="84"/>
        <v>Base</v>
      </c>
      <c r="BS414" s="62" t="str">
        <f t="shared" si="85"/>
        <v/>
      </c>
      <c r="BT414" s="63">
        <f t="shared" si="86"/>
        <v>117</v>
      </c>
      <c r="BU414" s="64">
        <f t="shared" si="87"/>
        <v>6.02</v>
      </c>
      <c r="BV414" s="64">
        <f t="shared" si="88"/>
        <v>13.04</v>
      </c>
      <c r="BW414" s="64">
        <f t="shared" si="89"/>
        <v>97.44</v>
      </c>
      <c r="BX414" s="65">
        <f t="shared" si="90"/>
        <v>45893.02</v>
      </c>
      <c r="BY414" s="65">
        <f t="shared" si="91"/>
        <v>45900.04</v>
      </c>
      <c r="BZ414" s="65">
        <f t="shared" si="92"/>
        <v>45985.440000000002</v>
      </c>
    </row>
    <row r="415" spans="1:78" ht="15.5" x14ac:dyDescent="0.35">
      <c r="A415">
        <v>68537</v>
      </c>
      <c r="B415" t="s">
        <v>526</v>
      </c>
      <c r="C415" t="s">
        <v>50</v>
      </c>
      <c r="D415">
        <v>196</v>
      </c>
      <c r="E415" t="s">
        <v>527</v>
      </c>
      <c r="F415" t="s">
        <v>497</v>
      </c>
      <c r="G415" t="s">
        <v>285</v>
      </c>
      <c r="H415" t="s">
        <v>50</v>
      </c>
      <c r="I415" s="13">
        <v>45804</v>
      </c>
      <c r="J415" s="13">
        <v>45869</v>
      </c>
      <c r="K415" s="13">
        <v>45836</v>
      </c>
      <c r="L415" t="s">
        <v>20</v>
      </c>
      <c r="M415" t="s">
        <v>194</v>
      </c>
      <c r="N415">
        <v>5</v>
      </c>
      <c r="O415">
        <v>0</v>
      </c>
      <c r="P415">
        <v>0</v>
      </c>
      <c r="Q415">
        <v>0</v>
      </c>
      <c r="R415">
        <v>0</v>
      </c>
      <c r="S415" t="s">
        <v>199</v>
      </c>
      <c r="T415" t="s">
        <v>199</v>
      </c>
      <c r="U415">
        <v>0</v>
      </c>
      <c r="V415"/>
      <c r="W415">
        <v>1</v>
      </c>
      <c r="X415"/>
      <c r="Y415" t="s">
        <v>313</v>
      </c>
      <c r="Z415"/>
      <c r="AA415"/>
      <c r="AB415" t="s">
        <v>308</v>
      </c>
      <c r="AC415">
        <v>102</v>
      </c>
      <c r="AD415"/>
      <c r="AE415"/>
      <c r="AF415"/>
      <c r="AG415" s="13">
        <v>45804</v>
      </c>
      <c r="AH415" s="13">
        <v>45869</v>
      </c>
      <c r="AI415" t="s">
        <v>335</v>
      </c>
      <c r="AJ415">
        <v>12</v>
      </c>
      <c r="AK415">
        <v>1.9998</v>
      </c>
      <c r="AL415" t="s">
        <v>529</v>
      </c>
      <c r="AM415" t="s">
        <v>530</v>
      </c>
      <c r="AN415">
        <v>1</v>
      </c>
      <c r="AO415">
        <v>3</v>
      </c>
      <c r="AP415" s="13">
        <v>45628</v>
      </c>
      <c r="AQ415" t="s">
        <v>335</v>
      </c>
      <c r="AR415"/>
      <c r="AS415"/>
      <c r="AT415" s="59">
        <f>VLOOKUP($BR415,Tables!$D$14:$I$27,2,FALSE)*W415</f>
        <v>160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83"/>
        <v>160</v>
      </c>
      <c r="BD415" s="55" t="str">
        <f t="shared" si="94"/>
        <v/>
      </c>
      <c r="BE415" s="55" t="str">
        <f t="shared" si="94"/>
        <v/>
      </c>
      <c r="BF415" s="55" t="str">
        <f t="shared" si="94"/>
        <v/>
      </c>
      <c r="BG415" s="55" t="str">
        <f t="shared" si="94"/>
        <v/>
      </c>
      <c r="BH415" s="55" t="str">
        <f t="shared" si="94"/>
        <v/>
      </c>
      <c r="BI415" s="55" t="str">
        <f t="shared" si="94"/>
        <v/>
      </c>
      <c r="BJ415" s="55" t="str">
        <f t="shared" si="94"/>
        <v/>
      </c>
      <c r="BK415" s="55" t="str">
        <f t="shared" si="94"/>
        <v/>
      </c>
      <c r="BL415" s="55" t="str">
        <f t="shared" si="94"/>
        <v/>
      </c>
      <c r="BM415" s="55" t="str">
        <f t="shared" si="94"/>
        <v/>
      </c>
      <c r="BN415" s="55" t="str">
        <f t="shared" si="94"/>
        <v/>
      </c>
      <c r="BO415" s="55" t="str">
        <f t="shared" si="94"/>
        <v/>
      </c>
      <c r="BP415" s="55" t="str">
        <f t="shared" si="94"/>
        <v/>
      </c>
      <c r="BQ415" s="55" t="str">
        <f t="shared" si="94"/>
        <v/>
      </c>
      <c r="BR415" s="62" t="str">
        <f t="shared" si="84"/>
        <v>Base</v>
      </c>
      <c r="BS415" s="62" t="str">
        <f t="shared" si="85"/>
        <v/>
      </c>
      <c r="BT415" s="63">
        <f t="shared" si="86"/>
        <v>66</v>
      </c>
      <c r="BU415" s="64">
        <f t="shared" si="87"/>
        <v>2.96</v>
      </c>
      <c r="BV415" s="64">
        <f t="shared" si="88"/>
        <v>6.92</v>
      </c>
      <c r="BW415" s="64">
        <f t="shared" si="89"/>
        <v>54.6</v>
      </c>
      <c r="BX415" s="65">
        <f t="shared" si="90"/>
        <v>45806.96</v>
      </c>
      <c r="BY415" s="65">
        <f t="shared" si="91"/>
        <v>45810.92</v>
      </c>
      <c r="BZ415" s="65">
        <f t="shared" si="92"/>
        <v>45859.6</v>
      </c>
    </row>
    <row r="416" spans="1:78" ht="15.5" x14ac:dyDescent="0.35">
      <c r="A416">
        <v>69189</v>
      </c>
      <c r="B416" t="s">
        <v>532</v>
      </c>
      <c r="C416" t="s">
        <v>50</v>
      </c>
      <c r="D416">
        <v>231</v>
      </c>
      <c r="E416">
        <v>3001</v>
      </c>
      <c r="F416" t="s">
        <v>825</v>
      </c>
      <c r="G416" t="s">
        <v>285</v>
      </c>
      <c r="H416" t="s">
        <v>50</v>
      </c>
      <c r="I416" s="13">
        <v>45887</v>
      </c>
      <c r="J416" s="13">
        <v>46003</v>
      </c>
      <c r="K416" s="13">
        <v>45945</v>
      </c>
      <c r="L416" t="s">
        <v>20</v>
      </c>
      <c r="M416" t="s">
        <v>194</v>
      </c>
      <c r="N416">
        <v>10</v>
      </c>
      <c r="O416">
        <v>0</v>
      </c>
      <c r="P416">
        <v>0</v>
      </c>
      <c r="Q416">
        <v>0</v>
      </c>
      <c r="R416">
        <v>0</v>
      </c>
      <c r="S416" t="s">
        <v>199</v>
      </c>
      <c r="T416" t="s">
        <v>199</v>
      </c>
      <c r="U416">
        <v>0</v>
      </c>
      <c r="V416"/>
      <c r="W416">
        <v>3</v>
      </c>
      <c r="X416">
        <v>4</v>
      </c>
      <c r="Y416" t="s">
        <v>313</v>
      </c>
      <c r="Z416"/>
      <c r="AA416"/>
      <c r="AB416"/>
      <c r="AC416"/>
      <c r="AD416" t="s">
        <v>207</v>
      </c>
      <c r="AE416" t="s">
        <v>570</v>
      </c>
      <c r="AF416" t="s">
        <v>550</v>
      </c>
      <c r="AG416" s="13">
        <v>45887</v>
      </c>
      <c r="AH416" s="13">
        <v>46003</v>
      </c>
      <c r="AI416" t="s">
        <v>542</v>
      </c>
      <c r="AJ416">
        <v>12</v>
      </c>
      <c r="AK416">
        <v>1.0603</v>
      </c>
      <c r="AL416" t="s">
        <v>529</v>
      </c>
      <c r="AM416" t="s">
        <v>530</v>
      </c>
      <c r="AN416">
        <v>1</v>
      </c>
      <c r="AO416">
        <v>3</v>
      </c>
      <c r="AP416" s="13">
        <v>45712</v>
      </c>
      <c r="AQ416" t="s">
        <v>534</v>
      </c>
      <c r="AR416"/>
      <c r="AS416"/>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83"/>
        <v>480</v>
      </c>
      <c r="BD416" s="55" t="str">
        <f t="shared" si="94"/>
        <v/>
      </c>
      <c r="BE416" s="55" t="str">
        <f t="shared" si="94"/>
        <v/>
      </c>
      <c r="BF416" s="55" t="str">
        <f t="shared" si="94"/>
        <v/>
      </c>
      <c r="BG416" s="55" t="str">
        <f t="shared" si="94"/>
        <v/>
      </c>
      <c r="BH416" s="55" t="str">
        <f t="shared" si="94"/>
        <v/>
      </c>
      <c r="BI416" s="55" t="str">
        <f t="shared" si="94"/>
        <v/>
      </c>
      <c r="BJ416" s="55" t="str">
        <f t="shared" si="94"/>
        <v/>
      </c>
      <c r="BK416" s="55" t="str">
        <f t="shared" si="94"/>
        <v/>
      </c>
      <c r="BL416" s="55" t="str">
        <f t="shared" si="94"/>
        <v/>
      </c>
      <c r="BM416" s="55" t="str">
        <f t="shared" si="94"/>
        <v/>
      </c>
      <c r="BN416" s="55" t="str">
        <f t="shared" si="94"/>
        <v/>
      </c>
      <c r="BO416" s="55" t="str">
        <f t="shared" si="94"/>
        <v/>
      </c>
      <c r="BP416" s="55" t="str">
        <f t="shared" si="94"/>
        <v/>
      </c>
      <c r="BQ416" s="55" t="str">
        <f t="shared" si="94"/>
        <v/>
      </c>
      <c r="BR416" s="62" t="str">
        <f t="shared" si="84"/>
        <v>Base</v>
      </c>
      <c r="BS416" s="62" t="str">
        <f t="shared" si="85"/>
        <v/>
      </c>
      <c r="BT416" s="63">
        <f t="shared" si="86"/>
        <v>117</v>
      </c>
      <c r="BU416" s="64">
        <f t="shared" si="87"/>
        <v>6.02</v>
      </c>
      <c r="BV416" s="64">
        <f t="shared" si="88"/>
        <v>13.04</v>
      </c>
      <c r="BW416" s="64">
        <f t="shared" si="89"/>
        <v>97.44</v>
      </c>
      <c r="BX416" s="65">
        <f t="shared" si="90"/>
        <v>45893.02</v>
      </c>
      <c r="BY416" s="65">
        <f t="shared" si="91"/>
        <v>45900.04</v>
      </c>
      <c r="BZ416" s="65">
        <f t="shared" si="92"/>
        <v>45985.440000000002</v>
      </c>
    </row>
    <row r="417" spans="1:78" ht="15.5" x14ac:dyDescent="0.35">
      <c r="A417">
        <v>69645</v>
      </c>
      <c r="B417" t="s">
        <v>532</v>
      </c>
      <c r="C417" t="s">
        <v>50</v>
      </c>
      <c r="D417">
        <v>243</v>
      </c>
      <c r="E417">
        <v>3001</v>
      </c>
      <c r="F417" t="s">
        <v>826</v>
      </c>
      <c r="G417" t="s">
        <v>285</v>
      </c>
      <c r="H417" t="s">
        <v>50</v>
      </c>
      <c r="I417" s="13">
        <v>45887</v>
      </c>
      <c r="J417" s="13">
        <v>46003</v>
      </c>
      <c r="K417" s="13">
        <v>45945</v>
      </c>
      <c r="L417" t="s">
        <v>265</v>
      </c>
      <c r="M417" t="s">
        <v>162</v>
      </c>
      <c r="N417">
        <v>15</v>
      </c>
      <c r="O417">
        <v>0</v>
      </c>
      <c r="P417">
        <v>0</v>
      </c>
      <c r="Q417">
        <v>0</v>
      </c>
      <c r="R417">
        <v>0</v>
      </c>
      <c r="S417">
        <v>181</v>
      </c>
      <c r="T417" t="s">
        <v>317</v>
      </c>
      <c r="U417">
        <v>0</v>
      </c>
      <c r="V417"/>
      <c r="W417">
        <v>3</v>
      </c>
      <c r="X417">
        <v>4</v>
      </c>
      <c r="Y417" t="s">
        <v>195</v>
      </c>
      <c r="Z417"/>
      <c r="AA417" t="s">
        <v>294</v>
      </c>
      <c r="AB417"/>
      <c r="AC417"/>
      <c r="AD417"/>
      <c r="AE417"/>
      <c r="AF417"/>
      <c r="AG417" s="13">
        <v>45887</v>
      </c>
      <c r="AH417" s="13">
        <v>46003</v>
      </c>
      <c r="AI417" t="s">
        <v>827</v>
      </c>
      <c r="AJ417">
        <v>12</v>
      </c>
      <c r="AK417">
        <v>1.0603</v>
      </c>
      <c r="AL417" t="s">
        <v>529</v>
      </c>
      <c r="AM417" t="s">
        <v>530</v>
      </c>
      <c r="AN417">
        <v>5</v>
      </c>
      <c r="AO417">
        <v>3</v>
      </c>
      <c r="AP417" s="13">
        <v>45712</v>
      </c>
      <c r="AQ417" t="s">
        <v>335</v>
      </c>
      <c r="AR417" t="s">
        <v>538</v>
      </c>
      <c r="AS417"/>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83"/>
        <v>480</v>
      </c>
      <c r="BD417" s="55" t="str">
        <f t="shared" si="94"/>
        <v/>
      </c>
      <c r="BE417" s="55" t="str">
        <f t="shared" si="94"/>
        <v/>
      </c>
      <c r="BF417" s="55" t="str">
        <f t="shared" si="94"/>
        <v/>
      </c>
      <c r="BG417" s="55" t="str">
        <f t="shared" si="94"/>
        <v/>
      </c>
      <c r="BH417" s="55" t="str">
        <f t="shared" si="94"/>
        <v/>
      </c>
      <c r="BI417" s="55" t="str">
        <f t="shared" si="94"/>
        <v/>
      </c>
      <c r="BJ417" s="55" t="str">
        <f t="shared" si="94"/>
        <v/>
      </c>
      <c r="BK417" s="55" t="str">
        <f t="shared" si="94"/>
        <v>HYB</v>
      </c>
      <c r="BL417" s="55" t="str">
        <f t="shared" si="94"/>
        <v/>
      </c>
      <c r="BM417" s="55" t="str">
        <f t="shared" si="94"/>
        <v/>
      </c>
      <c r="BN417" s="55" t="str">
        <f t="shared" si="94"/>
        <v/>
      </c>
      <c r="BO417" s="55" t="str">
        <f t="shared" si="94"/>
        <v/>
      </c>
      <c r="BP417" s="55" t="str">
        <f t="shared" si="94"/>
        <v/>
      </c>
      <c r="BQ417" s="55" t="str">
        <f t="shared" si="94"/>
        <v/>
      </c>
      <c r="BR417" s="62" t="str">
        <f t="shared" si="84"/>
        <v>HYB</v>
      </c>
      <c r="BS417" s="62" t="str">
        <f t="shared" si="85"/>
        <v/>
      </c>
      <c r="BT417" s="63">
        <f t="shared" si="86"/>
        <v>117</v>
      </c>
      <c r="BU417" s="64">
        <f t="shared" si="87"/>
        <v>6.02</v>
      </c>
      <c r="BV417" s="64">
        <f t="shared" si="88"/>
        <v>13.04</v>
      </c>
      <c r="BW417" s="64">
        <f t="shared" si="89"/>
        <v>97.44</v>
      </c>
      <c r="BX417" s="65">
        <f t="shared" si="90"/>
        <v>45893.02</v>
      </c>
      <c r="BY417" s="65">
        <f t="shared" si="91"/>
        <v>45900.04</v>
      </c>
      <c r="BZ417" s="65">
        <f t="shared" si="92"/>
        <v>45985.440000000002</v>
      </c>
    </row>
    <row r="418" spans="1:78" ht="15.5" x14ac:dyDescent="0.35">
      <c r="A418">
        <v>69362</v>
      </c>
      <c r="B418" t="s">
        <v>532</v>
      </c>
      <c r="C418" t="s">
        <v>50</v>
      </c>
      <c r="D418">
        <v>256</v>
      </c>
      <c r="E418">
        <v>3001</v>
      </c>
      <c r="F418" t="s">
        <v>828</v>
      </c>
      <c r="G418" t="s">
        <v>285</v>
      </c>
      <c r="H418" t="s">
        <v>50</v>
      </c>
      <c r="I418" s="13">
        <v>45888</v>
      </c>
      <c r="J418" s="13">
        <v>46003</v>
      </c>
      <c r="K418" s="13">
        <v>45945</v>
      </c>
      <c r="L418" t="s">
        <v>300</v>
      </c>
      <c r="M418" t="s">
        <v>194</v>
      </c>
      <c r="N418">
        <v>15</v>
      </c>
      <c r="O418">
        <v>0</v>
      </c>
      <c r="P418">
        <v>0</v>
      </c>
      <c r="Q418">
        <v>0</v>
      </c>
      <c r="R418">
        <v>0</v>
      </c>
      <c r="S418">
        <v>374368</v>
      </c>
      <c r="T418" t="s">
        <v>823</v>
      </c>
      <c r="U418">
        <v>0</v>
      </c>
      <c r="V418"/>
      <c r="W418">
        <v>3</v>
      </c>
      <c r="X418">
        <v>4</v>
      </c>
      <c r="Y418" t="s">
        <v>195</v>
      </c>
      <c r="Z418"/>
      <c r="AA418"/>
      <c r="AB418" t="s">
        <v>208</v>
      </c>
      <c r="AC418">
        <v>1412</v>
      </c>
      <c r="AD418" t="s">
        <v>2</v>
      </c>
      <c r="AE418" t="s">
        <v>312</v>
      </c>
      <c r="AF418" t="s">
        <v>565</v>
      </c>
      <c r="AG418" s="13">
        <v>45888</v>
      </c>
      <c r="AH418" s="13">
        <v>46003</v>
      </c>
      <c r="AI418" t="s">
        <v>542</v>
      </c>
      <c r="AJ418">
        <v>12</v>
      </c>
      <c r="AK418">
        <v>1.0607</v>
      </c>
      <c r="AL418" t="s">
        <v>529</v>
      </c>
      <c r="AM418" t="s">
        <v>530</v>
      </c>
      <c r="AN418">
        <v>1</v>
      </c>
      <c r="AO418">
        <v>3</v>
      </c>
      <c r="AP418" s="13">
        <v>45639</v>
      </c>
      <c r="AQ418" t="s">
        <v>534</v>
      </c>
      <c r="AR418" t="s">
        <v>531</v>
      </c>
      <c r="AS418"/>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83"/>
        <v>480</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
      </c>
      <c r="BL418" s="55" t="str">
        <f t="shared" si="94"/>
        <v/>
      </c>
      <c r="BM418" s="55" t="str">
        <f t="shared" si="94"/>
        <v/>
      </c>
      <c r="BN418" s="55" t="str">
        <f t="shared" si="94"/>
        <v/>
      </c>
      <c r="BO418" s="55" t="str">
        <f t="shared" si="94"/>
        <v/>
      </c>
      <c r="BP418" s="55" t="str">
        <f t="shared" si="94"/>
        <v/>
      </c>
      <c r="BQ418" s="55" t="str">
        <f t="shared" si="94"/>
        <v/>
      </c>
      <c r="BR418" s="62" t="str">
        <f t="shared" si="84"/>
        <v>Base</v>
      </c>
      <c r="BS418" s="62" t="str">
        <f t="shared" si="85"/>
        <v/>
      </c>
      <c r="BT418" s="63">
        <f t="shared" si="86"/>
        <v>116</v>
      </c>
      <c r="BU418" s="64">
        <f t="shared" si="87"/>
        <v>5.96</v>
      </c>
      <c r="BV418" s="64">
        <f t="shared" si="88"/>
        <v>12.92</v>
      </c>
      <c r="BW418" s="64">
        <f t="shared" si="89"/>
        <v>96.6</v>
      </c>
      <c r="BX418" s="65">
        <f t="shared" si="90"/>
        <v>45893.96</v>
      </c>
      <c r="BY418" s="65">
        <f t="shared" si="91"/>
        <v>45900.92</v>
      </c>
      <c r="BZ418" s="65">
        <f t="shared" si="92"/>
        <v>45985.599999999999</v>
      </c>
    </row>
    <row r="419" spans="1:78" ht="15.5" x14ac:dyDescent="0.35">
      <c r="A419">
        <v>68343</v>
      </c>
      <c r="B419" t="s">
        <v>526</v>
      </c>
      <c r="C419" t="s">
        <v>50</v>
      </c>
      <c r="D419">
        <v>269</v>
      </c>
      <c r="E419">
        <v>1001</v>
      </c>
      <c r="F419" t="s">
        <v>829</v>
      </c>
      <c r="G419" t="s">
        <v>285</v>
      </c>
      <c r="H419" t="s">
        <v>50</v>
      </c>
      <c r="I419" s="13">
        <v>45804</v>
      </c>
      <c r="J419" s="13">
        <v>45869</v>
      </c>
      <c r="K419" s="13">
        <v>45836</v>
      </c>
      <c r="L419" t="s">
        <v>300</v>
      </c>
      <c r="M419" t="s">
        <v>194</v>
      </c>
      <c r="N419">
        <v>6</v>
      </c>
      <c r="O419">
        <v>0</v>
      </c>
      <c r="P419">
        <v>0</v>
      </c>
      <c r="Q419">
        <v>0</v>
      </c>
      <c r="R419">
        <v>0</v>
      </c>
      <c r="S419">
        <v>181</v>
      </c>
      <c r="T419" t="s">
        <v>317</v>
      </c>
      <c r="U419">
        <v>0</v>
      </c>
      <c r="V419"/>
      <c r="W419">
        <v>1</v>
      </c>
      <c r="X419">
        <v>1.5</v>
      </c>
      <c r="Y419" t="s">
        <v>195</v>
      </c>
      <c r="Z419"/>
      <c r="AA419"/>
      <c r="AB419" t="s">
        <v>208</v>
      </c>
      <c r="AC419">
        <v>1414</v>
      </c>
      <c r="AD419" t="s">
        <v>207</v>
      </c>
      <c r="AE419" t="s">
        <v>2</v>
      </c>
      <c r="AF419" t="s">
        <v>611</v>
      </c>
      <c r="AG419" s="13">
        <v>45804</v>
      </c>
      <c r="AH419" s="13">
        <v>45869</v>
      </c>
      <c r="AI419" t="s">
        <v>537</v>
      </c>
      <c r="AJ419">
        <v>12</v>
      </c>
      <c r="AK419">
        <v>1.0603</v>
      </c>
      <c r="AL419" t="s">
        <v>529</v>
      </c>
      <c r="AM419" t="s">
        <v>530</v>
      </c>
      <c r="AN419">
        <v>1</v>
      </c>
      <c r="AO419">
        <v>3</v>
      </c>
      <c r="AP419" s="13">
        <v>45538</v>
      </c>
      <c r="AQ419" t="s">
        <v>534</v>
      </c>
      <c r="AR419" t="s">
        <v>538</v>
      </c>
      <c r="AS419"/>
      <c r="AT419" s="59">
        <f>VLOOKUP($BR419,Tables!$D$14:$I$27,2,FALSE)*W419</f>
        <v>160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160</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
      </c>
      <c r="BL419" s="55" t="str">
        <f t="shared" si="94"/>
        <v/>
      </c>
      <c r="BM419" s="55" t="str">
        <f t="shared" si="94"/>
        <v/>
      </c>
      <c r="BN419" s="55" t="str">
        <f t="shared" si="94"/>
        <v/>
      </c>
      <c r="BO419" s="55" t="str">
        <f t="shared" si="94"/>
        <v/>
      </c>
      <c r="BP419" s="55" t="str">
        <f t="shared" si="94"/>
        <v/>
      </c>
      <c r="BQ419" s="55" t="str">
        <f t="shared" si="94"/>
        <v/>
      </c>
      <c r="BR419" s="62" t="str">
        <f t="shared" si="84"/>
        <v>Base</v>
      </c>
      <c r="BS419" s="62" t="str">
        <f t="shared" si="85"/>
        <v/>
      </c>
      <c r="BT419" s="63">
        <f t="shared" si="86"/>
        <v>66</v>
      </c>
      <c r="BU419" s="64">
        <f t="shared" si="87"/>
        <v>2.96</v>
      </c>
      <c r="BV419" s="64">
        <f t="shared" si="88"/>
        <v>6.92</v>
      </c>
      <c r="BW419" s="64">
        <f t="shared" si="89"/>
        <v>54.6</v>
      </c>
      <c r="BX419" s="65">
        <f t="shared" si="90"/>
        <v>45806.96</v>
      </c>
      <c r="BY419" s="65">
        <f t="shared" si="91"/>
        <v>45810.92</v>
      </c>
      <c r="BZ419" s="65">
        <f t="shared" si="92"/>
        <v>45859.6</v>
      </c>
    </row>
    <row r="420" spans="1:78" ht="15.5" x14ac:dyDescent="0.35">
      <c r="A420">
        <v>69508</v>
      </c>
      <c r="B420" t="s">
        <v>532</v>
      </c>
      <c r="C420" t="s">
        <v>50</v>
      </c>
      <c r="D420">
        <v>274</v>
      </c>
      <c r="E420" t="s">
        <v>557</v>
      </c>
      <c r="F420" t="s">
        <v>830</v>
      </c>
      <c r="G420" t="s">
        <v>285</v>
      </c>
      <c r="H420" t="s">
        <v>50</v>
      </c>
      <c r="I420" s="13">
        <v>45887</v>
      </c>
      <c r="J420" s="13">
        <v>45940</v>
      </c>
      <c r="K420" s="13">
        <v>45913</v>
      </c>
      <c r="L420" t="s">
        <v>300</v>
      </c>
      <c r="M420" t="s">
        <v>33</v>
      </c>
      <c r="N420">
        <v>24</v>
      </c>
      <c r="O420">
        <v>0</v>
      </c>
      <c r="P420">
        <v>0</v>
      </c>
      <c r="Q420">
        <v>0</v>
      </c>
      <c r="R420">
        <v>0</v>
      </c>
      <c r="S420" t="s">
        <v>831</v>
      </c>
      <c r="T420" t="s">
        <v>832</v>
      </c>
      <c r="U420">
        <v>0</v>
      </c>
      <c r="V420"/>
      <c r="W420">
        <v>1</v>
      </c>
      <c r="X420">
        <v>2</v>
      </c>
      <c r="Y420" t="s">
        <v>195</v>
      </c>
      <c r="Z420"/>
      <c r="AA420"/>
      <c r="AB420"/>
      <c r="AC420"/>
      <c r="AD420"/>
      <c r="AE420"/>
      <c r="AF420"/>
      <c r="AG420" s="13">
        <v>45887</v>
      </c>
      <c r="AH420" s="13">
        <v>45940</v>
      </c>
      <c r="AI420" t="s">
        <v>335</v>
      </c>
      <c r="AJ420">
        <v>12</v>
      </c>
      <c r="AK420">
        <v>1.0603</v>
      </c>
      <c r="AL420" t="s">
        <v>529</v>
      </c>
      <c r="AM420" t="s">
        <v>530</v>
      </c>
      <c r="AN420">
        <v>1</v>
      </c>
      <c r="AO420">
        <v>3</v>
      </c>
      <c r="AP420" s="13">
        <v>45642</v>
      </c>
      <c r="AQ420" t="s">
        <v>335</v>
      </c>
      <c r="AR420" t="s">
        <v>833</v>
      </c>
      <c r="AS420"/>
      <c r="AT420" s="59">
        <f>VLOOKUP($BR420,Tables!$D$14:$I$27,2,FALSE)*W420</f>
        <v>160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160</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
      </c>
      <c r="BL420" s="55" t="str">
        <f t="shared" si="94"/>
        <v/>
      </c>
      <c r="BM420" s="55" t="str">
        <f t="shared" si="94"/>
        <v/>
      </c>
      <c r="BN420" s="55" t="str">
        <f t="shared" si="94"/>
        <v/>
      </c>
      <c r="BO420" s="55" t="str">
        <f t="shared" si="94"/>
        <v/>
      </c>
      <c r="BP420" s="55" t="str">
        <f t="shared" si="94"/>
        <v/>
      </c>
      <c r="BQ420" s="55" t="str">
        <f t="shared" si="94"/>
        <v/>
      </c>
      <c r="BR420" s="62" t="str">
        <f t="shared" si="84"/>
        <v>Base</v>
      </c>
      <c r="BS420" s="62" t="str">
        <f t="shared" si="85"/>
        <v/>
      </c>
      <c r="BT420" s="63">
        <f t="shared" si="86"/>
        <v>54</v>
      </c>
      <c r="BU420" s="64">
        <f t="shared" si="87"/>
        <v>2.2399999999999998</v>
      </c>
      <c r="BV420" s="64">
        <f t="shared" si="88"/>
        <v>5.4799999999999995</v>
      </c>
      <c r="BW420" s="64">
        <f t="shared" si="89"/>
        <v>44.519999999999996</v>
      </c>
      <c r="BX420" s="65">
        <f t="shared" si="90"/>
        <v>45889.24</v>
      </c>
      <c r="BY420" s="65">
        <f t="shared" si="91"/>
        <v>45892.480000000003</v>
      </c>
      <c r="BZ420" s="65">
        <f t="shared" si="92"/>
        <v>45931.519999999997</v>
      </c>
    </row>
    <row r="421" spans="1:78" ht="15.5" x14ac:dyDescent="0.35">
      <c r="A421">
        <v>69487</v>
      </c>
      <c r="B421" t="s">
        <v>532</v>
      </c>
      <c r="C421" t="s">
        <v>834</v>
      </c>
      <c r="D421">
        <v>100</v>
      </c>
      <c r="E421">
        <v>3090</v>
      </c>
      <c r="F421" t="s">
        <v>835</v>
      </c>
      <c r="G421" t="s">
        <v>285</v>
      </c>
      <c r="H421" t="s">
        <v>834</v>
      </c>
      <c r="I421" s="13">
        <v>45888</v>
      </c>
      <c r="J421" s="13">
        <v>46171</v>
      </c>
      <c r="K421"/>
      <c r="L421" t="s">
        <v>20</v>
      </c>
      <c r="M421" t="s">
        <v>596</v>
      </c>
      <c r="N421">
        <v>10</v>
      </c>
      <c r="O421">
        <v>0</v>
      </c>
      <c r="P421">
        <v>0</v>
      </c>
      <c r="Q421">
        <v>0</v>
      </c>
      <c r="R421">
        <v>0</v>
      </c>
      <c r="S421" t="s">
        <v>199</v>
      </c>
      <c r="T421" t="s">
        <v>199</v>
      </c>
      <c r="U421">
        <v>0</v>
      </c>
      <c r="V421"/>
      <c r="W421">
        <v>1</v>
      </c>
      <c r="X421">
        <v>2</v>
      </c>
      <c r="Y421" t="s">
        <v>198</v>
      </c>
      <c r="Z421"/>
      <c r="AA421" t="s">
        <v>154</v>
      </c>
      <c r="AB421" t="s">
        <v>154</v>
      </c>
      <c r="AC421" t="s">
        <v>201</v>
      </c>
      <c r="AD421" t="s">
        <v>554</v>
      </c>
      <c r="AE421" t="s">
        <v>555</v>
      </c>
      <c r="AF421" t="s">
        <v>547</v>
      </c>
      <c r="AG421" s="13">
        <v>45888</v>
      </c>
      <c r="AH421" s="13">
        <v>46171</v>
      </c>
      <c r="AI421" t="s">
        <v>542</v>
      </c>
      <c r="AJ421">
        <v>12</v>
      </c>
      <c r="AK421">
        <v>12.0505</v>
      </c>
      <c r="AL421" t="s">
        <v>529</v>
      </c>
      <c r="AM421" t="s">
        <v>530</v>
      </c>
      <c r="AN421">
        <v>1</v>
      </c>
      <c r="AO421">
        <v>3</v>
      </c>
      <c r="AP421" s="13">
        <v>45660</v>
      </c>
      <c r="AQ421" t="s">
        <v>534</v>
      </c>
      <c r="AR421"/>
      <c r="AS421"/>
      <c r="AT421" s="59">
        <f>VLOOKUP($BR421,Tables!$D$14:$I$27,2,FALSE)*W421</f>
        <v>160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160</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
      </c>
      <c r="BL421" s="55" t="str">
        <f t="shared" si="94"/>
        <v/>
      </c>
      <c r="BM421" s="55" t="str">
        <f t="shared" si="94"/>
        <v/>
      </c>
      <c r="BN421" s="55" t="str">
        <f t="shared" si="94"/>
        <v/>
      </c>
      <c r="BO421" s="55" t="str">
        <f t="shared" si="94"/>
        <v/>
      </c>
      <c r="BP421" s="55" t="str">
        <f t="shared" si="94"/>
        <v/>
      </c>
      <c r="BQ421" s="55" t="str">
        <f t="shared" si="94"/>
        <v/>
      </c>
      <c r="BR421" s="62" t="str">
        <f t="shared" si="84"/>
        <v>Base</v>
      </c>
      <c r="BS421" s="62" t="str">
        <f t="shared" si="85"/>
        <v/>
      </c>
      <c r="BT421" s="63">
        <f t="shared" si="86"/>
        <v>284</v>
      </c>
      <c r="BU421" s="64">
        <f t="shared" si="87"/>
        <v>16.04</v>
      </c>
      <c r="BV421" s="64">
        <f t="shared" si="88"/>
        <v>33.08</v>
      </c>
      <c r="BW421" s="64">
        <f t="shared" si="89"/>
        <v>237.72</v>
      </c>
      <c r="BX421" s="65">
        <f t="shared" si="90"/>
        <v>45904.04</v>
      </c>
      <c r="BY421" s="65">
        <f t="shared" si="91"/>
        <v>45921.08</v>
      </c>
      <c r="BZ421" s="65">
        <f t="shared" si="92"/>
        <v>46125.72</v>
      </c>
    </row>
    <row r="422" spans="1:78" ht="15.5" x14ac:dyDescent="0.35">
      <c r="A422">
        <v>69488</v>
      </c>
      <c r="B422" t="s">
        <v>532</v>
      </c>
      <c r="C422" t="s">
        <v>834</v>
      </c>
      <c r="D422">
        <v>100</v>
      </c>
      <c r="E422">
        <v>3091</v>
      </c>
      <c r="F422" t="s">
        <v>835</v>
      </c>
      <c r="G422" t="s">
        <v>285</v>
      </c>
      <c r="H422" t="s">
        <v>834</v>
      </c>
      <c r="I422" s="13">
        <v>45888</v>
      </c>
      <c r="J422" s="13">
        <v>46171</v>
      </c>
      <c r="K422"/>
      <c r="L422" t="s">
        <v>20</v>
      </c>
      <c r="M422" t="s">
        <v>596</v>
      </c>
      <c r="N422">
        <v>10</v>
      </c>
      <c r="O422">
        <v>0</v>
      </c>
      <c r="P422">
        <v>0</v>
      </c>
      <c r="Q422">
        <v>0</v>
      </c>
      <c r="R422">
        <v>0</v>
      </c>
      <c r="S422" t="s">
        <v>199</v>
      </c>
      <c r="T422" t="s">
        <v>199</v>
      </c>
      <c r="U422">
        <v>0</v>
      </c>
      <c r="V422"/>
      <c r="W422">
        <v>1</v>
      </c>
      <c r="X422">
        <v>2</v>
      </c>
      <c r="Y422" t="s">
        <v>198</v>
      </c>
      <c r="Z422"/>
      <c r="AA422" t="s">
        <v>154</v>
      </c>
      <c r="AB422" t="s">
        <v>154</v>
      </c>
      <c r="AC422" t="s">
        <v>201</v>
      </c>
      <c r="AD422" t="s">
        <v>217</v>
      </c>
      <c r="AE422" t="s">
        <v>727</v>
      </c>
      <c r="AF422" t="s">
        <v>547</v>
      </c>
      <c r="AG422" s="13">
        <v>45888</v>
      </c>
      <c r="AH422" s="13">
        <v>46171</v>
      </c>
      <c r="AI422" t="s">
        <v>542</v>
      </c>
      <c r="AJ422">
        <v>12</v>
      </c>
      <c r="AK422">
        <v>12.0505</v>
      </c>
      <c r="AL422" t="s">
        <v>529</v>
      </c>
      <c r="AM422" t="s">
        <v>530</v>
      </c>
      <c r="AN422">
        <v>1</v>
      </c>
      <c r="AO422">
        <v>3</v>
      </c>
      <c r="AP422" s="13">
        <v>45660</v>
      </c>
      <c r="AQ422" t="s">
        <v>534</v>
      </c>
      <c r="AR422"/>
      <c r="AS422"/>
      <c r="AT422" s="59">
        <f>VLOOKUP($BR422,Tables!$D$14:$I$27,2,FALSE)*W422</f>
        <v>160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160</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
      </c>
      <c r="BL422" s="55" t="str">
        <f t="shared" si="94"/>
        <v/>
      </c>
      <c r="BM422" s="55" t="str">
        <f t="shared" si="94"/>
        <v/>
      </c>
      <c r="BN422" s="55" t="str">
        <f t="shared" si="94"/>
        <v/>
      </c>
      <c r="BO422" s="55" t="str">
        <f t="shared" si="94"/>
        <v/>
      </c>
      <c r="BP422" s="55" t="str">
        <f t="shared" si="94"/>
        <v/>
      </c>
      <c r="BQ422" s="55" t="str">
        <f t="shared" si="94"/>
        <v/>
      </c>
      <c r="BR422" s="62" t="str">
        <f t="shared" si="84"/>
        <v>Base</v>
      </c>
      <c r="BS422" s="62" t="str">
        <f t="shared" si="85"/>
        <v/>
      </c>
      <c r="BT422" s="63">
        <f t="shared" si="86"/>
        <v>284</v>
      </c>
      <c r="BU422" s="64">
        <f t="shared" si="87"/>
        <v>16.04</v>
      </c>
      <c r="BV422" s="64">
        <f t="shared" si="88"/>
        <v>33.08</v>
      </c>
      <c r="BW422" s="64">
        <f t="shared" si="89"/>
        <v>237.72</v>
      </c>
      <c r="BX422" s="65">
        <f t="shared" si="90"/>
        <v>45904.04</v>
      </c>
      <c r="BY422" s="65">
        <f t="shared" si="91"/>
        <v>45921.08</v>
      </c>
      <c r="BZ422" s="65">
        <f t="shared" si="92"/>
        <v>46125.72</v>
      </c>
    </row>
    <row r="423" spans="1:78" ht="15.5" x14ac:dyDescent="0.35">
      <c r="A423">
        <v>69489</v>
      </c>
      <c r="B423" t="s">
        <v>532</v>
      </c>
      <c r="C423" t="s">
        <v>834</v>
      </c>
      <c r="D423">
        <v>100</v>
      </c>
      <c r="E423">
        <v>3092</v>
      </c>
      <c r="F423" t="s">
        <v>835</v>
      </c>
      <c r="G423" t="s">
        <v>285</v>
      </c>
      <c r="H423" t="s">
        <v>834</v>
      </c>
      <c r="I423" s="13">
        <v>45888</v>
      </c>
      <c r="J423" s="13">
        <v>46171</v>
      </c>
      <c r="K423"/>
      <c r="L423" t="s">
        <v>20</v>
      </c>
      <c r="M423" t="s">
        <v>596</v>
      </c>
      <c r="N423">
        <v>10</v>
      </c>
      <c r="O423">
        <v>0</v>
      </c>
      <c r="P423">
        <v>0</v>
      </c>
      <c r="Q423">
        <v>0</v>
      </c>
      <c r="R423">
        <v>0</v>
      </c>
      <c r="S423" t="s">
        <v>199</v>
      </c>
      <c r="T423" t="s">
        <v>199</v>
      </c>
      <c r="U423">
        <v>0</v>
      </c>
      <c r="V423"/>
      <c r="W423">
        <v>1</v>
      </c>
      <c r="X423">
        <v>2</v>
      </c>
      <c r="Y423" t="s">
        <v>198</v>
      </c>
      <c r="Z423"/>
      <c r="AA423" t="s">
        <v>154</v>
      </c>
      <c r="AB423" t="s">
        <v>154</v>
      </c>
      <c r="AC423" t="s">
        <v>201</v>
      </c>
      <c r="AD423" t="s">
        <v>338</v>
      </c>
      <c r="AE423" t="s">
        <v>328</v>
      </c>
      <c r="AF423" t="s">
        <v>547</v>
      </c>
      <c r="AG423" s="13">
        <v>45888</v>
      </c>
      <c r="AH423" s="13">
        <v>46171</v>
      </c>
      <c r="AI423" t="s">
        <v>542</v>
      </c>
      <c r="AJ423">
        <v>12</v>
      </c>
      <c r="AK423">
        <v>12.0505</v>
      </c>
      <c r="AL423" t="s">
        <v>529</v>
      </c>
      <c r="AM423" t="s">
        <v>530</v>
      </c>
      <c r="AN423">
        <v>1</v>
      </c>
      <c r="AO423">
        <v>3</v>
      </c>
      <c r="AP423" s="13">
        <v>45660</v>
      </c>
      <c r="AQ423" t="s">
        <v>534</v>
      </c>
      <c r="AR423"/>
      <c r="AS423"/>
      <c r="AT423" s="59">
        <f>VLOOKUP($BR423,Tables!$D$14:$I$27,2,FALSE)*W423</f>
        <v>160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160</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
      </c>
      <c r="BL423" s="55" t="str">
        <f t="shared" si="94"/>
        <v/>
      </c>
      <c r="BM423" s="55" t="str">
        <f t="shared" si="94"/>
        <v/>
      </c>
      <c r="BN423" s="55" t="str">
        <f t="shared" si="94"/>
        <v/>
      </c>
      <c r="BO423" s="55" t="str">
        <f t="shared" si="94"/>
        <v/>
      </c>
      <c r="BP423" s="55" t="str">
        <f t="shared" si="94"/>
        <v/>
      </c>
      <c r="BQ423" s="55" t="str">
        <f t="shared" si="94"/>
        <v/>
      </c>
      <c r="BR423" s="62" t="str">
        <f t="shared" si="84"/>
        <v>Base</v>
      </c>
      <c r="BS423" s="62" t="str">
        <f t="shared" si="85"/>
        <v/>
      </c>
      <c r="BT423" s="63">
        <f t="shared" si="86"/>
        <v>284</v>
      </c>
      <c r="BU423" s="64">
        <f t="shared" si="87"/>
        <v>16.04</v>
      </c>
      <c r="BV423" s="64">
        <f t="shared" si="88"/>
        <v>33.08</v>
      </c>
      <c r="BW423" s="64">
        <f t="shared" si="89"/>
        <v>237.72</v>
      </c>
      <c r="BX423" s="65">
        <f t="shared" si="90"/>
        <v>45904.04</v>
      </c>
      <c r="BY423" s="65">
        <f t="shared" si="91"/>
        <v>45921.08</v>
      </c>
      <c r="BZ423" s="65">
        <f t="shared" si="92"/>
        <v>46125.72</v>
      </c>
    </row>
    <row r="424" spans="1:78" ht="15.5" x14ac:dyDescent="0.35">
      <c r="A424">
        <v>69509</v>
      </c>
      <c r="B424" t="s">
        <v>532</v>
      </c>
      <c r="C424" t="s">
        <v>834</v>
      </c>
      <c r="D424">
        <v>103</v>
      </c>
      <c r="E424">
        <v>3090</v>
      </c>
      <c r="F424" t="s">
        <v>836</v>
      </c>
      <c r="G424" t="s">
        <v>285</v>
      </c>
      <c r="H424" t="s">
        <v>834</v>
      </c>
      <c r="I424" s="13">
        <v>45887</v>
      </c>
      <c r="J424" s="13">
        <v>46003</v>
      </c>
      <c r="K424" s="13">
        <v>45945</v>
      </c>
      <c r="L424" t="s">
        <v>20</v>
      </c>
      <c r="M424" t="s">
        <v>837</v>
      </c>
      <c r="N424">
        <v>24</v>
      </c>
      <c r="O424">
        <v>0</v>
      </c>
      <c r="P424">
        <v>0</v>
      </c>
      <c r="Q424">
        <v>0</v>
      </c>
      <c r="R424">
        <v>0</v>
      </c>
      <c r="S424" t="s">
        <v>199</v>
      </c>
      <c r="T424" t="s">
        <v>199</v>
      </c>
      <c r="U424">
        <v>0</v>
      </c>
      <c r="V424"/>
      <c r="W424">
        <v>3</v>
      </c>
      <c r="X424">
        <v>3</v>
      </c>
      <c r="Y424" t="s">
        <v>198</v>
      </c>
      <c r="Z424"/>
      <c r="AA424" t="s">
        <v>838</v>
      </c>
      <c r="AB424" t="s">
        <v>839</v>
      </c>
      <c r="AC424" t="s">
        <v>840</v>
      </c>
      <c r="AD424" t="s">
        <v>209</v>
      </c>
      <c r="AE424" t="s">
        <v>406</v>
      </c>
      <c r="AF424" t="s">
        <v>547</v>
      </c>
      <c r="AG424" s="13">
        <v>45887</v>
      </c>
      <c r="AH424" s="13">
        <v>46003</v>
      </c>
      <c r="AI424" t="s">
        <v>534</v>
      </c>
      <c r="AJ424">
        <v>12</v>
      </c>
      <c r="AK424">
        <v>12.9994</v>
      </c>
      <c r="AL424" t="s">
        <v>529</v>
      </c>
      <c r="AM424" t="s">
        <v>530</v>
      </c>
      <c r="AN424">
        <v>1</v>
      </c>
      <c r="AO424">
        <v>2</v>
      </c>
      <c r="AP424" s="13">
        <v>45660</v>
      </c>
      <c r="AQ424" t="s">
        <v>534</v>
      </c>
      <c r="AR424"/>
      <c r="AS424"/>
      <c r="AT424" s="59">
        <f>VLOOKUP($BR424,Tables!$D$14:$I$27,2,FALSE)*W424</f>
        <v>480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480</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
      </c>
      <c r="BL424" s="55" t="str">
        <f t="shared" si="94"/>
        <v/>
      </c>
      <c r="BM424" s="55" t="str">
        <f t="shared" si="94"/>
        <v/>
      </c>
      <c r="BN424" s="55" t="str">
        <f t="shared" si="94"/>
        <v/>
      </c>
      <c r="BO424" s="55" t="str">
        <f t="shared" si="94"/>
        <v/>
      </c>
      <c r="BP424" s="55" t="str">
        <f t="shared" si="94"/>
        <v/>
      </c>
      <c r="BQ424" s="55" t="str">
        <f t="shared" si="94"/>
        <v/>
      </c>
      <c r="BR424" s="62" t="str">
        <f t="shared" si="84"/>
        <v>Base</v>
      </c>
      <c r="BS424" s="62" t="str">
        <f t="shared" si="85"/>
        <v/>
      </c>
      <c r="BT424" s="63">
        <f t="shared" si="86"/>
        <v>117</v>
      </c>
      <c r="BU424" s="64">
        <f t="shared" si="87"/>
        <v>6.02</v>
      </c>
      <c r="BV424" s="64">
        <f t="shared" si="88"/>
        <v>13.04</v>
      </c>
      <c r="BW424" s="64">
        <f t="shared" si="89"/>
        <v>97.44</v>
      </c>
      <c r="BX424" s="65">
        <f t="shared" si="90"/>
        <v>45893.02</v>
      </c>
      <c r="BY424" s="65">
        <f t="shared" si="91"/>
        <v>45900.04</v>
      </c>
      <c r="BZ424" s="65">
        <f t="shared" si="92"/>
        <v>45985.440000000002</v>
      </c>
    </row>
    <row r="425" spans="1:78" ht="15.5" x14ac:dyDescent="0.35">
      <c r="A425">
        <v>69510</v>
      </c>
      <c r="B425" t="s">
        <v>532</v>
      </c>
      <c r="C425" t="s">
        <v>834</v>
      </c>
      <c r="D425">
        <v>103</v>
      </c>
      <c r="E425">
        <v>3091</v>
      </c>
      <c r="F425" t="s">
        <v>836</v>
      </c>
      <c r="G425" t="s">
        <v>285</v>
      </c>
      <c r="H425" t="s">
        <v>834</v>
      </c>
      <c r="I425" s="13">
        <v>45887</v>
      </c>
      <c r="J425" s="13">
        <v>46003</v>
      </c>
      <c r="K425" s="13">
        <v>45945</v>
      </c>
      <c r="L425" t="s">
        <v>20</v>
      </c>
      <c r="M425" t="s">
        <v>837</v>
      </c>
      <c r="N425">
        <v>24</v>
      </c>
      <c r="O425">
        <v>0</v>
      </c>
      <c r="P425">
        <v>0</v>
      </c>
      <c r="Q425">
        <v>0</v>
      </c>
      <c r="R425">
        <v>0</v>
      </c>
      <c r="S425" t="s">
        <v>199</v>
      </c>
      <c r="T425" t="s">
        <v>199</v>
      </c>
      <c r="U425">
        <v>0</v>
      </c>
      <c r="V425"/>
      <c r="W425">
        <v>3</v>
      </c>
      <c r="X425">
        <v>3</v>
      </c>
      <c r="Y425" t="s">
        <v>198</v>
      </c>
      <c r="Z425"/>
      <c r="AA425" t="s">
        <v>838</v>
      </c>
      <c r="AB425" t="s">
        <v>839</v>
      </c>
      <c r="AC425" t="s">
        <v>840</v>
      </c>
      <c r="AD425" t="s">
        <v>207</v>
      </c>
      <c r="AE425" t="s">
        <v>551</v>
      </c>
      <c r="AF425" t="s">
        <v>547</v>
      </c>
      <c r="AG425" s="13">
        <v>45887</v>
      </c>
      <c r="AH425" s="13">
        <v>46003</v>
      </c>
      <c r="AI425" t="s">
        <v>534</v>
      </c>
      <c r="AJ425">
        <v>12</v>
      </c>
      <c r="AK425">
        <v>12.9994</v>
      </c>
      <c r="AL425" t="s">
        <v>529</v>
      </c>
      <c r="AM425" t="s">
        <v>530</v>
      </c>
      <c r="AN425">
        <v>1</v>
      </c>
      <c r="AO425">
        <v>2</v>
      </c>
      <c r="AP425" s="13">
        <v>45660</v>
      </c>
      <c r="AQ425" t="s">
        <v>534</v>
      </c>
      <c r="AR425"/>
      <c r="AS425"/>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480</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
      </c>
      <c r="BL425" s="55" t="str">
        <f t="shared" si="94"/>
        <v/>
      </c>
      <c r="BM425" s="55" t="str">
        <f t="shared" si="94"/>
        <v/>
      </c>
      <c r="BN425" s="55" t="str">
        <f t="shared" si="94"/>
        <v/>
      </c>
      <c r="BO425" s="55" t="str">
        <f t="shared" si="94"/>
        <v/>
      </c>
      <c r="BP425" s="55" t="str">
        <f t="shared" si="94"/>
        <v/>
      </c>
      <c r="BQ425" s="55" t="str">
        <f t="shared" si="94"/>
        <v/>
      </c>
      <c r="BR425" s="62" t="str">
        <f t="shared" si="84"/>
        <v>Base</v>
      </c>
      <c r="BS425" s="62" t="str">
        <f t="shared" si="85"/>
        <v/>
      </c>
      <c r="BT425" s="63">
        <f t="shared" si="86"/>
        <v>117</v>
      </c>
      <c r="BU425" s="64">
        <f t="shared" si="87"/>
        <v>6.02</v>
      </c>
      <c r="BV425" s="64">
        <f t="shared" si="88"/>
        <v>13.04</v>
      </c>
      <c r="BW425" s="64">
        <f t="shared" si="89"/>
        <v>97.44</v>
      </c>
      <c r="BX425" s="65">
        <f t="shared" si="90"/>
        <v>45893.02</v>
      </c>
      <c r="BY425" s="65">
        <f t="shared" si="91"/>
        <v>45900.04</v>
      </c>
      <c r="BZ425" s="65">
        <f t="shared" si="92"/>
        <v>45985.440000000002</v>
      </c>
    </row>
    <row r="426" spans="1:78" ht="15.5" x14ac:dyDescent="0.35">
      <c r="A426">
        <v>69511</v>
      </c>
      <c r="B426" t="s">
        <v>532</v>
      </c>
      <c r="C426" t="s">
        <v>834</v>
      </c>
      <c r="D426">
        <v>103</v>
      </c>
      <c r="E426">
        <v>3092</v>
      </c>
      <c r="F426" t="s">
        <v>836</v>
      </c>
      <c r="G426" t="s">
        <v>285</v>
      </c>
      <c r="H426" t="s">
        <v>834</v>
      </c>
      <c r="I426" s="13">
        <v>45887</v>
      </c>
      <c r="J426" s="13">
        <v>46003</v>
      </c>
      <c r="K426" s="13">
        <v>45945</v>
      </c>
      <c r="L426" t="s">
        <v>20</v>
      </c>
      <c r="M426" t="s">
        <v>837</v>
      </c>
      <c r="N426">
        <v>24</v>
      </c>
      <c r="O426">
        <v>0</v>
      </c>
      <c r="P426">
        <v>0</v>
      </c>
      <c r="Q426">
        <v>0</v>
      </c>
      <c r="R426">
        <v>0</v>
      </c>
      <c r="S426" t="s">
        <v>199</v>
      </c>
      <c r="T426" t="s">
        <v>199</v>
      </c>
      <c r="U426">
        <v>0</v>
      </c>
      <c r="V426"/>
      <c r="W426">
        <v>3</v>
      </c>
      <c r="X426">
        <v>3</v>
      </c>
      <c r="Y426" t="s">
        <v>198</v>
      </c>
      <c r="Z426"/>
      <c r="AA426" t="s">
        <v>838</v>
      </c>
      <c r="AB426" t="s">
        <v>839</v>
      </c>
      <c r="AC426" t="s">
        <v>840</v>
      </c>
      <c r="AD426" t="s">
        <v>210</v>
      </c>
      <c r="AE426" t="s">
        <v>328</v>
      </c>
      <c r="AF426" t="s">
        <v>547</v>
      </c>
      <c r="AG426" s="13">
        <v>45887</v>
      </c>
      <c r="AH426" s="13">
        <v>46003</v>
      </c>
      <c r="AI426" t="s">
        <v>534</v>
      </c>
      <c r="AJ426">
        <v>12</v>
      </c>
      <c r="AK426">
        <v>12.9994</v>
      </c>
      <c r="AL426" t="s">
        <v>529</v>
      </c>
      <c r="AM426" t="s">
        <v>530</v>
      </c>
      <c r="AN426">
        <v>1</v>
      </c>
      <c r="AO426">
        <v>2</v>
      </c>
      <c r="AP426" s="13">
        <v>45660</v>
      </c>
      <c r="AQ426" t="s">
        <v>534</v>
      </c>
      <c r="AR426"/>
      <c r="AS426"/>
      <c r="AT426" s="59">
        <f>VLOOKUP($BR426,Tables!$D$14:$I$27,2,FALSE)*W426</f>
        <v>480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480</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117</v>
      </c>
      <c r="BU426" s="64">
        <f t="shared" si="87"/>
        <v>6.02</v>
      </c>
      <c r="BV426" s="64">
        <f t="shared" si="88"/>
        <v>13.04</v>
      </c>
      <c r="BW426" s="64">
        <f t="shared" si="89"/>
        <v>97.44</v>
      </c>
      <c r="BX426" s="65">
        <f t="shared" si="90"/>
        <v>45893.02</v>
      </c>
      <c r="BY426" s="65">
        <f t="shared" si="91"/>
        <v>45900.04</v>
      </c>
      <c r="BZ426" s="65">
        <f t="shared" si="92"/>
        <v>45985.440000000002</v>
      </c>
    </row>
    <row r="427" spans="1:78" ht="15.5" x14ac:dyDescent="0.35">
      <c r="A427">
        <v>69490</v>
      </c>
      <c r="B427" t="s">
        <v>532</v>
      </c>
      <c r="C427" t="s">
        <v>834</v>
      </c>
      <c r="D427">
        <v>108</v>
      </c>
      <c r="E427">
        <v>3090</v>
      </c>
      <c r="F427" t="s">
        <v>841</v>
      </c>
      <c r="G427" t="s">
        <v>285</v>
      </c>
      <c r="H427" t="s">
        <v>834</v>
      </c>
      <c r="I427" s="13">
        <v>45888</v>
      </c>
      <c r="J427" s="13">
        <v>46171</v>
      </c>
      <c r="K427"/>
      <c r="L427" t="s">
        <v>255</v>
      </c>
      <c r="M427" t="s">
        <v>596</v>
      </c>
      <c r="N427">
        <v>10</v>
      </c>
      <c r="O427">
        <v>0</v>
      </c>
      <c r="P427">
        <v>0</v>
      </c>
      <c r="Q427">
        <v>0</v>
      </c>
      <c r="R427">
        <v>0</v>
      </c>
      <c r="S427" t="s">
        <v>199</v>
      </c>
      <c r="T427" t="s">
        <v>199</v>
      </c>
      <c r="U427">
        <v>0</v>
      </c>
      <c r="V427"/>
      <c r="W427">
        <v>4</v>
      </c>
      <c r="X427">
        <v>7</v>
      </c>
      <c r="Y427" t="s">
        <v>198</v>
      </c>
      <c r="Z427"/>
      <c r="AA427" t="s">
        <v>154</v>
      </c>
      <c r="AB427" t="s">
        <v>154</v>
      </c>
      <c r="AC427" t="s">
        <v>201</v>
      </c>
      <c r="AD427" t="s">
        <v>554</v>
      </c>
      <c r="AE427" t="s">
        <v>555</v>
      </c>
      <c r="AF427" t="s">
        <v>547</v>
      </c>
      <c r="AG427" s="13">
        <v>45888</v>
      </c>
      <c r="AH427" s="13">
        <v>46171</v>
      </c>
      <c r="AI427" t="s">
        <v>542</v>
      </c>
      <c r="AJ427">
        <v>12</v>
      </c>
      <c r="AK427">
        <v>12.05</v>
      </c>
      <c r="AL427" t="s">
        <v>529</v>
      </c>
      <c r="AM427" t="s">
        <v>530</v>
      </c>
      <c r="AN427">
        <v>1</v>
      </c>
      <c r="AO427">
        <v>2</v>
      </c>
      <c r="AP427" s="13">
        <v>45660</v>
      </c>
      <c r="AQ427" t="s">
        <v>534</v>
      </c>
      <c r="AR427"/>
      <c r="AS427"/>
      <c r="AT427" s="59">
        <f>VLOOKUP($BR427,Tables!$D$14:$I$27,2,FALSE)*W427</f>
        <v>640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640</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
      </c>
      <c r="BL427" s="55" t="str">
        <f t="shared" si="94"/>
        <v/>
      </c>
      <c r="BM427" s="55" t="str">
        <f t="shared" si="94"/>
        <v/>
      </c>
      <c r="BN427" s="55" t="str">
        <f t="shared" si="94"/>
        <v/>
      </c>
      <c r="BO427" s="55" t="str">
        <f t="shared" si="94"/>
        <v>LABD</v>
      </c>
      <c r="BP427" s="55" t="str">
        <f t="shared" si="94"/>
        <v/>
      </c>
      <c r="BQ427" s="55" t="str">
        <f t="shared" si="94"/>
        <v/>
      </c>
      <c r="BR427" s="62" t="str">
        <f t="shared" si="84"/>
        <v>Base</v>
      </c>
      <c r="BS427" s="62" t="str">
        <f t="shared" si="85"/>
        <v>LABD</v>
      </c>
      <c r="BT427" s="63">
        <f t="shared" si="86"/>
        <v>284</v>
      </c>
      <c r="BU427" s="64">
        <f t="shared" si="87"/>
        <v>16.04</v>
      </c>
      <c r="BV427" s="64">
        <f t="shared" si="88"/>
        <v>33.08</v>
      </c>
      <c r="BW427" s="64">
        <f t="shared" si="89"/>
        <v>237.72</v>
      </c>
      <c r="BX427" s="65">
        <f t="shared" si="90"/>
        <v>45904.04</v>
      </c>
      <c r="BY427" s="65">
        <f t="shared" si="91"/>
        <v>45921.08</v>
      </c>
      <c r="BZ427" s="65">
        <f t="shared" si="92"/>
        <v>46125.72</v>
      </c>
    </row>
    <row r="428" spans="1:78" ht="15.5" x14ac:dyDescent="0.35">
      <c r="A428">
        <v>69491</v>
      </c>
      <c r="B428" t="s">
        <v>532</v>
      </c>
      <c r="C428" t="s">
        <v>834</v>
      </c>
      <c r="D428">
        <v>108</v>
      </c>
      <c r="E428">
        <v>3091</v>
      </c>
      <c r="F428" t="s">
        <v>841</v>
      </c>
      <c r="G428" t="s">
        <v>285</v>
      </c>
      <c r="H428" t="s">
        <v>834</v>
      </c>
      <c r="I428" s="13">
        <v>45888</v>
      </c>
      <c r="J428" s="13">
        <v>46171</v>
      </c>
      <c r="K428"/>
      <c r="L428" t="s">
        <v>255</v>
      </c>
      <c r="M428" t="s">
        <v>596</v>
      </c>
      <c r="N428">
        <v>10</v>
      </c>
      <c r="O428">
        <v>0</v>
      </c>
      <c r="P428">
        <v>0</v>
      </c>
      <c r="Q428">
        <v>0</v>
      </c>
      <c r="R428">
        <v>0</v>
      </c>
      <c r="S428" t="s">
        <v>199</v>
      </c>
      <c r="T428" t="s">
        <v>199</v>
      </c>
      <c r="U428">
        <v>0</v>
      </c>
      <c r="V428"/>
      <c r="W428">
        <v>4</v>
      </c>
      <c r="X428">
        <v>7</v>
      </c>
      <c r="Y428" t="s">
        <v>198</v>
      </c>
      <c r="Z428"/>
      <c r="AA428" t="s">
        <v>154</v>
      </c>
      <c r="AB428" t="s">
        <v>154</v>
      </c>
      <c r="AC428" t="s">
        <v>201</v>
      </c>
      <c r="AD428" t="s">
        <v>217</v>
      </c>
      <c r="AE428" t="s">
        <v>727</v>
      </c>
      <c r="AF428" t="s">
        <v>547</v>
      </c>
      <c r="AG428" s="13">
        <v>45888</v>
      </c>
      <c r="AH428" s="13">
        <v>46171</v>
      </c>
      <c r="AI428" t="s">
        <v>542</v>
      </c>
      <c r="AJ428">
        <v>12</v>
      </c>
      <c r="AK428">
        <v>12.05</v>
      </c>
      <c r="AL428" t="s">
        <v>529</v>
      </c>
      <c r="AM428" t="s">
        <v>530</v>
      </c>
      <c r="AN428">
        <v>1</v>
      </c>
      <c r="AO428">
        <v>2</v>
      </c>
      <c r="AP428" s="13">
        <v>45660</v>
      </c>
      <c r="AQ428" t="s">
        <v>534</v>
      </c>
      <c r="AR428"/>
      <c r="AS428"/>
      <c r="AT428" s="59">
        <f>VLOOKUP($BR428,Tables!$D$14:$I$27,2,FALSE)*W428</f>
        <v>640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640</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
      </c>
      <c r="BL428" s="55" t="str">
        <f t="shared" si="94"/>
        <v/>
      </c>
      <c r="BM428" s="55" t="str">
        <f t="shared" si="94"/>
        <v/>
      </c>
      <c r="BN428" s="55" t="str">
        <f t="shared" si="94"/>
        <v/>
      </c>
      <c r="BO428" s="55" t="str">
        <f t="shared" si="94"/>
        <v>LABD</v>
      </c>
      <c r="BP428" s="55" t="str">
        <f t="shared" si="94"/>
        <v/>
      </c>
      <c r="BQ428" s="55" t="str">
        <f t="shared" si="94"/>
        <v/>
      </c>
      <c r="BR428" s="62" t="str">
        <f t="shared" si="84"/>
        <v>Base</v>
      </c>
      <c r="BS428" s="62" t="str">
        <f t="shared" si="85"/>
        <v>LABD</v>
      </c>
      <c r="BT428" s="63">
        <f t="shared" si="86"/>
        <v>284</v>
      </c>
      <c r="BU428" s="64">
        <f t="shared" si="87"/>
        <v>16.04</v>
      </c>
      <c r="BV428" s="64">
        <f t="shared" si="88"/>
        <v>33.08</v>
      </c>
      <c r="BW428" s="64">
        <f t="shared" si="89"/>
        <v>237.72</v>
      </c>
      <c r="BX428" s="65">
        <f t="shared" si="90"/>
        <v>45904.04</v>
      </c>
      <c r="BY428" s="65">
        <f t="shared" si="91"/>
        <v>45921.08</v>
      </c>
      <c r="BZ428" s="65">
        <f t="shared" si="92"/>
        <v>46125.72</v>
      </c>
    </row>
    <row r="429" spans="1:78" ht="15.5" x14ac:dyDescent="0.35">
      <c r="A429">
        <v>69492</v>
      </c>
      <c r="B429" t="s">
        <v>532</v>
      </c>
      <c r="C429" t="s">
        <v>834</v>
      </c>
      <c r="D429">
        <v>108</v>
      </c>
      <c r="E429">
        <v>3092</v>
      </c>
      <c r="F429" t="s">
        <v>841</v>
      </c>
      <c r="G429" t="s">
        <v>285</v>
      </c>
      <c r="H429" t="s">
        <v>834</v>
      </c>
      <c r="I429" s="13">
        <v>45888</v>
      </c>
      <c r="J429" s="13">
        <v>46171</v>
      </c>
      <c r="K429"/>
      <c r="L429" t="s">
        <v>255</v>
      </c>
      <c r="M429" t="s">
        <v>596</v>
      </c>
      <c r="N429">
        <v>10</v>
      </c>
      <c r="O429">
        <v>0</v>
      </c>
      <c r="P429">
        <v>0</v>
      </c>
      <c r="Q429">
        <v>0</v>
      </c>
      <c r="R429">
        <v>0</v>
      </c>
      <c r="S429" t="s">
        <v>199</v>
      </c>
      <c r="T429" t="s">
        <v>199</v>
      </c>
      <c r="U429">
        <v>0</v>
      </c>
      <c r="V429"/>
      <c r="W429">
        <v>4</v>
      </c>
      <c r="X429">
        <v>7</v>
      </c>
      <c r="Y429" t="s">
        <v>198</v>
      </c>
      <c r="Z429"/>
      <c r="AA429" t="s">
        <v>154</v>
      </c>
      <c r="AB429" t="s">
        <v>154</v>
      </c>
      <c r="AC429" t="s">
        <v>201</v>
      </c>
      <c r="AD429" t="s">
        <v>338</v>
      </c>
      <c r="AE429" t="s">
        <v>328</v>
      </c>
      <c r="AF429" t="s">
        <v>547</v>
      </c>
      <c r="AG429" s="13">
        <v>45888</v>
      </c>
      <c r="AH429" s="13">
        <v>46171</v>
      </c>
      <c r="AI429" t="s">
        <v>542</v>
      </c>
      <c r="AJ429">
        <v>12</v>
      </c>
      <c r="AK429">
        <v>12.05</v>
      </c>
      <c r="AL429" t="s">
        <v>529</v>
      </c>
      <c r="AM429" t="s">
        <v>530</v>
      </c>
      <c r="AN429">
        <v>1</v>
      </c>
      <c r="AO429">
        <v>2</v>
      </c>
      <c r="AP429" s="13">
        <v>45660</v>
      </c>
      <c r="AQ429" t="s">
        <v>534</v>
      </c>
      <c r="AR429"/>
      <c r="AS429"/>
      <c r="AT429" s="59">
        <f>VLOOKUP($BR429,Tables!$D$14:$I$27,2,FALSE)*W429</f>
        <v>640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640</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
      </c>
      <c r="BL429" s="55" t="str">
        <f t="shared" si="94"/>
        <v/>
      </c>
      <c r="BM429" s="55" t="str">
        <f t="shared" si="94"/>
        <v/>
      </c>
      <c r="BN429" s="55" t="str">
        <f t="shared" si="94"/>
        <v/>
      </c>
      <c r="BO429" s="55" t="str">
        <f t="shared" si="94"/>
        <v>LABD</v>
      </c>
      <c r="BP429" s="55" t="str">
        <f t="shared" si="94"/>
        <v/>
      </c>
      <c r="BQ429" s="55" t="str">
        <f t="shared" ref="BD429:BQ448" si="95">IF(ISERROR(SEARCHB(" "&amp;BQ$1&amp;" "," "&amp;$L429&amp;" "))=TRUE,"",BQ$1)</f>
        <v/>
      </c>
      <c r="BR429" s="62" t="str">
        <f t="shared" si="84"/>
        <v>Base</v>
      </c>
      <c r="BS429" s="62" t="str">
        <f t="shared" si="85"/>
        <v>LABD</v>
      </c>
      <c r="BT429" s="63">
        <f t="shared" si="86"/>
        <v>284</v>
      </c>
      <c r="BU429" s="64">
        <f t="shared" si="87"/>
        <v>16.04</v>
      </c>
      <c r="BV429" s="64">
        <f t="shared" si="88"/>
        <v>33.08</v>
      </c>
      <c r="BW429" s="64">
        <f t="shared" si="89"/>
        <v>237.72</v>
      </c>
      <c r="BX429" s="65">
        <f t="shared" si="90"/>
        <v>45904.04</v>
      </c>
      <c r="BY429" s="65">
        <f t="shared" si="91"/>
        <v>45921.08</v>
      </c>
      <c r="BZ429" s="65">
        <f t="shared" si="92"/>
        <v>46125.72</v>
      </c>
    </row>
    <row r="430" spans="1:78" ht="15.5" x14ac:dyDescent="0.35">
      <c r="A430">
        <v>68482</v>
      </c>
      <c r="B430" t="s">
        <v>526</v>
      </c>
      <c r="C430" t="s">
        <v>51</v>
      </c>
      <c r="D430">
        <v>119</v>
      </c>
      <c r="E430" t="s">
        <v>527</v>
      </c>
      <c r="F430" t="s">
        <v>261</v>
      </c>
      <c r="G430" t="s">
        <v>218</v>
      </c>
      <c r="H430" t="s">
        <v>51</v>
      </c>
      <c r="I430" s="13">
        <v>45817</v>
      </c>
      <c r="J430" s="13">
        <v>45869</v>
      </c>
      <c r="K430" s="13">
        <v>45843</v>
      </c>
      <c r="L430" t="s">
        <v>272</v>
      </c>
      <c r="M430" t="s">
        <v>162</v>
      </c>
      <c r="N430">
        <v>24</v>
      </c>
      <c r="O430">
        <v>0</v>
      </c>
      <c r="P430">
        <v>0</v>
      </c>
      <c r="Q430">
        <v>0</v>
      </c>
      <c r="R430">
        <v>0</v>
      </c>
      <c r="S430">
        <v>582</v>
      </c>
      <c r="T430" t="s">
        <v>226</v>
      </c>
      <c r="U430">
        <v>0</v>
      </c>
      <c r="V430"/>
      <c r="W430">
        <v>3</v>
      </c>
      <c r="X430">
        <v>3</v>
      </c>
      <c r="Y430" t="s">
        <v>195</v>
      </c>
      <c r="Z430"/>
      <c r="AA430" t="s">
        <v>293</v>
      </c>
      <c r="AB430"/>
      <c r="AC430"/>
      <c r="AD430"/>
      <c r="AE430"/>
      <c r="AF430"/>
      <c r="AG430" s="13">
        <v>45817</v>
      </c>
      <c r="AH430" s="13">
        <v>45869</v>
      </c>
      <c r="AI430" t="s">
        <v>162</v>
      </c>
      <c r="AJ430">
        <v>11</v>
      </c>
      <c r="AK430">
        <v>24.010300000000001</v>
      </c>
      <c r="AL430" t="s">
        <v>529</v>
      </c>
      <c r="AM430" t="s">
        <v>530</v>
      </c>
      <c r="AN430">
        <v>5</v>
      </c>
      <c r="AO430">
        <v>1</v>
      </c>
      <c r="AP430" s="13">
        <v>45538</v>
      </c>
      <c r="AQ430" t="s">
        <v>335</v>
      </c>
      <c r="AR430" t="s">
        <v>538</v>
      </c>
      <c r="AS430"/>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480</v>
      </c>
      <c r="BD430" s="55" t="str">
        <f t="shared" si="95"/>
        <v/>
      </c>
      <c r="BE430" s="55" t="str">
        <f t="shared" si="95"/>
        <v/>
      </c>
      <c r="BF430" s="55" t="str">
        <f t="shared" si="95"/>
        <v/>
      </c>
      <c r="BG430" s="55" t="str">
        <f t="shared" si="95"/>
        <v/>
      </c>
      <c r="BH430" s="55" t="str">
        <f t="shared" si="95"/>
        <v/>
      </c>
      <c r="BI430" s="55" t="str">
        <f t="shared" si="95"/>
        <v/>
      </c>
      <c r="BJ430" s="55" t="str">
        <f t="shared" si="95"/>
        <v/>
      </c>
      <c r="BK430" s="55" t="str">
        <f t="shared" si="95"/>
        <v/>
      </c>
      <c r="BL430" s="55" t="str">
        <f t="shared" si="95"/>
        <v/>
      </c>
      <c r="BM430" s="55" t="str">
        <f t="shared" si="95"/>
        <v/>
      </c>
      <c r="BN430" s="55" t="str">
        <f t="shared" si="95"/>
        <v/>
      </c>
      <c r="BO430" s="55" t="str">
        <f t="shared" si="95"/>
        <v/>
      </c>
      <c r="BP430" s="55" t="str">
        <f t="shared" si="95"/>
        <v/>
      </c>
      <c r="BQ430" s="55" t="str">
        <f t="shared" si="95"/>
        <v/>
      </c>
      <c r="BR430" s="62" t="str">
        <f t="shared" si="84"/>
        <v>Base</v>
      </c>
      <c r="BS430" s="62" t="str">
        <f t="shared" si="85"/>
        <v/>
      </c>
      <c r="BT430" s="63">
        <f t="shared" si="86"/>
        <v>53</v>
      </c>
      <c r="BU430" s="64">
        <f t="shared" si="87"/>
        <v>2.1799999999999997</v>
      </c>
      <c r="BV430" s="64">
        <f t="shared" si="88"/>
        <v>5.3599999999999994</v>
      </c>
      <c r="BW430" s="64">
        <f t="shared" si="89"/>
        <v>43.68</v>
      </c>
      <c r="BX430" s="65">
        <f t="shared" si="90"/>
        <v>45819.18</v>
      </c>
      <c r="BY430" s="65">
        <f t="shared" si="91"/>
        <v>45822.36</v>
      </c>
      <c r="BZ430" s="65">
        <f t="shared" si="92"/>
        <v>45860.68</v>
      </c>
    </row>
    <row r="431" spans="1:78" ht="15.5" x14ac:dyDescent="0.35">
      <c r="A431">
        <v>69190</v>
      </c>
      <c r="B431" t="s">
        <v>532</v>
      </c>
      <c r="C431" t="s">
        <v>51</v>
      </c>
      <c r="D431">
        <v>119</v>
      </c>
      <c r="E431">
        <v>3001</v>
      </c>
      <c r="F431" t="s">
        <v>261</v>
      </c>
      <c r="G431" t="s">
        <v>218</v>
      </c>
      <c r="H431" t="s">
        <v>51</v>
      </c>
      <c r="I431" s="13">
        <v>45887</v>
      </c>
      <c r="J431" s="13">
        <v>46003</v>
      </c>
      <c r="K431" s="13">
        <v>45945</v>
      </c>
      <c r="L431" t="s">
        <v>272</v>
      </c>
      <c r="M431" t="s">
        <v>162</v>
      </c>
      <c r="N431">
        <v>24</v>
      </c>
      <c r="O431">
        <v>0</v>
      </c>
      <c r="P431">
        <v>0</v>
      </c>
      <c r="Q431">
        <v>0</v>
      </c>
      <c r="R431">
        <v>0</v>
      </c>
      <c r="S431" t="s">
        <v>199</v>
      </c>
      <c r="T431" t="s">
        <v>199</v>
      </c>
      <c r="U431">
        <v>0</v>
      </c>
      <c r="V431"/>
      <c r="W431">
        <v>3</v>
      </c>
      <c r="X431">
        <v>3</v>
      </c>
      <c r="Y431" t="s">
        <v>195</v>
      </c>
      <c r="Z431"/>
      <c r="AA431" t="s">
        <v>293</v>
      </c>
      <c r="AB431"/>
      <c r="AC431"/>
      <c r="AD431"/>
      <c r="AE431"/>
      <c r="AF431"/>
      <c r="AG431" s="13">
        <v>45887</v>
      </c>
      <c r="AH431" s="13">
        <v>46003</v>
      </c>
      <c r="AI431" t="s">
        <v>162</v>
      </c>
      <c r="AJ431">
        <v>11</v>
      </c>
      <c r="AK431">
        <v>24.010300000000001</v>
      </c>
      <c r="AL431" t="s">
        <v>529</v>
      </c>
      <c r="AM431" t="s">
        <v>530</v>
      </c>
      <c r="AN431">
        <v>5</v>
      </c>
      <c r="AO431">
        <v>1</v>
      </c>
      <c r="AP431" s="13">
        <v>45639</v>
      </c>
      <c r="AQ431" t="s">
        <v>335</v>
      </c>
      <c r="AR431"/>
      <c r="AS431"/>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480</v>
      </c>
      <c r="BD431" s="55" t="str">
        <f t="shared" si="95"/>
        <v/>
      </c>
      <c r="BE431" s="55" t="str">
        <f t="shared" si="95"/>
        <v/>
      </c>
      <c r="BF431" s="55" t="str">
        <f t="shared" si="95"/>
        <v/>
      </c>
      <c r="BG431" s="55" t="str">
        <f t="shared" si="95"/>
        <v/>
      </c>
      <c r="BH431" s="55" t="str">
        <f t="shared" si="95"/>
        <v/>
      </c>
      <c r="BI431" s="55" t="str">
        <f t="shared" si="95"/>
        <v/>
      </c>
      <c r="BJ431" s="55" t="str">
        <f t="shared" si="95"/>
        <v/>
      </c>
      <c r="BK431" s="55" t="str">
        <f t="shared" si="95"/>
        <v/>
      </c>
      <c r="BL431" s="55" t="str">
        <f t="shared" si="95"/>
        <v/>
      </c>
      <c r="BM431" s="55" t="str">
        <f t="shared" si="95"/>
        <v/>
      </c>
      <c r="BN431" s="55" t="str">
        <f t="shared" si="95"/>
        <v/>
      </c>
      <c r="BO431" s="55" t="str">
        <f t="shared" si="95"/>
        <v/>
      </c>
      <c r="BP431" s="55" t="str">
        <f t="shared" si="95"/>
        <v/>
      </c>
      <c r="BQ431" s="55" t="str">
        <f t="shared" si="95"/>
        <v/>
      </c>
      <c r="BR431" s="62" t="str">
        <f t="shared" si="84"/>
        <v>Base</v>
      </c>
      <c r="BS431" s="62" t="str">
        <f t="shared" si="85"/>
        <v/>
      </c>
      <c r="BT431" s="63">
        <f t="shared" si="86"/>
        <v>117</v>
      </c>
      <c r="BU431" s="64">
        <f t="shared" si="87"/>
        <v>6.02</v>
      </c>
      <c r="BV431" s="64">
        <f t="shared" si="88"/>
        <v>13.04</v>
      </c>
      <c r="BW431" s="64">
        <f t="shared" si="89"/>
        <v>97.44</v>
      </c>
      <c r="BX431" s="65">
        <f t="shared" si="90"/>
        <v>45893.02</v>
      </c>
      <c r="BY431" s="65">
        <f t="shared" si="91"/>
        <v>45900.04</v>
      </c>
      <c r="BZ431" s="65">
        <f t="shared" si="92"/>
        <v>45985.440000000002</v>
      </c>
    </row>
    <row r="432" spans="1:78" ht="15.5" x14ac:dyDescent="0.35">
      <c r="A432">
        <v>69012</v>
      </c>
      <c r="B432" t="s">
        <v>532</v>
      </c>
      <c r="C432" t="s">
        <v>51</v>
      </c>
      <c r="D432">
        <v>119</v>
      </c>
      <c r="E432" t="s">
        <v>557</v>
      </c>
      <c r="F432" t="s">
        <v>261</v>
      </c>
      <c r="G432" t="s">
        <v>218</v>
      </c>
      <c r="H432" t="s">
        <v>51</v>
      </c>
      <c r="I432" s="13">
        <v>45887</v>
      </c>
      <c r="J432" s="13">
        <v>45940</v>
      </c>
      <c r="K432" s="13">
        <v>45913</v>
      </c>
      <c r="L432" t="s">
        <v>272</v>
      </c>
      <c r="M432" t="s">
        <v>162</v>
      </c>
      <c r="N432">
        <v>24</v>
      </c>
      <c r="O432">
        <v>0</v>
      </c>
      <c r="P432">
        <v>0</v>
      </c>
      <c r="Q432">
        <v>0</v>
      </c>
      <c r="R432">
        <v>0</v>
      </c>
      <c r="S432" t="s">
        <v>199</v>
      </c>
      <c r="T432" t="s">
        <v>199</v>
      </c>
      <c r="U432">
        <v>0</v>
      </c>
      <c r="V432"/>
      <c r="W432">
        <v>3</v>
      </c>
      <c r="X432">
        <v>3</v>
      </c>
      <c r="Y432" t="s">
        <v>195</v>
      </c>
      <c r="Z432"/>
      <c r="AA432" t="s">
        <v>293</v>
      </c>
      <c r="AB432"/>
      <c r="AC432"/>
      <c r="AD432"/>
      <c r="AE432"/>
      <c r="AF432"/>
      <c r="AG432" s="13">
        <v>45887</v>
      </c>
      <c r="AH432" s="13">
        <v>45940</v>
      </c>
      <c r="AI432" t="s">
        <v>162</v>
      </c>
      <c r="AJ432">
        <v>11</v>
      </c>
      <c r="AK432">
        <v>24.010300000000001</v>
      </c>
      <c r="AL432" t="s">
        <v>529</v>
      </c>
      <c r="AM432" t="s">
        <v>530</v>
      </c>
      <c r="AN432">
        <v>5</v>
      </c>
      <c r="AO432">
        <v>1</v>
      </c>
      <c r="AP432" s="13">
        <v>45639</v>
      </c>
      <c r="AQ432" t="s">
        <v>335</v>
      </c>
      <c r="AR432"/>
      <c r="AS432"/>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480</v>
      </c>
      <c r="BD432" s="55" t="str">
        <f t="shared" si="95"/>
        <v/>
      </c>
      <c r="BE432" s="55" t="str">
        <f t="shared" si="95"/>
        <v/>
      </c>
      <c r="BF432" s="55" t="str">
        <f t="shared" si="95"/>
        <v/>
      </c>
      <c r="BG432" s="55" t="str">
        <f t="shared" si="95"/>
        <v/>
      </c>
      <c r="BH432" s="55" t="str">
        <f t="shared" si="95"/>
        <v/>
      </c>
      <c r="BI432" s="55" t="str">
        <f t="shared" si="95"/>
        <v/>
      </c>
      <c r="BJ432" s="55" t="str">
        <f t="shared" si="95"/>
        <v/>
      </c>
      <c r="BK432" s="55" t="str">
        <f t="shared" si="95"/>
        <v/>
      </c>
      <c r="BL432" s="55" t="str">
        <f t="shared" si="95"/>
        <v/>
      </c>
      <c r="BM432" s="55" t="str">
        <f t="shared" si="95"/>
        <v/>
      </c>
      <c r="BN432" s="55" t="str">
        <f t="shared" si="95"/>
        <v/>
      </c>
      <c r="BO432" s="55" t="str">
        <f t="shared" si="95"/>
        <v/>
      </c>
      <c r="BP432" s="55" t="str">
        <f t="shared" si="95"/>
        <v/>
      </c>
      <c r="BQ432" s="55" t="str">
        <f t="shared" si="95"/>
        <v/>
      </c>
      <c r="BR432" s="62" t="str">
        <f t="shared" si="84"/>
        <v>Base</v>
      </c>
      <c r="BS432" s="62" t="str">
        <f t="shared" si="85"/>
        <v/>
      </c>
      <c r="BT432" s="63">
        <f t="shared" si="86"/>
        <v>54</v>
      </c>
      <c r="BU432" s="64">
        <f t="shared" si="87"/>
        <v>2.2399999999999998</v>
      </c>
      <c r="BV432" s="64">
        <f t="shared" si="88"/>
        <v>5.4799999999999995</v>
      </c>
      <c r="BW432" s="64">
        <f t="shared" si="89"/>
        <v>44.519999999999996</v>
      </c>
      <c r="BX432" s="65">
        <f t="shared" si="90"/>
        <v>45889.24</v>
      </c>
      <c r="BY432" s="65">
        <f t="shared" si="91"/>
        <v>45892.480000000003</v>
      </c>
      <c r="BZ432" s="65">
        <f t="shared" si="92"/>
        <v>45931.519999999997</v>
      </c>
    </row>
    <row r="433" spans="1:78" ht="15.5" x14ac:dyDescent="0.35">
      <c r="A433">
        <v>68824</v>
      </c>
      <c r="B433" t="s">
        <v>532</v>
      </c>
      <c r="C433" t="s">
        <v>51</v>
      </c>
      <c r="D433">
        <v>119</v>
      </c>
      <c r="E433" t="s">
        <v>533</v>
      </c>
      <c r="F433" t="s">
        <v>261</v>
      </c>
      <c r="G433" t="s">
        <v>218</v>
      </c>
      <c r="H433" t="s">
        <v>51</v>
      </c>
      <c r="I433" s="13">
        <v>45943</v>
      </c>
      <c r="J433" s="13">
        <v>46003</v>
      </c>
      <c r="K433" s="13">
        <v>45973</v>
      </c>
      <c r="L433" t="s">
        <v>272</v>
      </c>
      <c r="M433" t="s">
        <v>162</v>
      </c>
      <c r="N433">
        <v>24</v>
      </c>
      <c r="O433">
        <v>0</v>
      </c>
      <c r="P433">
        <v>0</v>
      </c>
      <c r="Q433">
        <v>0</v>
      </c>
      <c r="R433">
        <v>0</v>
      </c>
      <c r="S433" t="s">
        <v>199</v>
      </c>
      <c r="T433" t="s">
        <v>199</v>
      </c>
      <c r="U433">
        <v>0</v>
      </c>
      <c r="V433"/>
      <c r="W433">
        <v>3</v>
      </c>
      <c r="X433">
        <v>3</v>
      </c>
      <c r="Y433" t="s">
        <v>195</v>
      </c>
      <c r="Z433"/>
      <c r="AA433" t="s">
        <v>293</v>
      </c>
      <c r="AB433"/>
      <c r="AC433"/>
      <c r="AD433"/>
      <c r="AE433"/>
      <c r="AF433"/>
      <c r="AG433" s="13">
        <v>45943</v>
      </c>
      <c r="AH433" s="13">
        <v>46003</v>
      </c>
      <c r="AI433" t="s">
        <v>162</v>
      </c>
      <c r="AJ433">
        <v>11</v>
      </c>
      <c r="AK433">
        <v>24.010300000000001</v>
      </c>
      <c r="AL433" t="s">
        <v>529</v>
      </c>
      <c r="AM433" t="s">
        <v>530</v>
      </c>
      <c r="AN433">
        <v>5</v>
      </c>
      <c r="AO433">
        <v>1</v>
      </c>
      <c r="AP433" s="13">
        <v>45639</v>
      </c>
      <c r="AQ433" t="s">
        <v>335</v>
      </c>
      <c r="AR433"/>
      <c r="AS433"/>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480</v>
      </c>
      <c r="BD433" s="55" t="str">
        <f t="shared" si="95"/>
        <v/>
      </c>
      <c r="BE433" s="55" t="str">
        <f t="shared" si="95"/>
        <v/>
      </c>
      <c r="BF433" s="55" t="str">
        <f t="shared" si="95"/>
        <v/>
      </c>
      <c r="BG433" s="55" t="str">
        <f t="shared" si="95"/>
        <v/>
      </c>
      <c r="BH433" s="55" t="str">
        <f t="shared" si="95"/>
        <v/>
      </c>
      <c r="BI433" s="55" t="str">
        <f t="shared" si="95"/>
        <v/>
      </c>
      <c r="BJ433" s="55" t="str">
        <f t="shared" si="95"/>
        <v/>
      </c>
      <c r="BK433" s="55" t="str">
        <f t="shared" si="95"/>
        <v/>
      </c>
      <c r="BL433" s="55" t="str">
        <f t="shared" si="95"/>
        <v/>
      </c>
      <c r="BM433" s="55" t="str">
        <f t="shared" si="95"/>
        <v/>
      </c>
      <c r="BN433" s="55" t="str">
        <f t="shared" si="95"/>
        <v/>
      </c>
      <c r="BO433" s="55" t="str">
        <f t="shared" si="95"/>
        <v/>
      </c>
      <c r="BP433" s="55" t="str">
        <f t="shared" si="95"/>
        <v/>
      </c>
      <c r="BQ433" s="55" t="str">
        <f t="shared" si="95"/>
        <v/>
      </c>
      <c r="BR433" s="62" t="str">
        <f t="shared" si="84"/>
        <v>Base</v>
      </c>
      <c r="BS433" s="62" t="str">
        <f t="shared" si="85"/>
        <v/>
      </c>
      <c r="BT433" s="63">
        <f t="shared" si="86"/>
        <v>61</v>
      </c>
      <c r="BU433" s="64">
        <f t="shared" si="87"/>
        <v>2.6599999999999997</v>
      </c>
      <c r="BV433" s="64">
        <f t="shared" si="88"/>
        <v>6.3199999999999994</v>
      </c>
      <c r="BW433" s="64">
        <f t="shared" si="89"/>
        <v>50.4</v>
      </c>
      <c r="BX433" s="65">
        <f t="shared" si="90"/>
        <v>45945.66</v>
      </c>
      <c r="BY433" s="65">
        <f t="shared" si="91"/>
        <v>45949.32</v>
      </c>
      <c r="BZ433" s="65">
        <f t="shared" si="92"/>
        <v>45993.4</v>
      </c>
    </row>
    <row r="434" spans="1:78" ht="15.5" x14ac:dyDescent="0.35">
      <c r="A434">
        <v>69191</v>
      </c>
      <c r="B434" t="s">
        <v>532</v>
      </c>
      <c r="C434" t="s">
        <v>51</v>
      </c>
      <c r="D434">
        <v>129</v>
      </c>
      <c r="E434">
        <v>3001</v>
      </c>
      <c r="F434" t="s">
        <v>416</v>
      </c>
      <c r="G434" t="s">
        <v>218</v>
      </c>
      <c r="H434" t="s">
        <v>51</v>
      </c>
      <c r="I434" s="13">
        <v>45888</v>
      </c>
      <c r="J434" s="13">
        <v>46003</v>
      </c>
      <c r="K434" s="13">
        <v>45945</v>
      </c>
      <c r="L434" t="s">
        <v>498</v>
      </c>
      <c r="M434" t="s">
        <v>194</v>
      </c>
      <c r="N434">
        <v>20</v>
      </c>
      <c r="O434">
        <v>0</v>
      </c>
      <c r="P434">
        <v>0</v>
      </c>
      <c r="Q434">
        <v>0</v>
      </c>
      <c r="R434">
        <v>0</v>
      </c>
      <c r="S434" t="s">
        <v>199</v>
      </c>
      <c r="T434" t="s">
        <v>199</v>
      </c>
      <c r="U434">
        <v>0</v>
      </c>
      <c r="V434"/>
      <c r="W434">
        <v>3</v>
      </c>
      <c r="X434">
        <v>3</v>
      </c>
      <c r="Y434" t="s">
        <v>195</v>
      </c>
      <c r="Z434" t="s">
        <v>842</v>
      </c>
      <c r="AA434"/>
      <c r="AB434" t="s">
        <v>208</v>
      </c>
      <c r="AC434">
        <v>2303</v>
      </c>
      <c r="AD434" t="s">
        <v>209</v>
      </c>
      <c r="AE434" t="s">
        <v>357</v>
      </c>
      <c r="AF434" t="s">
        <v>565</v>
      </c>
      <c r="AG434" s="13">
        <v>45888</v>
      </c>
      <c r="AH434" s="13">
        <v>46003</v>
      </c>
      <c r="AI434" t="s">
        <v>537</v>
      </c>
      <c r="AJ434">
        <v>11</v>
      </c>
      <c r="AK434">
        <v>24.010300000000001</v>
      </c>
      <c r="AL434" t="s">
        <v>529</v>
      </c>
      <c r="AM434" t="s">
        <v>530</v>
      </c>
      <c r="AN434">
        <v>1</v>
      </c>
      <c r="AO434">
        <v>1</v>
      </c>
      <c r="AP434" s="13">
        <v>45639</v>
      </c>
      <c r="AQ434" t="s">
        <v>534</v>
      </c>
      <c r="AR434"/>
      <c r="AS434"/>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480</v>
      </c>
      <c r="BD434" s="55" t="str">
        <f t="shared" si="95"/>
        <v/>
      </c>
      <c r="BE434" s="55" t="str">
        <f t="shared" si="95"/>
        <v/>
      </c>
      <c r="BF434" s="55" t="str">
        <f t="shared" si="95"/>
        <v/>
      </c>
      <c r="BG434" s="55" t="str">
        <f t="shared" si="95"/>
        <v/>
      </c>
      <c r="BH434" s="55" t="str">
        <f t="shared" si="95"/>
        <v/>
      </c>
      <c r="BI434" s="55" t="str">
        <f t="shared" si="95"/>
        <v/>
      </c>
      <c r="BJ434" s="55" t="str">
        <f t="shared" si="95"/>
        <v/>
      </c>
      <c r="BK434" s="55" t="str">
        <f t="shared" si="95"/>
        <v/>
      </c>
      <c r="BL434" s="55" t="str">
        <f t="shared" si="95"/>
        <v/>
      </c>
      <c r="BM434" s="55" t="str">
        <f t="shared" si="95"/>
        <v/>
      </c>
      <c r="BN434" s="55" t="str">
        <f t="shared" si="95"/>
        <v/>
      </c>
      <c r="BO434" s="55" t="str">
        <f t="shared" si="95"/>
        <v/>
      </c>
      <c r="BP434" s="55" t="str">
        <f t="shared" si="95"/>
        <v/>
      </c>
      <c r="BQ434" s="55" t="str">
        <f t="shared" si="95"/>
        <v/>
      </c>
      <c r="BR434" s="62" t="str">
        <f t="shared" si="84"/>
        <v>Base</v>
      </c>
      <c r="BS434" s="62" t="str">
        <f t="shared" si="85"/>
        <v/>
      </c>
      <c r="BT434" s="63">
        <f t="shared" si="86"/>
        <v>116</v>
      </c>
      <c r="BU434" s="64">
        <f t="shared" si="87"/>
        <v>5.96</v>
      </c>
      <c r="BV434" s="64">
        <f t="shared" si="88"/>
        <v>12.92</v>
      </c>
      <c r="BW434" s="64">
        <f t="shared" si="89"/>
        <v>96.6</v>
      </c>
      <c r="BX434" s="65">
        <f t="shared" si="90"/>
        <v>45893.96</v>
      </c>
      <c r="BY434" s="65">
        <f t="shared" si="91"/>
        <v>45900.92</v>
      </c>
      <c r="BZ434" s="65">
        <f t="shared" si="92"/>
        <v>45985.599999999999</v>
      </c>
    </row>
    <row r="435" spans="1:78" ht="15.5" x14ac:dyDescent="0.35">
      <c r="A435">
        <v>69192</v>
      </c>
      <c r="B435" t="s">
        <v>532</v>
      </c>
      <c r="C435" t="s">
        <v>51</v>
      </c>
      <c r="D435">
        <v>129</v>
      </c>
      <c r="E435">
        <v>3081</v>
      </c>
      <c r="F435" t="s">
        <v>416</v>
      </c>
      <c r="G435" t="s">
        <v>218</v>
      </c>
      <c r="H435" t="s">
        <v>51</v>
      </c>
      <c r="I435" s="13">
        <v>45888</v>
      </c>
      <c r="J435" s="13">
        <v>46003</v>
      </c>
      <c r="K435" s="13">
        <v>45945</v>
      </c>
      <c r="L435" t="s">
        <v>843</v>
      </c>
      <c r="M435" t="s">
        <v>194</v>
      </c>
      <c r="N435">
        <v>4</v>
      </c>
      <c r="O435">
        <v>0</v>
      </c>
      <c r="P435">
        <v>0</v>
      </c>
      <c r="Q435">
        <v>0</v>
      </c>
      <c r="R435">
        <v>0</v>
      </c>
      <c r="S435" t="s">
        <v>199</v>
      </c>
      <c r="T435" t="s">
        <v>199</v>
      </c>
      <c r="U435">
        <v>0</v>
      </c>
      <c r="V435"/>
      <c r="W435">
        <v>3</v>
      </c>
      <c r="X435">
        <v>3</v>
      </c>
      <c r="Y435" t="s">
        <v>195</v>
      </c>
      <c r="Z435" t="s">
        <v>844</v>
      </c>
      <c r="AA435" t="s">
        <v>293</v>
      </c>
      <c r="AB435" t="s">
        <v>208</v>
      </c>
      <c r="AC435">
        <v>2303</v>
      </c>
      <c r="AD435" t="s">
        <v>209</v>
      </c>
      <c r="AE435" t="s">
        <v>357</v>
      </c>
      <c r="AF435" t="s">
        <v>565</v>
      </c>
      <c r="AG435" s="13">
        <v>45888</v>
      </c>
      <c r="AH435" s="13">
        <v>46003</v>
      </c>
      <c r="AI435" t="s">
        <v>537</v>
      </c>
      <c r="AJ435">
        <v>11</v>
      </c>
      <c r="AK435">
        <v>24.010300000000001</v>
      </c>
      <c r="AL435" t="s">
        <v>529</v>
      </c>
      <c r="AM435" t="s">
        <v>530</v>
      </c>
      <c r="AN435">
        <v>1</v>
      </c>
      <c r="AO435">
        <v>1</v>
      </c>
      <c r="AP435" s="13">
        <v>45639</v>
      </c>
      <c r="AQ435" t="s">
        <v>534</v>
      </c>
      <c r="AR435"/>
      <c r="AS435"/>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480</v>
      </c>
      <c r="BD435" s="55" t="str">
        <f t="shared" si="95"/>
        <v/>
      </c>
      <c r="BE435" s="55" t="str">
        <f t="shared" si="95"/>
        <v/>
      </c>
      <c r="BF435" s="55" t="str">
        <f t="shared" si="95"/>
        <v/>
      </c>
      <c r="BG435" s="55" t="str">
        <f t="shared" si="95"/>
        <v/>
      </c>
      <c r="BH435" s="55" t="str">
        <f t="shared" si="95"/>
        <v/>
      </c>
      <c r="BI435" s="55" t="str">
        <f t="shared" si="95"/>
        <v/>
      </c>
      <c r="BJ435" s="55" t="str">
        <f t="shared" si="95"/>
        <v/>
      </c>
      <c r="BK435" s="55" t="str">
        <f t="shared" si="95"/>
        <v/>
      </c>
      <c r="BL435" s="55" t="str">
        <f t="shared" si="95"/>
        <v/>
      </c>
      <c r="BM435" s="55" t="str">
        <f t="shared" si="95"/>
        <v/>
      </c>
      <c r="BN435" s="55" t="str">
        <f t="shared" si="95"/>
        <v/>
      </c>
      <c r="BO435" s="55" t="str">
        <f t="shared" si="95"/>
        <v/>
      </c>
      <c r="BP435" s="55" t="str">
        <f t="shared" si="95"/>
        <v/>
      </c>
      <c r="BQ435" s="55" t="str">
        <f t="shared" si="95"/>
        <v/>
      </c>
      <c r="BR435" s="62" t="str">
        <f t="shared" si="84"/>
        <v>Base</v>
      </c>
      <c r="BS435" s="62" t="str">
        <f t="shared" si="85"/>
        <v/>
      </c>
      <c r="BT435" s="63">
        <f t="shared" si="86"/>
        <v>116</v>
      </c>
      <c r="BU435" s="64">
        <f t="shared" si="87"/>
        <v>5.96</v>
      </c>
      <c r="BV435" s="64">
        <f t="shared" si="88"/>
        <v>12.92</v>
      </c>
      <c r="BW435" s="64">
        <f t="shared" si="89"/>
        <v>96.6</v>
      </c>
      <c r="BX435" s="65">
        <f t="shared" si="90"/>
        <v>45893.96</v>
      </c>
      <c r="BY435" s="65">
        <f t="shared" si="91"/>
        <v>45900.92</v>
      </c>
      <c r="BZ435" s="65">
        <f t="shared" si="92"/>
        <v>45985.599999999999</v>
      </c>
    </row>
    <row r="436" spans="1:78" ht="15.5" x14ac:dyDescent="0.35">
      <c r="A436">
        <v>68825</v>
      </c>
      <c r="B436" t="s">
        <v>532</v>
      </c>
      <c r="C436" t="s">
        <v>51</v>
      </c>
      <c r="D436">
        <v>129</v>
      </c>
      <c r="E436" t="s">
        <v>533</v>
      </c>
      <c r="F436" t="s">
        <v>416</v>
      </c>
      <c r="G436" t="s">
        <v>218</v>
      </c>
      <c r="H436" t="s">
        <v>51</v>
      </c>
      <c r="I436" s="13">
        <v>45943</v>
      </c>
      <c r="J436" s="13">
        <v>46003</v>
      </c>
      <c r="K436" s="13">
        <v>45973</v>
      </c>
      <c r="L436" t="s">
        <v>272</v>
      </c>
      <c r="M436" t="s">
        <v>162</v>
      </c>
      <c r="N436">
        <v>24</v>
      </c>
      <c r="O436">
        <v>0</v>
      </c>
      <c r="P436">
        <v>0</v>
      </c>
      <c r="Q436">
        <v>0</v>
      </c>
      <c r="R436">
        <v>0</v>
      </c>
      <c r="S436" t="s">
        <v>199</v>
      </c>
      <c r="T436" t="s">
        <v>199</v>
      </c>
      <c r="U436">
        <v>0</v>
      </c>
      <c r="V436"/>
      <c r="W436">
        <v>3</v>
      </c>
      <c r="X436">
        <v>3</v>
      </c>
      <c r="Y436" t="s">
        <v>195</v>
      </c>
      <c r="Z436"/>
      <c r="AA436" t="s">
        <v>293</v>
      </c>
      <c r="AB436"/>
      <c r="AC436"/>
      <c r="AD436"/>
      <c r="AE436"/>
      <c r="AF436"/>
      <c r="AG436" s="13">
        <v>45943</v>
      </c>
      <c r="AH436" s="13">
        <v>46003</v>
      </c>
      <c r="AI436" t="s">
        <v>162</v>
      </c>
      <c r="AJ436">
        <v>11</v>
      </c>
      <c r="AK436">
        <v>24.010300000000001</v>
      </c>
      <c r="AL436" t="s">
        <v>529</v>
      </c>
      <c r="AM436" t="s">
        <v>530</v>
      </c>
      <c r="AN436">
        <v>5</v>
      </c>
      <c r="AO436">
        <v>1</v>
      </c>
      <c r="AP436" s="13">
        <v>45639</v>
      </c>
      <c r="AQ436" t="s">
        <v>335</v>
      </c>
      <c r="AR436"/>
      <c r="AS436"/>
      <c r="AT436" s="59">
        <f>VLOOKUP($BR436,Tables!$D$14:$I$27,2,FALSE)*W436</f>
        <v>480</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480</v>
      </c>
      <c r="BD436" s="55" t="str">
        <f t="shared" si="95"/>
        <v/>
      </c>
      <c r="BE436" s="55" t="str">
        <f t="shared" si="95"/>
        <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Base</v>
      </c>
      <c r="BS436" s="62" t="str">
        <f t="shared" si="85"/>
        <v/>
      </c>
      <c r="BT436" s="63">
        <f t="shared" si="86"/>
        <v>61</v>
      </c>
      <c r="BU436" s="64">
        <f t="shared" si="87"/>
        <v>2.6599999999999997</v>
      </c>
      <c r="BV436" s="64">
        <f t="shared" si="88"/>
        <v>6.3199999999999994</v>
      </c>
      <c r="BW436" s="64">
        <f t="shared" si="89"/>
        <v>50.4</v>
      </c>
      <c r="BX436" s="65">
        <f t="shared" si="90"/>
        <v>45945.66</v>
      </c>
      <c r="BY436" s="65">
        <f t="shared" si="91"/>
        <v>45949.32</v>
      </c>
      <c r="BZ436" s="65">
        <f t="shared" si="92"/>
        <v>45993.4</v>
      </c>
    </row>
    <row r="437" spans="1:78" ht="15.5" x14ac:dyDescent="0.35">
      <c r="A437">
        <v>69193</v>
      </c>
      <c r="B437" t="s">
        <v>532</v>
      </c>
      <c r="C437" t="s">
        <v>51</v>
      </c>
      <c r="D437">
        <v>150</v>
      </c>
      <c r="E437">
        <v>3001</v>
      </c>
      <c r="F437" t="s">
        <v>845</v>
      </c>
      <c r="G437" t="s">
        <v>218</v>
      </c>
      <c r="H437" t="s">
        <v>51</v>
      </c>
      <c r="I437" s="13">
        <v>45887</v>
      </c>
      <c r="J437" s="13">
        <v>46003</v>
      </c>
      <c r="K437" s="13">
        <v>45945</v>
      </c>
      <c r="L437" t="s">
        <v>271</v>
      </c>
      <c r="M437" t="s">
        <v>162</v>
      </c>
      <c r="N437">
        <v>24</v>
      </c>
      <c r="O437">
        <v>0</v>
      </c>
      <c r="P437">
        <v>0</v>
      </c>
      <c r="Q437">
        <v>0</v>
      </c>
      <c r="R437">
        <v>0</v>
      </c>
      <c r="S437" t="s">
        <v>199</v>
      </c>
      <c r="T437" t="s">
        <v>199</v>
      </c>
      <c r="U437">
        <v>0</v>
      </c>
      <c r="V437"/>
      <c r="W437">
        <v>3</v>
      </c>
      <c r="X437">
        <v>3</v>
      </c>
      <c r="Y437" t="s">
        <v>195</v>
      </c>
      <c r="Z437"/>
      <c r="AA437" t="s">
        <v>293</v>
      </c>
      <c r="AB437"/>
      <c r="AC437"/>
      <c r="AD437"/>
      <c r="AE437"/>
      <c r="AF437"/>
      <c r="AG437" s="13">
        <v>45887</v>
      </c>
      <c r="AH437" s="13">
        <v>46003</v>
      </c>
      <c r="AI437" t="s">
        <v>162</v>
      </c>
      <c r="AJ437">
        <v>11</v>
      </c>
      <c r="AK437">
        <v>50.060200000000002</v>
      </c>
      <c r="AL437" t="s">
        <v>529</v>
      </c>
      <c r="AM437" t="s">
        <v>530</v>
      </c>
      <c r="AN437">
        <v>5</v>
      </c>
      <c r="AO437">
        <v>1</v>
      </c>
      <c r="AP437" s="13">
        <v>45639</v>
      </c>
      <c r="AQ437" t="s">
        <v>335</v>
      </c>
      <c r="AR437"/>
      <c r="AS437"/>
      <c r="AT437" s="59">
        <f>VLOOKUP($BR437,Tables!$D$14:$I$27,2,FALSE)*W437</f>
        <v>480</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480</v>
      </c>
      <c r="BD437" s="55" t="str">
        <f t="shared" si="95"/>
        <v/>
      </c>
      <c r="BE437" s="55" t="str">
        <f t="shared" si="95"/>
        <v/>
      </c>
      <c r="BF437" s="55" t="str">
        <f t="shared" si="95"/>
        <v/>
      </c>
      <c r="BG437" s="55" t="str">
        <f t="shared" si="95"/>
        <v/>
      </c>
      <c r="BH437" s="55" t="str">
        <f t="shared" si="95"/>
        <v/>
      </c>
      <c r="BI437" s="55" t="str">
        <f t="shared" si="95"/>
        <v/>
      </c>
      <c r="BJ437" s="55" t="str">
        <f t="shared" si="95"/>
        <v/>
      </c>
      <c r="BK437" s="55" t="str">
        <f t="shared" si="95"/>
        <v/>
      </c>
      <c r="BL437" s="55" t="str">
        <f t="shared" si="95"/>
        <v/>
      </c>
      <c r="BM437" s="55" t="str">
        <f t="shared" si="95"/>
        <v/>
      </c>
      <c r="BN437" s="55" t="str">
        <f t="shared" si="95"/>
        <v/>
      </c>
      <c r="BO437" s="55" t="str">
        <f t="shared" si="95"/>
        <v/>
      </c>
      <c r="BP437" s="55" t="str">
        <f t="shared" si="95"/>
        <v/>
      </c>
      <c r="BQ437" s="55" t="str">
        <f t="shared" si="95"/>
        <v/>
      </c>
      <c r="BR437" s="62" t="str">
        <f t="shared" si="84"/>
        <v>Base</v>
      </c>
      <c r="BS437" s="62" t="str">
        <f t="shared" si="85"/>
        <v/>
      </c>
      <c r="BT437" s="63">
        <f t="shared" si="86"/>
        <v>117</v>
      </c>
      <c r="BU437" s="64">
        <f t="shared" si="87"/>
        <v>6.02</v>
      </c>
      <c r="BV437" s="64">
        <f t="shared" si="88"/>
        <v>13.04</v>
      </c>
      <c r="BW437" s="64">
        <f t="shared" si="89"/>
        <v>97.44</v>
      </c>
      <c r="BX437" s="65">
        <f t="shared" si="90"/>
        <v>45893.02</v>
      </c>
      <c r="BY437" s="65">
        <f t="shared" si="91"/>
        <v>45900.04</v>
      </c>
      <c r="BZ437" s="65">
        <f t="shared" si="92"/>
        <v>45985.440000000002</v>
      </c>
    </row>
    <row r="438" spans="1:78" ht="15.5" x14ac:dyDescent="0.35">
      <c r="A438">
        <v>68400</v>
      </c>
      <c r="B438" t="s">
        <v>526</v>
      </c>
      <c r="C438" t="s">
        <v>51</v>
      </c>
      <c r="D438">
        <v>217</v>
      </c>
      <c r="E438" t="s">
        <v>589</v>
      </c>
      <c r="F438" t="s">
        <v>0</v>
      </c>
      <c r="G438" t="s">
        <v>218</v>
      </c>
      <c r="H438" t="s">
        <v>51</v>
      </c>
      <c r="I438" s="13">
        <v>45804</v>
      </c>
      <c r="J438" s="13">
        <v>45855</v>
      </c>
      <c r="K438" s="13">
        <v>45829</v>
      </c>
      <c r="L438" t="s">
        <v>271</v>
      </c>
      <c r="M438" t="s">
        <v>162</v>
      </c>
      <c r="N438">
        <v>24</v>
      </c>
      <c r="O438">
        <v>0</v>
      </c>
      <c r="P438">
        <v>0</v>
      </c>
      <c r="Q438">
        <v>0</v>
      </c>
      <c r="R438">
        <v>0</v>
      </c>
      <c r="S438">
        <v>582</v>
      </c>
      <c r="T438" t="s">
        <v>226</v>
      </c>
      <c r="U438">
        <v>0</v>
      </c>
      <c r="V438"/>
      <c r="W438">
        <v>3</v>
      </c>
      <c r="X438">
        <v>3</v>
      </c>
      <c r="Y438" t="s">
        <v>195</v>
      </c>
      <c r="Z438"/>
      <c r="AA438" t="s">
        <v>293</v>
      </c>
      <c r="AB438"/>
      <c r="AC438"/>
      <c r="AD438"/>
      <c r="AE438"/>
      <c r="AF438"/>
      <c r="AG438" s="13">
        <v>45804</v>
      </c>
      <c r="AH438" s="13">
        <v>45855</v>
      </c>
      <c r="AI438" t="s">
        <v>162</v>
      </c>
      <c r="AJ438">
        <v>11</v>
      </c>
      <c r="AK438">
        <v>24.010300000000001</v>
      </c>
      <c r="AL438" t="s">
        <v>529</v>
      </c>
      <c r="AM438" t="s">
        <v>530</v>
      </c>
      <c r="AN438">
        <v>5</v>
      </c>
      <c r="AO438">
        <v>1</v>
      </c>
      <c r="AP438" s="13">
        <v>45538</v>
      </c>
      <c r="AQ438" t="s">
        <v>335</v>
      </c>
      <c r="AR438" t="s">
        <v>538</v>
      </c>
      <c r="AS438"/>
      <c r="AT438" s="59">
        <f>VLOOKUP($BR438,Tables!$D$14:$I$27,2,FALSE)*W438</f>
        <v>480</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480</v>
      </c>
      <c r="BD438" s="55" t="str">
        <f t="shared" si="95"/>
        <v/>
      </c>
      <c r="BE438" s="55" t="str">
        <f t="shared" si="95"/>
        <v/>
      </c>
      <c r="BF438" s="55" t="str">
        <f t="shared" si="95"/>
        <v/>
      </c>
      <c r="BG438" s="55" t="str">
        <f t="shared" si="95"/>
        <v/>
      </c>
      <c r="BH438" s="55" t="str">
        <f t="shared" si="95"/>
        <v/>
      </c>
      <c r="BI438" s="55" t="str">
        <f t="shared" si="95"/>
        <v/>
      </c>
      <c r="BJ438" s="55" t="str">
        <f t="shared" si="95"/>
        <v/>
      </c>
      <c r="BK438" s="55" t="str">
        <f t="shared" si="95"/>
        <v/>
      </c>
      <c r="BL438" s="55" t="str">
        <f t="shared" si="95"/>
        <v/>
      </c>
      <c r="BM438" s="55" t="str">
        <f t="shared" si="95"/>
        <v/>
      </c>
      <c r="BN438" s="55" t="str">
        <f t="shared" si="95"/>
        <v/>
      </c>
      <c r="BO438" s="55" t="str">
        <f t="shared" si="95"/>
        <v/>
      </c>
      <c r="BP438" s="55" t="str">
        <f t="shared" si="95"/>
        <v/>
      </c>
      <c r="BQ438" s="55" t="str">
        <f t="shared" si="95"/>
        <v/>
      </c>
      <c r="BR438" s="62" t="str">
        <f t="shared" si="84"/>
        <v>Base</v>
      </c>
      <c r="BS438" s="62" t="str">
        <f t="shared" si="85"/>
        <v/>
      </c>
      <c r="BT438" s="63">
        <f t="shared" si="86"/>
        <v>52</v>
      </c>
      <c r="BU438" s="64">
        <f t="shared" si="87"/>
        <v>2.12</v>
      </c>
      <c r="BV438" s="64">
        <f t="shared" si="88"/>
        <v>5.24</v>
      </c>
      <c r="BW438" s="64">
        <f t="shared" si="89"/>
        <v>42.839999999999996</v>
      </c>
      <c r="BX438" s="65">
        <f t="shared" si="90"/>
        <v>45806.12</v>
      </c>
      <c r="BY438" s="65">
        <f t="shared" si="91"/>
        <v>45809.24</v>
      </c>
      <c r="BZ438" s="65">
        <f t="shared" si="92"/>
        <v>45846.84</v>
      </c>
    </row>
    <row r="439" spans="1:78" ht="15.5" x14ac:dyDescent="0.35">
      <c r="A439">
        <v>68483</v>
      </c>
      <c r="B439" t="s">
        <v>526</v>
      </c>
      <c r="C439" t="s">
        <v>51</v>
      </c>
      <c r="D439">
        <v>217</v>
      </c>
      <c r="E439" t="s">
        <v>527</v>
      </c>
      <c r="F439" t="s">
        <v>0</v>
      </c>
      <c r="G439" t="s">
        <v>218</v>
      </c>
      <c r="H439" t="s">
        <v>51</v>
      </c>
      <c r="I439" s="13">
        <v>45817</v>
      </c>
      <c r="J439" s="13">
        <v>45869</v>
      </c>
      <c r="K439" s="13">
        <v>45843</v>
      </c>
      <c r="L439" t="s">
        <v>271</v>
      </c>
      <c r="M439" t="s">
        <v>162</v>
      </c>
      <c r="N439">
        <v>24</v>
      </c>
      <c r="O439">
        <v>0</v>
      </c>
      <c r="P439">
        <v>0</v>
      </c>
      <c r="Q439">
        <v>0</v>
      </c>
      <c r="R439">
        <v>0</v>
      </c>
      <c r="S439" t="s">
        <v>199</v>
      </c>
      <c r="T439" t="s">
        <v>199</v>
      </c>
      <c r="U439">
        <v>0</v>
      </c>
      <c r="V439"/>
      <c r="W439">
        <v>3</v>
      </c>
      <c r="X439">
        <v>3</v>
      </c>
      <c r="Y439" t="s">
        <v>313</v>
      </c>
      <c r="Z439"/>
      <c r="AA439" t="s">
        <v>293</v>
      </c>
      <c r="AB439"/>
      <c r="AC439"/>
      <c r="AD439"/>
      <c r="AE439"/>
      <c r="AF439"/>
      <c r="AG439" s="13">
        <v>45817</v>
      </c>
      <c r="AH439" s="13">
        <v>45869</v>
      </c>
      <c r="AI439" t="s">
        <v>162</v>
      </c>
      <c r="AJ439">
        <v>11</v>
      </c>
      <c r="AK439">
        <v>24.010300000000001</v>
      </c>
      <c r="AL439" t="s">
        <v>529</v>
      </c>
      <c r="AM439" t="s">
        <v>530</v>
      </c>
      <c r="AN439">
        <v>5</v>
      </c>
      <c r="AO439">
        <v>1</v>
      </c>
      <c r="AP439" s="13">
        <v>45672</v>
      </c>
      <c r="AQ439" t="s">
        <v>335</v>
      </c>
      <c r="AR439"/>
      <c r="AS439"/>
      <c r="AT439" s="59">
        <f>VLOOKUP($BR439,Tables!$D$14:$I$27,2,FALSE)*W439</f>
        <v>480</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480</v>
      </c>
      <c r="BD439" s="55" t="str">
        <f t="shared" si="95"/>
        <v/>
      </c>
      <c r="BE439" s="55" t="str">
        <f t="shared" si="95"/>
        <v/>
      </c>
      <c r="BF439" s="55" t="str">
        <f t="shared" si="95"/>
        <v/>
      </c>
      <c r="BG439" s="55" t="str">
        <f t="shared" si="95"/>
        <v/>
      </c>
      <c r="BH439" s="55" t="str">
        <f t="shared" si="95"/>
        <v/>
      </c>
      <c r="BI439" s="55" t="str">
        <f t="shared" si="95"/>
        <v/>
      </c>
      <c r="BJ439" s="55" t="str">
        <f t="shared" si="95"/>
        <v/>
      </c>
      <c r="BK439" s="55" t="str">
        <f t="shared" si="95"/>
        <v/>
      </c>
      <c r="BL439" s="55" t="str">
        <f t="shared" si="95"/>
        <v/>
      </c>
      <c r="BM439" s="55" t="str">
        <f t="shared" si="95"/>
        <v/>
      </c>
      <c r="BN439" s="55" t="str">
        <f t="shared" si="95"/>
        <v/>
      </c>
      <c r="BO439" s="55" t="str">
        <f t="shared" si="95"/>
        <v/>
      </c>
      <c r="BP439" s="55" t="str">
        <f t="shared" si="95"/>
        <v/>
      </c>
      <c r="BQ439" s="55" t="str">
        <f t="shared" si="95"/>
        <v/>
      </c>
      <c r="BR439" s="62" t="str">
        <f t="shared" si="84"/>
        <v>Base</v>
      </c>
      <c r="BS439" s="62" t="str">
        <f t="shared" si="85"/>
        <v/>
      </c>
      <c r="BT439" s="63">
        <f t="shared" si="86"/>
        <v>53</v>
      </c>
      <c r="BU439" s="64">
        <f t="shared" si="87"/>
        <v>2.1799999999999997</v>
      </c>
      <c r="BV439" s="64">
        <f t="shared" si="88"/>
        <v>5.3599999999999994</v>
      </c>
      <c r="BW439" s="64">
        <f t="shared" si="89"/>
        <v>43.68</v>
      </c>
      <c r="BX439" s="65">
        <f t="shared" si="90"/>
        <v>45819.18</v>
      </c>
      <c r="BY439" s="65">
        <f t="shared" si="91"/>
        <v>45822.36</v>
      </c>
      <c r="BZ439" s="65">
        <f t="shared" si="92"/>
        <v>45860.68</v>
      </c>
    </row>
    <row r="440" spans="1:78" ht="15.5" x14ac:dyDescent="0.35">
      <c r="A440">
        <v>69194</v>
      </c>
      <c r="B440" t="s">
        <v>532</v>
      </c>
      <c r="C440" t="s">
        <v>51</v>
      </c>
      <c r="D440">
        <v>217</v>
      </c>
      <c r="E440">
        <v>3001</v>
      </c>
      <c r="F440" t="s">
        <v>0</v>
      </c>
      <c r="G440" t="s">
        <v>218</v>
      </c>
      <c r="H440" t="s">
        <v>51</v>
      </c>
      <c r="I440" s="13">
        <v>45887</v>
      </c>
      <c r="J440" s="13">
        <v>46003</v>
      </c>
      <c r="K440" s="13">
        <v>45945</v>
      </c>
      <c r="L440" t="s">
        <v>271</v>
      </c>
      <c r="M440" t="s">
        <v>162</v>
      </c>
      <c r="N440">
        <v>24</v>
      </c>
      <c r="O440">
        <v>0</v>
      </c>
      <c r="P440">
        <v>0</v>
      </c>
      <c r="Q440">
        <v>0</v>
      </c>
      <c r="R440">
        <v>0</v>
      </c>
      <c r="S440" t="s">
        <v>199</v>
      </c>
      <c r="T440" t="s">
        <v>199</v>
      </c>
      <c r="U440">
        <v>0</v>
      </c>
      <c r="V440"/>
      <c r="W440">
        <v>3</v>
      </c>
      <c r="X440">
        <v>3</v>
      </c>
      <c r="Y440" t="s">
        <v>195</v>
      </c>
      <c r="Z440"/>
      <c r="AA440" t="s">
        <v>293</v>
      </c>
      <c r="AB440"/>
      <c r="AC440"/>
      <c r="AD440"/>
      <c r="AE440"/>
      <c r="AF440"/>
      <c r="AG440" s="13">
        <v>45887</v>
      </c>
      <c r="AH440" s="13">
        <v>46003</v>
      </c>
      <c r="AI440" t="s">
        <v>162</v>
      </c>
      <c r="AJ440">
        <v>11</v>
      </c>
      <c r="AK440">
        <v>24.010300000000001</v>
      </c>
      <c r="AL440" t="s">
        <v>529</v>
      </c>
      <c r="AM440" t="s">
        <v>530</v>
      </c>
      <c r="AN440">
        <v>5</v>
      </c>
      <c r="AO440">
        <v>1</v>
      </c>
      <c r="AP440" s="13">
        <v>45639</v>
      </c>
      <c r="AQ440" t="s">
        <v>335</v>
      </c>
      <c r="AR440"/>
      <c r="AS440"/>
      <c r="AT440" s="59">
        <f>VLOOKUP($BR440,Tables!$D$14:$I$27,2,FALSE)*W440</f>
        <v>480</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480</v>
      </c>
      <c r="BD440" s="55" t="str">
        <f t="shared" si="95"/>
        <v/>
      </c>
      <c r="BE440" s="55" t="str">
        <f t="shared" si="95"/>
        <v/>
      </c>
      <c r="BF440" s="55" t="str">
        <f t="shared" si="95"/>
        <v/>
      </c>
      <c r="BG440" s="55" t="str">
        <f t="shared" si="95"/>
        <v/>
      </c>
      <c r="BH440" s="55" t="str">
        <f t="shared" si="95"/>
        <v/>
      </c>
      <c r="BI440" s="55" t="str">
        <f t="shared" si="95"/>
        <v/>
      </c>
      <c r="BJ440" s="55" t="str">
        <f t="shared" si="95"/>
        <v/>
      </c>
      <c r="BK440" s="55" t="str">
        <f t="shared" si="95"/>
        <v/>
      </c>
      <c r="BL440" s="55" t="str">
        <f t="shared" si="95"/>
        <v/>
      </c>
      <c r="BM440" s="55" t="str">
        <f t="shared" si="95"/>
        <v/>
      </c>
      <c r="BN440" s="55" t="str">
        <f t="shared" si="95"/>
        <v/>
      </c>
      <c r="BO440" s="55" t="str">
        <f t="shared" si="95"/>
        <v/>
      </c>
      <c r="BP440" s="55" t="str">
        <f t="shared" si="95"/>
        <v/>
      </c>
      <c r="BQ440" s="55" t="str">
        <f t="shared" si="95"/>
        <v/>
      </c>
      <c r="BR440" s="62" t="str">
        <f t="shared" si="84"/>
        <v>Base</v>
      </c>
      <c r="BS440" s="62" t="str">
        <f t="shared" si="85"/>
        <v/>
      </c>
      <c r="BT440" s="63">
        <f t="shared" si="86"/>
        <v>117</v>
      </c>
      <c r="BU440" s="64">
        <f t="shared" si="87"/>
        <v>6.02</v>
      </c>
      <c r="BV440" s="64">
        <f t="shared" si="88"/>
        <v>13.04</v>
      </c>
      <c r="BW440" s="64">
        <f t="shared" si="89"/>
        <v>97.44</v>
      </c>
      <c r="BX440" s="65">
        <f t="shared" si="90"/>
        <v>45893.02</v>
      </c>
      <c r="BY440" s="65">
        <f t="shared" si="91"/>
        <v>45900.04</v>
      </c>
      <c r="BZ440" s="65">
        <f t="shared" si="92"/>
        <v>45985.440000000002</v>
      </c>
    </row>
    <row r="441" spans="1:78" ht="15.5" x14ac:dyDescent="0.35">
      <c r="A441">
        <v>69512</v>
      </c>
      <c r="B441" t="s">
        <v>532</v>
      </c>
      <c r="C441" t="s">
        <v>314</v>
      </c>
      <c r="D441">
        <v>120</v>
      </c>
      <c r="E441">
        <v>3001</v>
      </c>
      <c r="F441" t="s">
        <v>846</v>
      </c>
      <c r="G441" t="s">
        <v>301</v>
      </c>
      <c r="H441" t="s">
        <v>314</v>
      </c>
      <c r="I441" s="13">
        <v>45887</v>
      </c>
      <c r="J441" s="13">
        <v>46003</v>
      </c>
      <c r="K441" s="13">
        <v>45945</v>
      </c>
      <c r="L441" t="s">
        <v>300</v>
      </c>
      <c r="M441" t="s">
        <v>194</v>
      </c>
      <c r="N441">
        <v>12</v>
      </c>
      <c r="O441">
        <v>0</v>
      </c>
      <c r="P441">
        <v>0</v>
      </c>
      <c r="Q441">
        <v>0</v>
      </c>
      <c r="R441">
        <v>0</v>
      </c>
      <c r="S441">
        <v>375147</v>
      </c>
      <c r="T441" t="s">
        <v>499</v>
      </c>
      <c r="U441">
        <v>0</v>
      </c>
      <c r="V441"/>
      <c r="W441">
        <v>5</v>
      </c>
      <c r="X441">
        <v>5</v>
      </c>
      <c r="Y441" t="s">
        <v>195</v>
      </c>
      <c r="Z441"/>
      <c r="AA441"/>
      <c r="AB441" t="s">
        <v>20</v>
      </c>
      <c r="AC441">
        <v>2251</v>
      </c>
      <c r="AD441" t="s">
        <v>207</v>
      </c>
      <c r="AE441" t="s">
        <v>210</v>
      </c>
      <c r="AF441" t="s">
        <v>565</v>
      </c>
      <c r="AG441" s="13">
        <v>45887</v>
      </c>
      <c r="AH441" s="13">
        <v>46003</v>
      </c>
      <c r="AI441" t="s">
        <v>537</v>
      </c>
      <c r="AJ441">
        <v>12</v>
      </c>
      <c r="AK441">
        <v>26.040299999999998</v>
      </c>
      <c r="AL441" t="s">
        <v>529</v>
      </c>
      <c r="AM441" t="s">
        <v>530</v>
      </c>
      <c r="AN441">
        <v>1</v>
      </c>
      <c r="AO441">
        <v>1</v>
      </c>
      <c r="AP441" s="13">
        <v>45642</v>
      </c>
      <c r="AQ441" t="s">
        <v>534</v>
      </c>
      <c r="AR441" t="s">
        <v>538</v>
      </c>
      <c r="AS441"/>
      <c r="AT441" s="59">
        <f>VLOOKUP($BR441,Tables!$D$14:$I$27,2,FALSE)*W441</f>
        <v>800</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800</v>
      </c>
      <c r="BD441" s="55" t="str">
        <f t="shared" si="95"/>
        <v/>
      </c>
      <c r="BE441" s="55" t="str">
        <f t="shared" si="95"/>
        <v/>
      </c>
      <c r="BF441" s="55" t="str">
        <f t="shared" si="95"/>
        <v/>
      </c>
      <c r="BG441" s="55" t="str">
        <f t="shared" si="95"/>
        <v/>
      </c>
      <c r="BH441" s="55" t="str">
        <f t="shared" si="95"/>
        <v/>
      </c>
      <c r="BI441" s="55" t="str">
        <f t="shared" si="95"/>
        <v/>
      </c>
      <c r="BJ441" s="55" t="str">
        <f t="shared" si="95"/>
        <v/>
      </c>
      <c r="BK441" s="55" t="str">
        <f t="shared" si="95"/>
        <v/>
      </c>
      <c r="BL441" s="55" t="str">
        <f t="shared" si="95"/>
        <v/>
      </c>
      <c r="BM441" s="55" t="str">
        <f t="shared" si="95"/>
        <v/>
      </c>
      <c r="BN441" s="55" t="str">
        <f t="shared" si="95"/>
        <v/>
      </c>
      <c r="BO441" s="55" t="str">
        <f t="shared" si="95"/>
        <v/>
      </c>
      <c r="BP441" s="55" t="str">
        <f t="shared" si="95"/>
        <v/>
      </c>
      <c r="BQ441" s="55" t="str">
        <f t="shared" si="95"/>
        <v/>
      </c>
      <c r="BR441" s="62" t="str">
        <f t="shared" si="84"/>
        <v>Base</v>
      </c>
      <c r="BS441" s="62" t="str">
        <f t="shared" si="85"/>
        <v/>
      </c>
      <c r="BT441" s="63">
        <f t="shared" si="86"/>
        <v>117</v>
      </c>
      <c r="BU441" s="64">
        <f t="shared" si="87"/>
        <v>6.02</v>
      </c>
      <c r="BV441" s="64">
        <f t="shared" si="88"/>
        <v>13.04</v>
      </c>
      <c r="BW441" s="64">
        <f t="shared" si="89"/>
        <v>97.44</v>
      </c>
      <c r="BX441" s="65">
        <f t="shared" si="90"/>
        <v>45893.02</v>
      </c>
      <c r="BY441" s="65">
        <f t="shared" si="91"/>
        <v>45900.04</v>
      </c>
      <c r="BZ441" s="65">
        <f t="shared" si="92"/>
        <v>45985.440000000002</v>
      </c>
    </row>
    <row r="442" spans="1:78" ht="15.5" x14ac:dyDescent="0.35">
      <c r="A442">
        <v>69513</v>
      </c>
      <c r="B442" t="s">
        <v>532</v>
      </c>
      <c r="C442" t="s">
        <v>314</v>
      </c>
      <c r="D442">
        <v>135</v>
      </c>
      <c r="E442">
        <v>3001</v>
      </c>
      <c r="F442" t="s">
        <v>480</v>
      </c>
      <c r="G442" t="s">
        <v>301</v>
      </c>
      <c r="H442" t="s">
        <v>314</v>
      </c>
      <c r="I442" s="13">
        <v>45887</v>
      </c>
      <c r="J442" s="13">
        <v>45967</v>
      </c>
      <c r="K442" s="13">
        <v>45927</v>
      </c>
      <c r="L442" t="s">
        <v>265</v>
      </c>
      <c r="M442" t="s">
        <v>162</v>
      </c>
      <c r="N442">
        <v>12</v>
      </c>
      <c r="O442">
        <v>0</v>
      </c>
      <c r="P442">
        <v>0</v>
      </c>
      <c r="Q442">
        <v>0</v>
      </c>
      <c r="R442">
        <v>0</v>
      </c>
      <c r="S442">
        <v>375147</v>
      </c>
      <c r="T442" t="s">
        <v>499</v>
      </c>
      <c r="U442">
        <v>0</v>
      </c>
      <c r="V442"/>
      <c r="W442">
        <v>2</v>
      </c>
      <c r="X442">
        <v>2</v>
      </c>
      <c r="Y442" t="s">
        <v>195</v>
      </c>
      <c r="Z442"/>
      <c r="AA442" t="s">
        <v>294</v>
      </c>
      <c r="AB442"/>
      <c r="AC442"/>
      <c r="AD442"/>
      <c r="AE442"/>
      <c r="AF442"/>
      <c r="AG442" s="13">
        <v>45887</v>
      </c>
      <c r="AH442" s="13">
        <v>45967</v>
      </c>
      <c r="AI442" t="s">
        <v>574</v>
      </c>
      <c r="AJ442">
        <v>12</v>
      </c>
      <c r="AK442">
        <v>51.080100000000002</v>
      </c>
      <c r="AL442" t="s">
        <v>529</v>
      </c>
      <c r="AM442" t="s">
        <v>530</v>
      </c>
      <c r="AN442">
        <v>5</v>
      </c>
      <c r="AO442">
        <v>4</v>
      </c>
      <c r="AP442" s="13">
        <v>45642</v>
      </c>
      <c r="AQ442" t="s">
        <v>335</v>
      </c>
      <c r="AR442" t="s">
        <v>538</v>
      </c>
      <c r="AS442"/>
      <c r="AT442" s="59">
        <f>VLOOKUP($BR442,Tables!$D$14:$I$27,2,FALSE)*W442</f>
        <v>320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320</v>
      </c>
      <c r="BD442" s="55" t="str">
        <f t="shared" si="95"/>
        <v/>
      </c>
      <c r="BE442" s="55" t="str">
        <f t="shared" si="95"/>
        <v/>
      </c>
      <c r="BF442" s="55" t="str">
        <f t="shared" si="95"/>
        <v/>
      </c>
      <c r="BG442" s="55" t="str">
        <f t="shared" si="95"/>
        <v/>
      </c>
      <c r="BH442" s="55" t="str">
        <f t="shared" si="95"/>
        <v/>
      </c>
      <c r="BI442" s="55" t="str">
        <f t="shared" si="95"/>
        <v/>
      </c>
      <c r="BJ442" s="55" t="str">
        <f t="shared" si="95"/>
        <v/>
      </c>
      <c r="BK442" s="55" t="str">
        <f t="shared" si="95"/>
        <v>HYB</v>
      </c>
      <c r="BL442" s="55" t="str">
        <f t="shared" si="95"/>
        <v/>
      </c>
      <c r="BM442" s="55" t="str">
        <f t="shared" si="95"/>
        <v/>
      </c>
      <c r="BN442" s="55" t="str">
        <f t="shared" si="95"/>
        <v/>
      </c>
      <c r="BO442" s="55" t="str">
        <f t="shared" si="95"/>
        <v/>
      </c>
      <c r="BP442" s="55" t="str">
        <f t="shared" si="95"/>
        <v/>
      </c>
      <c r="BQ442" s="55" t="str">
        <f t="shared" si="95"/>
        <v/>
      </c>
      <c r="BR442" s="62" t="str">
        <f t="shared" si="84"/>
        <v>HYB</v>
      </c>
      <c r="BS442" s="62" t="str">
        <f t="shared" si="85"/>
        <v/>
      </c>
      <c r="BT442" s="63">
        <f t="shared" si="86"/>
        <v>81</v>
      </c>
      <c r="BU442" s="64">
        <f t="shared" si="87"/>
        <v>3.8599999999999994</v>
      </c>
      <c r="BV442" s="64">
        <f t="shared" si="88"/>
        <v>8.7199999999999989</v>
      </c>
      <c r="BW442" s="64">
        <f t="shared" si="89"/>
        <v>67.2</v>
      </c>
      <c r="BX442" s="65">
        <f t="shared" si="90"/>
        <v>45890.86</v>
      </c>
      <c r="BY442" s="65">
        <f t="shared" si="91"/>
        <v>45895.72</v>
      </c>
      <c r="BZ442" s="65">
        <f t="shared" si="92"/>
        <v>45954.2</v>
      </c>
    </row>
    <row r="443" spans="1:78" ht="15.5" x14ac:dyDescent="0.35">
      <c r="A443">
        <v>69514</v>
      </c>
      <c r="B443" t="s">
        <v>532</v>
      </c>
      <c r="C443" t="s">
        <v>314</v>
      </c>
      <c r="D443">
        <v>140</v>
      </c>
      <c r="E443">
        <v>3001</v>
      </c>
      <c r="F443" t="s">
        <v>847</v>
      </c>
      <c r="G443" t="s">
        <v>301</v>
      </c>
      <c r="H443" t="s">
        <v>314</v>
      </c>
      <c r="I443" s="13">
        <v>45887</v>
      </c>
      <c r="J443" s="13">
        <v>46003</v>
      </c>
      <c r="K443" s="13">
        <v>45945</v>
      </c>
      <c r="L443" t="s">
        <v>300</v>
      </c>
      <c r="M443" t="s">
        <v>194</v>
      </c>
      <c r="N443">
        <v>12</v>
      </c>
      <c r="O443">
        <v>0</v>
      </c>
      <c r="P443">
        <v>0</v>
      </c>
      <c r="Q443">
        <v>0</v>
      </c>
      <c r="R443">
        <v>0</v>
      </c>
      <c r="S443">
        <v>375147</v>
      </c>
      <c r="T443" t="s">
        <v>499</v>
      </c>
      <c r="U443">
        <v>0</v>
      </c>
      <c r="V443"/>
      <c r="W443">
        <v>5</v>
      </c>
      <c r="X443">
        <v>8</v>
      </c>
      <c r="Y443" t="s">
        <v>195</v>
      </c>
      <c r="Z443"/>
      <c r="AA443"/>
      <c r="AB443" t="s">
        <v>20</v>
      </c>
      <c r="AC443">
        <v>2251</v>
      </c>
      <c r="AD443" t="s">
        <v>196</v>
      </c>
      <c r="AE443" t="s">
        <v>338</v>
      </c>
      <c r="AF443" t="s">
        <v>550</v>
      </c>
      <c r="AG443" s="13">
        <v>45887</v>
      </c>
      <c r="AH443" s="13">
        <v>46003</v>
      </c>
      <c r="AI443" t="s">
        <v>537</v>
      </c>
      <c r="AJ443">
        <v>12</v>
      </c>
      <c r="AK443">
        <v>51.080100000000002</v>
      </c>
      <c r="AL443" t="s">
        <v>529</v>
      </c>
      <c r="AM443" t="s">
        <v>530</v>
      </c>
      <c r="AN443">
        <v>1</v>
      </c>
      <c r="AO443">
        <v>4</v>
      </c>
      <c r="AP443" s="13">
        <v>45642</v>
      </c>
      <c r="AQ443" t="s">
        <v>534</v>
      </c>
      <c r="AR443" t="s">
        <v>538</v>
      </c>
      <c r="AS443"/>
      <c r="AT443" s="59">
        <f>VLOOKUP($BR443,Tables!$D$14:$I$27,2,FALSE)*W443</f>
        <v>800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ref="BC443:BC506" si="96">SUM(AT443:BB443)</f>
        <v>800</v>
      </c>
      <c r="BD443" s="55" t="str">
        <f t="shared" si="95"/>
        <v/>
      </c>
      <c r="BE443" s="55" t="str">
        <f t="shared" si="95"/>
        <v/>
      </c>
      <c r="BF443" s="55" t="str">
        <f t="shared" si="95"/>
        <v/>
      </c>
      <c r="BG443" s="55" t="str">
        <f t="shared" si="95"/>
        <v/>
      </c>
      <c r="BH443" s="55" t="str">
        <f t="shared" si="95"/>
        <v/>
      </c>
      <c r="BI443" s="55" t="str">
        <f t="shared" si="95"/>
        <v/>
      </c>
      <c r="BJ443" s="55" t="str">
        <f t="shared" si="95"/>
        <v/>
      </c>
      <c r="BK443" s="55" t="str">
        <f t="shared" si="95"/>
        <v/>
      </c>
      <c r="BL443" s="55" t="str">
        <f t="shared" si="95"/>
        <v/>
      </c>
      <c r="BM443" s="55" t="str">
        <f t="shared" si="95"/>
        <v/>
      </c>
      <c r="BN443" s="55" t="str">
        <f t="shared" si="95"/>
        <v/>
      </c>
      <c r="BO443" s="55" t="str">
        <f t="shared" si="95"/>
        <v/>
      </c>
      <c r="BP443" s="55" t="str">
        <f t="shared" si="95"/>
        <v/>
      </c>
      <c r="BQ443" s="55" t="str">
        <f t="shared" si="95"/>
        <v/>
      </c>
      <c r="BR443" s="62" t="str">
        <f t="shared" ref="BR443:BR506" si="97">IF(BD443&amp;BE443&amp;BF443&amp;BG443&amp;BH443&amp;BI443&amp;BJ443&amp;BK443&amp;BP443&amp;BQ443="","Base",BD443&amp;BE443&amp;BF443&amp;BG443&amp;BH443&amp;BI443&amp;BJ443&amp;BK443&amp;BP443&amp;BQ443)</f>
        <v>Base</v>
      </c>
      <c r="BS443" s="62" t="str">
        <f t="shared" ref="BS443:BS506" si="98">IF(BL443&amp;BM443&amp;BN443&amp;BO443="","",BL443&amp;BM443&amp;BN443&amp;BO443)</f>
        <v/>
      </c>
      <c r="BT443" s="63">
        <f t="shared" ref="BT443:BT506" si="99">J443-I443+1</f>
        <v>117</v>
      </c>
      <c r="BU443" s="64">
        <f t="shared" ref="BU443:BU506" si="100">BT443*0.06-1</f>
        <v>6.02</v>
      </c>
      <c r="BV443" s="64">
        <f t="shared" ref="BV443:BV506" si="101">BT443*0.12-1</f>
        <v>13.04</v>
      </c>
      <c r="BW443" s="64">
        <f t="shared" ref="BW443:BW506" si="102">(BT443-1)*0.84</f>
        <v>97.44</v>
      </c>
      <c r="BX443" s="65">
        <f t="shared" ref="BX443:BX506" si="103">BU443+I443</f>
        <v>45893.02</v>
      </c>
      <c r="BY443" s="65">
        <f t="shared" ref="BY443:BY506" si="104">BV443+I443</f>
        <v>45900.04</v>
      </c>
      <c r="BZ443" s="65">
        <f t="shared" ref="BZ443:BZ506" si="105">IF(WEEKDAY(BW443+I443)=1,BW443+I443+1,IF(WEEKDAY(BW443+I443)=7,BW443+I443+2,BW443+I443))</f>
        <v>45985.440000000002</v>
      </c>
    </row>
    <row r="444" spans="1:78" ht="15.5" x14ac:dyDescent="0.35">
      <c r="A444">
        <v>68484</v>
      </c>
      <c r="B444" t="s">
        <v>526</v>
      </c>
      <c r="C444" t="s">
        <v>52</v>
      </c>
      <c r="D444">
        <v>41</v>
      </c>
      <c r="E444" t="s">
        <v>848</v>
      </c>
      <c r="F444" t="s">
        <v>305</v>
      </c>
      <c r="G444" t="s">
        <v>246</v>
      </c>
      <c r="H444" t="s">
        <v>52</v>
      </c>
      <c r="I444" s="13">
        <v>45804</v>
      </c>
      <c r="J444" s="13">
        <v>45869</v>
      </c>
      <c r="K444" s="13">
        <v>45843</v>
      </c>
      <c r="L444" t="s">
        <v>300</v>
      </c>
      <c r="M444" t="s">
        <v>194</v>
      </c>
      <c r="N444">
        <v>16</v>
      </c>
      <c r="O444">
        <v>0</v>
      </c>
      <c r="P444">
        <v>0</v>
      </c>
      <c r="Q444">
        <v>0</v>
      </c>
      <c r="R444">
        <v>0</v>
      </c>
      <c r="S444">
        <v>374672</v>
      </c>
      <c r="T444" t="s">
        <v>849</v>
      </c>
      <c r="U444">
        <v>0</v>
      </c>
      <c r="V444"/>
      <c r="W444">
        <v>1</v>
      </c>
      <c r="X444">
        <v>2</v>
      </c>
      <c r="Y444" t="s">
        <v>195</v>
      </c>
      <c r="Z444"/>
      <c r="AA444"/>
      <c r="AB444" t="s">
        <v>20</v>
      </c>
      <c r="AC444">
        <v>1256</v>
      </c>
      <c r="AD444" t="s">
        <v>8</v>
      </c>
      <c r="AE444" t="s">
        <v>31</v>
      </c>
      <c r="AF444" t="s">
        <v>598</v>
      </c>
      <c r="AG444" s="13">
        <v>45804</v>
      </c>
      <c r="AH444" s="13">
        <v>45869</v>
      </c>
      <c r="AI444" t="s">
        <v>537</v>
      </c>
      <c r="AJ444">
        <v>14</v>
      </c>
      <c r="AK444">
        <v>32.010399999999997</v>
      </c>
      <c r="AL444" t="s">
        <v>529</v>
      </c>
      <c r="AM444" t="s">
        <v>753</v>
      </c>
      <c r="AN444">
        <v>1</v>
      </c>
      <c r="AO444">
        <v>5</v>
      </c>
      <c r="AP444" s="13">
        <v>45538</v>
      </c>
      <c r="AQ444" t="s">
        <v>534</v>
      </c>
      <c r="AR444" t="s">
        <v>531</v>
      </c>
      <c r="AS444"/>
      <c r="AT444" s="59">
        <f>VLOOKUP($BR444,Tables!$D$14:$I$27,2,FALSE)*W444</f>
        <v>160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96"/>
        <v>160</v>
      </c>
      <c r="BD444" s="55" t="str">
        <f t="shared" si="95"/>
        <v/>
      </c>
      <c r="BE444" s="55" t="str">
        <f t="shared" si="95"/>
        <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97"/>
        <v>Base</v>
      </c>
      <c r="BS444" s="62" t="str">
        <f t="shared" si="98"/>
        <v/>
      </c>
      <c r="BT444" s="63">
        <f t="shared" si="99"/>
        <v>66</v>
      </c>
      <c r="BU444" s="64">
        <f t="shared" si="100"/>
        <v>2.96</v>
      </c>
      <c r="BV444" s="64">
        <f t="shared" si="101"/>
        <v>6.92</v>
      </c>
      <c r="BW444" s="64">
        <f t="shared" si="102"/>
        <v>54.6</v>
      </c>
      <c r="BX444" s="65">
        <f t="shared" si="103"/>
        <v>45806.96</v>
      </c>
      <c r="BY444" s="65">
        <f t="shared" si="104"/>
        <v>45810.92</v>
      </c>
      <c r="BZ444" s="65">
        <f t="shared" si="105"/>
        <v>45859.6</v>
      </c>
    </row>
    <row r="445" spans="1:78" ht="15.5" x14ac:dyDescent="0.35">
      <c r="A445">
        <v>69195</v>
      </c>
      <c r="B445" t="s">
        <v>532</v>
      </c>
      <c r="C445" t="s">
        <v>52</v>
      </c>
      <c r="D445">
        <v>41</v>
      </c>
      <c r="E445" t="s">
        <v>612</v>
      </c>
      <c r="F445" t="s">
        <v>305</v>
      </c>
      <c r="G445" t="s">
        <v>246</v>
      </c>
      <c r="H445" t="s">
        <v>52</v>
      </c>
      <c r="I445" s="13">
        <v>45887</v>
      </c>
      <c r="J445" s="13">
        <v>46003</v>
      </c>
      <c r="K445" s="13">
        <v>45945</v>
      </c>
      <c r="L445" t="s">
        <v>20</v>
      </c>
      <c r="M445" t="s">
        <v>194</v>
      </c>
      <c r="N445">
        <v>16</v>
      </c>
      <c r="O445">
        <v>0</v>
      </c>
      <c r="P445">
        <v>0</v>
      </c>
      <c r="Q445">
        <v>0</v>
      </c>
      <c r="R445">
        <v>0</v>
      </c>
      <c r="S445" t="s">
        <v>199</v>
      </c>
      <c r="T445" t="s">
        <v>199</v>
      </c>
      <c r="U445">
        <v>0</v>
      </c>
      <c r="V445"/>
      <c r="W445">
        <v>1</v>
      </c>
      <c r="X445">
        <v>2</v>
      </c>
      <c r="Y445" t="s">
        <v>195</v>
      </c>
      <c r="Z445"/>
      <c r="AA445"/>
      <c r="AB445" t="s">
        <v>20</v>
      </c>
      <c r="AC445">
        <v>1256</v>
      </c>
      <c r="AD445" t="s">
        <v>210</v>
      </c>
      <c r="AE445" t="s">
        <v>341</v>
      </c>
      <c r="AF445" t="s">
        <v>550</v>
      </c>
      <c r="AG445" s="13">
        <v>45887</v>
      </c>
      <c r="AH445" s="13">
        <v>46003</v>
      </c>
      <c r="AI445" t="s">
        <v>534</v>
      </c>
      <c r="AJ445">
        <v>14</v>
      </c>
      <c r="AK445">
        <v>32.010399999999997</v>
      </c>
      <c r="AL445" t="s">
        <v>529</v>
      </c>
      <c r="AM445" t="s">
        <v>753</v>
      </c>
      <c r="AN445">
        <v>1</v>
      </c>
      <c r="AO445">
        <v>5</v>
      </c>
      <c r="AP445" s="13">
        <v>45639</v>
      </c>
      <c r="AQ445" t="s">
        <v>534</v>
      </c>
      <c r="AR445"/>
      <c r="AS445"/>
      <c r="AT445" s="59">
        <f>VLOOKUP($BR445,Tables!$D$14:$I$27,2,FALSE)*W445</f>
        <v>160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96"/>
        <v>160</v>
      </c>
      <c r="BD445" s="55" t="str">
        <f t="shared" si="95"/>
        <v/>
      </c>
      <c r="BE445" s="55" t="str">
        <f t="shared" si="95"/>
        <v/>
      </c>
      <c r="BF445" s="55" t="str">
        <f t="shared" si="95"/>
        <v/>
      </c>
      <c r="BG445" s="55" t="str">
        <f t="shared" si="95"/>
        <v/>
      </c>
      <c r="BH445" s="55" t="str">
        <f t="shared" si="95"/>
        <v/>
      </c>
      <c r="BI445" s="55" t="str">
        <f t="shared" si="95"/>
        <v/>
      </c>
      <c r="BJ445" s="55" t="str">
        <f t="shared" si="95"/>
        <v/>
      </c>
      <c r="BK445" s="55" t="str">
        <f t="shared" si="95"/>
        <v/>
      </c>
      <c r="BL445" s="55" t="str">
        <f t="shared" si="95"/>
        <v/>
      </c>
      <c r="BM445" s="55" t="str">
        <f t="shared" si="95"/>
        <v/>
      </c>
      <c r="BN445" s="55" t="str">
        <f t="shared" si="95"/>
        <v/>
      </c>
      <c r="BO445" s="55" t="str">
        <f t="shared" si="95"/>
        <v/>
      </c>
      <c r="BP445" s="55" t="str">
        <f t="shared" si="95"/>
        <v/>
      </c>
      <c r="BQ445" s="55" t="str">
        <f t="shared" si="95"/>
        <v/>
      </c>
      <c r="BR445" s="62" t="str">
        <f t="shared" si="97"/>
        <v>Base</v>
      </c>
      <c r="BS445" s="62" t="str">
        <f t="shared" si="98"/>
        <v/>
      </c>
      <c r="BT445" s="63">
        <f t="shared" si="99"/>
        <v>117</v>
      </c>
      <c r="BU445" s="64">
        <f t="shared" si="100"/>
        <v>6.02</v>
      </c>
      <c r="BV445" s="64">
        <f t="shared" si="101"/>
        <v>13.04</v>
      </c>
      <c r="BW445" s="64">
        <f t="shared" si="102"/>
        <v>97.44</v>
      </c>
      <c r="BX445" s="65">
        <f t="shared" si="103"/>
        <v>45893.02</v>
      </c>
      <c r="BY445" s="65">
        <f t="shared" si="104"/>
        <v>45900.04</v>
      </c>
      <c r="BZ445" s="65">
        <f t="shared" si="105"/>
        <v>45985.440000000002</v>
      </c>
    </row>
    <row r="446" spans="1:78" ht="15.5" x14ac:dyDescent="0.35">
      <c r="A446">
        <v>69363</v>
      </c>
      <c r="B446" t="s">
        <v>532</v>
      </c>
      <c r="C446" t="s">
        <v>52</v>
      </c>
      <c r="D446">
        <v>41</v>
      </c>
      <c r="E446" t="s">
        <v>606</v>
      </c>
      <c r="F446" t="s">
        <v>305</v>
      </c>
      <c r="G446" t="s">
        <v>246</v>
      </c>
      <c r="H446" t="s">
        <v>52</v>
      </c>
      <c r="I446" s="13">
        <v>45888</v>
      </c>
      <c r="J446" s="13">
        <v>46003</v>
      </c>
      <c r="K446" s="13">
        <v>45945</v>
      </c>
      <c r="L446" t="s">
        <v>20</v>
      </c>
      <c r="M446" t="s">
        <v>194</v>
      </c>
      <c r="N446">
        <v>16</v>
      </c>
      <c r="O446">
        <v>0</v>
      </c>
      <c r="P446">
        <v>0</v>
      </c>
      <c r="Q446">
        <v>0</v>
      </c>
      <c r="R446">
        <v>0</v>
      </c>
      <c r="S446" t="s">
        <v>199</v>
      </c>
      <c r="T446" t="s">
        <v>199</v>
      </c>
      <c r="U446">
        <v>0</v>
      </c>
      <c r="V446"/>
      <c r="W446">
        <v>1</v>
      </c>
      <c r="X446">
        <v>2</v>
      </c>
      <c r="Y446" t="s">
        <v>195</v>
      </c>
      <c r="Z446"/>
      <c r="AA446"/>
      <c r="AB446" t="s">
        <v>208</v>
      </c>
      <c r="AC446">
        <v>2302</v>
      </c>
      <c r="AD446" t="s">
        <v>210</v>
      </c>
      <c r="AE446" t="s">
        <v>341</v>
      </c>
      <c r="AF446" t="s">
        <v>565</v>
      </c>
      <c r="AG446" s="13">
        <v>45888</v>
      </c>
      <c r="AH446" s="13">
        <v>46003</v>
      </c>
      <c r="AI446" t="s">
        <v>534</v>
      </c>
      <c r="AJ446">
        <v>14</v>
      </c>
      <c r="AK446">
        <v>32.010399999999997</v>
      </c>
      <c r="AL446" t="s">
        <v>529</v>
      </c>
      <c r="AM446" t="s">
        <v>753</v>
      </c>
      <c r="AN446">
        <v>1</v>
      </c>
      <c r="AO446">
        <v>5</v>
      </c>
      <c r="AP446" s="13">
        <v>45639</v>
      </c>
      <c r="AQ446" t="s">
        <v>534</v>
      </c>
      <c r="AR446"/>
      <c r="AS446"/>
      <c r="AT446" s="59">
        <f>VLOOKUP($BR446,Tables!$D$14:$I$27,2,FALSE)*W446</f>
        <v>160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96"/>
        <v>160</v>
      </c>
      <c r="BD446" s="55" t="str">
        <f t="shared" si="95"/>
        <v/>
      </c>
      <c r="BE446" s="55" t="str">
        <f t="shared" si="95"/>
        <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97"/>
        <v>Base</v>
      </c>
      <c r="BS446" s="62" t="str">
        <f t="shared" si="98"/>
        <v/>
      </c>
      <c r="BT446" s="63">
        <f t="shared" si="99"/>
        <v>116</v>
      </c>
      <c r="BU446" s="64">
        <f t="shared" si="100"/>
        <v>5.96</v>
      </c>
      <c r="BV446" s="64">
        <f t="shared" si="101"/>
        <v>12.92</v>
      </c>
      <c r="BW446" s="64">
        <f t="shared" si="102"/>
        <v>96.6</v>
      </c>
      <c r="BX446" s="65">
        <f t="shared" si="103"/>
        <v>45893.96</v>
      </c>
      <c r="BY446" s="65">
        <f t="shared" si="104"/>
        <v>45900.92</v>
      </c>
      <c r="BZ446" s="65">
        <f t="shared" si="105"/>
        <v>45985.599999999999</v>
      </c>
    </row>
    <row r="447" spans="1:78" ht="15.5" x14ac:dyDescent="0.35">
      <c r="A447">
        <v>69364</v>
      </c>
      <c r="B447" t="s">
        <v>532</v>
      </c>
      <c r="C447" t="s">
        <v>52</v>
      </c>
      <c r="D447">
        <v>41</v>
      </c>
      <c r="E447" t="s">
        <v>706</v>
      </c>
      <c r="F447" t="s">
        <v>305</v>
      </c>
      <c r="G447" t="s">
        <v>246</v>
      </c>
      <c r="H447" t="s">
        <v>52</v>
      </c>
      <c r="I447" s="13">
        <v>45888</v>
      </c>
      <c r="J447" s="13">
        <v>46003</v>
      </c>
      <c r="K447" s="13">
        <v>45945</v>
      </c>
      <c r="L447" t="s">
        <v>20</v>
      </c>
      <c r="M447" t="s">
        <v>194</v>
      </c>
      <c r="N447">
        <v>16</v>
      </c>
      <c r="O447">
        <v>0</v>
      </c>
      <c r="P447">
        <v>0</v>
      </c>
      <c r="Q447">
        <v>0</v>
      </c>
      <c r="R447">
        <v>0</v>
      </c>
      <c r="S447" t="s">
        <v>199</v>
      </c>
      <c r="T447" t="s">
        <v>199</v>
      </c>
      <c r="U447">
        <v>0</v>
      </c>
      <c r="V447"/>
      <c r="W447">
        <v>1</v>
      </c>
      <c r="X447">
        <v>2</v>
      </c>
      <c r="Y447" t="s">
        <v>195</v>
      </c>
      <c r="Z447"/>
      <c r="AA447"/>
      <c r="AB447" t="s">
        <v>208</v>
      </c>
      <c r="AC447">
        <v>2306</v>
      </c>
      <c r="AD447" t="s">
        <v>210</v>
      </c>
      <c r="AE447" t="s">
        <v>341</v>
      </c>
      <c r="AF447" t="s">
        <v>565</v>
      </c>
      <c r="AG447" s="13">
        <v>45888</v>
      </c>
      <c r="AH447" s="13">
        <v>46003</v>
      </c>
      <c r="AI447" t="s">
        <v>534</v>
      </c>
      <c r="AJ447">
        <v>14</v>
      </c>
      <c r="AK447">
        <v>32.010399999999997</v>
      </c>
      <c r="AL447" t="s">
        <v>529</v>
      </c>
      <c r="AM447" t="s">
        <v>753</v>
      </c>
      <c r="AN447">
        <v>1</v>
      </c>
      <c r="AO447">
        <v>5</v>
      </c>
      <c r="AP447" s="13">
        <v>45639</v>
      </c>
      <c r="AQ447" t="s">
        <v>534</v>
      </c>
      <c r="AR447"/>
      <c r="AS447"/>
      <c r="AT447" s="59">
        <f>VLOOKUP($BR447,Tables!$D$14:$I$27,2,FALSE)*W447</f>
        <v>160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96"/>
        <v>160</v>
      </c>
      <c r="BD447" s="55" t="str">
        <f t="shared" si="95"/>
        <v/>
      </c>
      <c r="BE447" s="55" t="str">
        <f t="shared" si="95"/>
        <v/>
      </c>
      <c r="BF447" s="55" t="str">
        <f t="shared" si="95"/>
        <v/>
      </c>
      <c r="BG447" s="55" t="str">
        <f t="shared" si="95"/>
        <v/>
      </c>
      <c r="BH447" s="55" t="str">
        <f t="shared" si="95"/>
        <v/>
      </c>
      <c r="BI447" s="55" t="str">
        <f t="shared" si="95"/>
        <v/>
      </c>
      <c r="BJ447" s="55" t="str">
        <f t="shared" si="95"/>
        <v/>
      </c>
      <c r="BK447" s="55" t="str">
        <f t="shared" si="95"/>
        <v/>
      </c>
      <c r="BL447" s="55" t="str">
        <f t="shared" si="95"/>
        <v/>
      </c>
      <c r="BM447" s="55" t="str">
        <f t="shared" si="95"/>
        <v/>
      </c>
      <c r="BN447" s="55" t="str">
        <f t="shared" si="95"/>
        <v/>
      </c>
      <c r="BO447" s="55" t="str">
        <f t="shared" si="95"/>
        <v/>
      </c>
      <c r="BP447" s="55" t="str">
        <f t="shared" si="95"/>
        <v/>
      </c>
      <c r="BQ447" s="55" t="str">
        <f t="shared" si="95"/>
        <v/>
      </c>
      <c r="BR447" s="62" t="str">
        <f t="shared" si="97"/>
        <v>Base</v>
      </c>
      <c r="BS447" s="62" t="str">
        <f t="shared" si="98"/>
        <v/>
      </c>
      <c r="BT447" s="63">
        <f t="shared" si="99"/>
        <v>116</v>
      </c>
      <c r="BU447" s="64">
        <f t="shared" si="100"/>
        <v>5.96</v>
      </c>
      <c r="BV447" s="64">
        <f t="shared" si="101"/>
        <v>12.92</v>
      </c>
      <c r="BW447" s="64">
        <f t="shared" si="102"/>
        <v>96.6</v>
      </c>
      <c r="BX447" s="65">
        <f t="shared" si="103"/>
        <v>45893.96</v>
      </c>
      <c r="BY447" s="65">
        <f t="shared" si="104"/>
        <v>45900.92</v>
      </c>
      <c r="BZ447" s="65">
        <f t="shared" si="105"/>
        <v>45985.599999999999</v>
      </c>
    </row>
    <row r="448" spans="1:78" ht="15.5" x14ac:dyDescent="0.35">
      <c r="A448">
        <v>69365</v>
      </c>
      <c r="B448" t="s">
        <v>532</v>
      </c>
      <c r="C448" t="s">
        <v>52</v>
      </c>
      <c r="D448">
        <v>41</v>
      </c>
      <c r="E448" t="s">
        <v>608</v>
      </c>
      <c r="F448" t="s">
        <v>305</v>
      </c>
      <c r="G448" t="s">
        <v>246</v>
      </c>
      <c r="H448" t="s">
        <v>52</v>
      </c>
      <c r="I448" s="13">
        <v>45888</v>
      </c>
      <c r="J448" s="13">
        <v>46003</v>
      </c>
      <c r="K448" s="13">
        <v>45945</v>
      </c>
      <c r="L448" t="s">
        <v>20</v>
      </c>
      <c r="M448" t="s">
        <v>194</v>
      </c>
      <c r="N448">
        <v>16</v>
      </c>
      <c r="O448">
        <v>0</v>
      </c>
      <c r="P448">
        <v>0</v>
      </c>
      <c r="Q448">
        <v>0</v>
      </c>
      <c r="R448">
        <v>0</v>
      </c>
      <c r="S448" t="s">
        <v>199</v>
      </c>
      <c r="T448" t="s">
        <v>199</v>
      </c>
      <c r="U448">
        <v>0</v>
      </c>
      <c r="V448"/>
      <c r="W448">
        <v>1</v>
      </c>
      <c r="X448">
        <v>2</v>
      </c>
      <c r="Y448" t="s">
        <v>195</v>
      </c>
      <c r="Z448"/>
      <c r="AA448"/>
      <c r="AB448" t="s">
        <v>20</v>
      </c>
      <c r="AC448">
        <v>1207</v>
      </c>
      <c r="AD448" t="s">
        <v>209</v>
      </c>
      <c r="AE448" t="s">
        <v>391</v>
      </c>
      <c r="AF448" t="s">
        <v>565</v>
      </c>
      <c r="AG448" s="13">
        <v>45888</v>
      </c>
      <c r="AH448" s="13">
        <v>46003</v>
      </c>
      <c r="AI448" t="s">
        <v>534</v>
      </c>
      <c r="AJ448">
        <v>14</v>
      </c>
      <c r="AK448">
        <v>32.010399999999997</v>
      </c>
      <c r="AL448" t="s">
        <v>529</v>
      </c>
      <c r="AM448" t="s">
        <v>753</v>
      </c>
      <c r="AN448">
        <v>1</v>
      </c>
      <c r="AO448">
        <v>5</v>
      </c>
      <c r="AP448" s="13">
        <v>45639</v>
      </c>
      <c r="AQ448" t="s">
        <v>534</v>
      </c>
      <c r="AR448"/>
      <c r="AS448"/>
      <c r="AT448" s="59">
        <f>VLOOKUP($BR448,Tables!$D$14:$I$27,2,FALSE)*W448</f>
        <v>160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96"/>
        <v>160</v>
      </c>
      <c r="BD448" s="55" t="str">
        <f t="shared" si="95"/>
        <v/>
      </c>
      <c r="BE448" s="55" t="str">
        <f t="shared" si="95"/>
        <v/>
      </c>
      <c r="BF448" s="55" t="str">
        <f t="shared" ref="BD448:BQ466" si="106">IF(ISERROR(SEARCHB(" "&amp;BF$1&amp;" "," "&amp;$L448&amp;" "))=TRUE,"",BF$1)</f>
        <v/>
      </c>
      <c r="BG448" s="55" t="str">
        <f t="shared" si="106"/>
        <v/>
      </c>
      <c r="BH448" s="55" t="str">
        <f t="shared" si="106"/>
        <v/>
      </c>
      <c r="BI448" s="55" t="str">
        <f t="shared" si="106"/>
        <v/>
      </c>
      <c r="BJ448" s="55" t="str">
        <f t="shared" si="106"/>
        <v/>
      </c>
      <c r="BK448" s="55" t="str">
        <f t="shared" si="106"/>
        <v/>
      </c>
      <c r="BL448" s="55" t="str">
        <f t="shared" si="106"/>
        <v/>
      </c>
      <c r="BM448" s="55" t="str">
        <f t="shared" si="106"/>
        <v/>
      </c>
      <c r="BN448" s="55" t="str">
        <f t="shared" si="106"/>
        <v/>
      </c>
      <c r="BO448" s="55" t="str">
        <f t="shared" si="106"/>
        <v/>
      </c>
      <c r="BP448" s="55" t="str">
        <f t="shared" si="106"/>
        <v/>
      </c>
      <c r="BQ448" s="55" t="str">
        <f t="shared" si="106"/>
        <v/>
      </c>
      <c r="BR448" s="62" t="str">
        <f t="shared" si="97"/>
        <v>Base</v>
      </c>
      <c r="BS448" s="62" t="str">
        <f t="shared" si="98"/>
        <v/>
      </c>
      <c r="BT448" s="63">
        <f t="shared" si="99"/>
        <v>116</v>
      </c>
      <c r="BU448" s="64">
        <f t="shared" si="100"/>
        <v>5.96</v>
      </c>
      <c r="BV448" s="64">
        <f t="shared" si="101"/>
        <v>12.92</v>
      </c>
      <c r="BW448" s="64">
        <f t="shared" si="102"/>
        <v>96.6</v>
      </c>
      <c r="BX448" s="65">
        <f t="shared" si="103"/>
        <v>45893.96</v>
      </c>
      <c r="BY448" s="65">
        <f t="shared" si="104"/>
        <v>45900.92</v>
      </c>
      <c r="BZ448" s="65">
        <f t="shared" si="105"/>
        <v>45985.599999999999</v>
      </c>
    </row>
    <row r="449" spans="1:78" ht="15.5" x14ac:dyDescent="0.35">
      <c r="A449">
        <v>68485</v>
      </c>
      <c r="B449" t="s">
        <v>526</v>
      </c>
      <c r="C449" t="s">
        <v>52</v>
      </c>
      <c r="D449">
        <v>45</v>
      </c>
      <c r="E449" t="s">
        <v>848</v>
      </c>
      <c r="F449" t="s">
        <v>306</v>
      </c>
      <c r="G449" t="s">
        <v>246</v>
      </c>
      <c r="H449" t="s">
        <v>52</v>
      </c>
      <c r="I449" s="13">
        <v>45804</v>
      </c>
      <c r="J449" s="13">
        <v>45869</v>
      </c>
      <c r="K449" s="13">
        <v>45843</v>
      </c>
      <c r="L449" t="s">
        <v>300</v>
      </c>
      <c r="M449" t="s">
        <v>194</v>
      </c>
      <c r="N449">
        <v>16</v>
      </c>
      <c r="O449">
        <v>0</v>
      </c>
      <c r="P449">
        <v>0</v>
      </c>
      <c r="Q449">
        <v>0</v>
      </c>
      <c r="R449">
        <v>0</v>
      </c>
      <c r="S449">
        <v>198685</v>
      </c>
      <c r="T449" t="s">
        <v>850</v>
      </c>
      <c r="U449">
        <v>0</v>
      </c>
      <c r="V449"/>
      <c r="W449">
        <v>1</v>
      </c>
      <c r="X449">
        <v>2</v>
      </c>
      <c r="Y449" t="s">
        <v>195</v>
      </c>
      <c r="Z449"/>
      <c r="AA449"/>
      <c r="AB449" t="s">
        <v>20</v>
      </c>
      <c r="AC449">
        <v>1253</v>
      </c>
      <c r="AD449" t="s">
        <v>8</v>
      </c>
      <c r="AE449" t="s">
        <v>31</v>
      </c>
      <c r="AF449" t="s">
        <v>598</v>
      </c>
      <c r="AG449" s="13">
        <v>45804</v>
      </c>
      <c r="AH449" s="13">
        <v>45869</v>
      </c>
      <c r="AI449" t="s">
        <v>537</v>
      </c>
      <c r="AJ449">
        <v>14</v>
      </c>
      <c r="AK449">
        <v>32.010399999999997</v>
      </c>
      <c r="AL449" t="s">
        <v>529</v>
      </c>
      <c r="AM449" t="s">
        <v>753</v>
      </c>
      <c r="AN449">
        <v>1</v>
      </c>
      <c r="AO449">
        <v>5</v>
      </c>
      <c r="AP449" s="13">
        <v>45538</v>
      </c>
      <c r="AQ449" t="s">
        <v>534</v>
      </c>
      <c r="AR449" t="s">
        <v>531</v>
      </c>
      <c r="AS449"/>
      <c r="AT449" s="59">
        <f>VLOOKUP($BR449,Tables!$D$14:$I$27,2,FALSE)*W449</f>
        <v>160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96"/>
        <v>160</v>
      </c>
      <c r="BD449" s="55" t="str">
        <f t="shared" si="106"/>
        <v/>
      </c>
      <c r="BE449" s="55" t="str">
        <f t="shared" si="106"/>
        <v/>
      </c>
      <c r="BF449" s="55" t="str">
        <f t="shared" si="106"/>
        <v/>
      </c>
      <c r="BG449" s="55" t="str">
        <f t="shared" si="106"/>
        <v/>
      </c>
      <c r="BH449" s="55" t="str">
        <f t="shared" si="106"/>
        <v/>
      </c>
      <c r="BI449" s="55" t="str">
        <f t="shared" si="106"/>
        <v/>
      </c>
      <c r="BJ449" s="55" t="str">
        <f t="shared" si="106"/>
        <v/>
      </c>
      <c r="BK449" s="55" t="str">
        <f t="shared" si="106"/>
        <v/>
      </c>
      <c r="BL449" s="55" t="str">
        <f t="shared" si="106"/>
        <v/>
      </c>
      <c r="BM449" s="55" t="str">
        <f t="shared" si="106"/>
        <v/>
      </c>
      <c r="BN449" s="55" t="str">
        <f t="shared" si="106"/>
        <v/>
      </c>
      <c r="BO449" s="55" t="str">
        <f t="shared" si="106"/>
        <v/>
      </c>
      <c r="BP449" s="55" t="str">
        <f t="shared" si="106"/>
        <v/>
      </c>
      <c r="BQ449" s="55" t="str">
        <f t="shared" si="106"/>
        <v/>
      </c>
      <c r="BR449" s="62" t="str">
        <f t="shared" si="97"/>
        <v>Base</v>
      </c>
      <c r="BS449" s="62" t="str">
        <f t="shared" si="98"/>
        <v/>
      </c>
      <c r="BT449" s="63">
        <f t="shared" si="99"/>
        <v>66</v>
      </c>
      <c r="BU449" s="64">
        <f t="shared" si="100"/>
        <v>2.96</v>
      </c>
      <c r="BV449" s="64">
        <f t="shared" si="101"/>
        <v>6.92</v>
      </c>
      <c r="BW449" s="64">
        <f t="shared" si="102"/>
        <v>54.6</v>
      </c>
      <c r="BX449" s="65">
        <f t="shared" si="103"/>
        <v>45806.96</v>
      </c>
      <c r="BY449" s="65">
        <f t="shared" si="104"/>
        <v>45810.92</v>
      </c>
      <c r="BZ449" s="65">
        <f t="shared" si="105"/>
        <v>45859.6</v>
      </c>
    </row>
    <row r="450" spans="1:78" ht="15.5" x14ac:dyDescent="0.35">
      <c r="A450">
        <v>69196</v>
      </c>
      <c r="B450" t="s">
        <v>532</v>
      </c>
      <c r="C450" t="s">
        <v>52</v>
      </c>
      <c r="D450">
        <v>45</v>
      </c>
      <c r="E450" t="s">
        <v>612</v>
      </c>
      <c r="F450" t="s">
        <v>306</v>
      </c>
      <c r="G450" t="s">
        <v>246</v>
      </c>
      <c r="H450" t="s">
        <v>52</v>
      </c>
      <c r="I450" s="13">
        <v>45887</v>
      </c>
      <c r="J450" s="13">
        <v>46003</v>
      </c>
      <c r="K450" s="13">
        <v>45945</v>
      </c>
      <c r="L450" t="s">
        <v>20</v>
      </c>
      <c r="M450" t="s">
        <v>194</v>
      </c>
      <c r="N450">
        <v>16</v>
      </c>
      <c r="O450">
        <v>0</v>
      </c>
      <c r="P450">
        <v>0</v>
      </c>
      <c r="Q450">
        <v>0</v>
      </c>
      <c r="R450">
        <v>0</v>
      </c>
      <c r="S450" t="s">
        <v>199</v>
      </c>
      <c r="T450" t="s">
        <v>199</v>
      </c>
      <c r="U450">
        <v>0</v>
      </c>
      <c r="V450"/>
      <c r="W450">
        <v>1</v>
      </c>
      <c r="X450">
        <v>2</v>
      </c>
      <c r="Y450" t="s">
        <v>195</v>
      </c>
      <c r="Z450"/>
      <c r="AA450"/>
      <c r="AB450" t="s">
        <v>208</v>
      </c>
      <c r="AC450">
        <v>1300</v>
      </c>
      <c r="AD450" t="s">
        <v>202</v>
      </c>
      <c r="AE450" t="s">
        <v>203</v>
      </c>
      <c r="AF450" t="s">
        <v>550</v>
      </c>
      <c r="AG450" s="13">
        <v>45887</v>
      </c>
      <c r="AH450" s="13">
        <v>46003</v>
      </c>
      <c r="AI450" t="s">
        <v>534</v>
      </c>
      <c r="AJ450">
        <v>14</v>
      </c>
      <c r="AK450">
        <v>32.010399999999997</v>
      </c>
      <c r="AL450" t="s">
        <v>529</v>
      </c>
      <c r="AM450" t="s">
        <v>753</v>
      </c>
      <c r="AN450">
        <v>1</v>
      </c>
      <c r="AO450">
        <v>5</v>
      </c>
      <c r="AP450" s="13">
        <v>45639</v>
      </c>
      <c r="AQ450" t="s">
        <v>534</v>
      </c>
      <c r="AR450"/>
      <c r="AS450"/>
      <c r="AT450" s="59">
        <f>VLOOKUP($BR450,Tables!$D$14:$I$27,2,FALSE)*W450</f>
        <v>160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160</v>
      </c>
      <c r="BD450" s="55" t="str">
        <f t="shared" si="106"/>
        <v/>
      </c>
      <c r="BE450" s="55" t="str">
        <f t="shared" si="106"/>
        <v/>
      </c>
      <c r="BF450" s="55" t="str">
        <f t="shared" si="106"/>
        <v/>
      </c>
      <c r="BG450" s="55" t="str">
        <f t="shared" si="106"/>
        <v/>
      </c>
      <c r="BH450" s="55" t="str">
        <f t="shared" si="106"/>
        <v/>
      </c>
      <c r="BI450" s="55" t="str">
        <f t="shared" si="106"/>
        <v/>
      </c>
      <c r="BJ450" s="55" t="str">
        <f t="shared" si="106"/>
        <v/>
      </c>
      <c r="BK450" s="55" t="str">
        <f t="shared" si="106"/>
        <v/>
      </c>
      <c r="BL450" s="55" t="str">
        <f t="shared" si="106"/>
        <v/>
      </c>
      <c r="BM450" s="55" t="str">
        <f t="shared" si="106"/>
        <v/>
      </c>
      <c r="BN450" s="55" t="str">
        <f t="shared" si="106"/>
        <v/>
      </c>
      <c r="BO450" s="55" t="str">
        <f t="shared" si="106"/>
        <v/>
      </c>
      <c r="BP450" s="55" t="str">
        <f t="shared" si="106"/>
        <v/>
      </c>
      <c r="BQ450" s="55" t="str">
        <f t="shared" si="106"/>
        <v/>
      </c>
      <c r="BR450" s="62" t="str">
        <f t="shared" si="97"/>
        <v>Base</v>
      </c>
      <c r="BS450" s="62" t="str">
        <f t="shared" si="98"/>
        <v/>
      </c>
      <c r="BT450" s="63">
        <f t="shared" si="99"/>
        <v>117</v>
      </c>
      <c r="BU450" s="64">
        <f t="shared" si="100"/>
        <v>6.02</v>
      </c>
      <c r="BV450" s="64">
        <f t="shared" si="101"/>
        <v>13.04</v>
      </c>
      <c r="BW450" s="64">
        <f t="shared" si="102"/>
        <v>97.44</v>
      </c>
      <c r="BX450" s="65">
        <f t="shared" si="103"/>
        <v>45893.02</v>
      </c>
      <c r="BY450" s="65">
        <f t="shared" si="104"/>
        <v>45900.04</v>
      </c>
      <c r="BZ450" s="65">
        <f t="shared" si="105"/>
        <v>45985.440000000002</v>
      </c>
    </row>
    <row r="451" spans="1:78" ht="15.5" x14ac:dyDescent="0.35">
      <c r="A451">
        <v>69366</v>
      </c>
      <c r="B451" t="s">
        <v>532</v>
      </c>
      <c r="C451" t="s">
        <v>52</v>
      </c>
      <c r="D451">
        <v>45</v>
      </c>
      <c r="E451" t="s">
        <v>606</v>
      </c>
      <c r="F451" t="s">
        <v>306</v>
      </c>
      <c r="G451" t="s">
        <v>246</v>
      </c>
      <c r="H451" t="s">
        <v>52</v>
      </c>
      <c r="I451" s="13">
        <v>45888</v>
      </c>
      <c r="J451" s="13">
        <v>46003</v>
      </c>
      <c r="K451" s="13">
        <v>45945</v>
      </c>
      <c r="L451" t="s">
        <v>20</v>
      </c>
      <c r="M451" t="s">
        <v>194</v>
      </c>
      <c r="N451">
        <v>16</v>
      </c>
      <c r="O451">
        <v>0</v>
      </c>
      <c r="P451">
        <v>0</v>
      </c>
      <c r="Q451">
        <v>0</v>
      </c>
      <c r="R451">
        <v>0</v>
      </c>
      <c r="S451" t="s">
        <v>199</v>
      </c>
      <c r="T451" t="s">
        <v>199</v>
      </c>
      <c r="U451">
        <v>0</v>
      </c>
      <c r="V451"/>
      <c r="W451">
        <v>1</v>
      </c>
      <c r="X451">
        <v>2</v>
      </c>
      <c r="Y451" t="s">
        <v>195</v>
      </c>
      <c r="Z451"/>
      <c r="AA451"/>
      <c r="AB451" t="s">
        <v>20</v>
      </c>
      <c r="AC451">
        <v>1256</v>
      </c>
      <c r="AD451" t="s">
        <v>8</v>
      </c>
      <c r="AE451" t="s">
        <v>31</v>
      </c>
      <c r="AF451" t="s">
        <v>565</v>
      </c>
      <c r="AG451" s="13">
        <v>45888</v>
      </c>
      <c r="AH451" s="13">
        <v>46003</v>
      </c>
      <c r="AI451" t="s">
        <v>534</v>
      </c>
      <c r="AJ451">
        <v>14</v>
      </c>
      <c r="AK451">
        <v>32.010399999999997</v>
      </c>
      <c r="AL451" t="s">
        <v>529</v>
      </c>
      <c r="AM451" t="s">
        <v>753</v>
      </c>
      <c r="AN451">
        <v>1</v>
      </c>
      <c r="AO451">
        <v>5</v>
      </c>
      <c r="AP451" s="13">
        <v>45639</v>
      </c>
      <c r="AQ451" t="s">
        <v>534</v>
      </c>
      <c r="AR451"/>
      <c r="AS451"/>
      <c r="AT451" s="59">
        <f>VLOOKUP($BR451,Tables!$D$14:$I$27,2,FALSE)*W451</f>
        <v>160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160</v>
      </c>
      <c r="BD451" s="55" t="str">
        <f t="shared" si="106"/>
        <v/>
      </c>
      <c r="BE451" s="55" t="str">
        <f t="shared" si="106"/>
        <v/>
      </c>
      <c r="BF451" s="55" t="str">
        <f t="shared" si="106"/>
        <v/>
      </c>
      <c r="BG451" s="55" t="str">
        <f t="shared" si="106"/>
        <v/>
      </c>
      <c r="BH451" s="55" t="str">
        <f t="shared" si="106"/>
        <v/>
      </c>
      <c r="BI451" s="55" t="str">
        <f t="shared" si="106"/>
        <v/>
      </c>
      <c r="BJ451" s="55" t="str">
        <f t="shared" si="106"/>
        <v/>
      </c>
      <c r="BK451" s="55" t="str">
        <f t="shared" si="106"/>
        <v/>
      </c>
      <c r="BL451" s="55" t="str">
        <f t="shared" si="106"/>
        <v/>
      </c>
      <c r="BM451" s="55" t="str">
        <f t="shared" si="106"/>
        <v/>
      </c>
      <c r="BN451" s="55" t="str">
        <f t="shared" si="106"/>
        <v/>
      </c>
      <c r="BO451" s="55" t="str">
        <f t="shared" si="106"/>
        <v/>
      </c>
      <c r="BP451" s="55" t="str">
        <f t="shared" si="106"/>
        <v/>
      </c>
      <c r="BQ451" s="55" t="str">
        <f t="shared" si="106"/>
        <v/>
      </c>
      <c r="BR451" s="62" t="str">
        <f t="shared" si="97"/>
        <v>Base</v>
      </c>
      <c r="BS451" s="62" t="str">
        <f t="shared" si="98"/>
        <v/>
      </c>
      <c r="BT451" s="63">
        <f t="shared" si="99"/>
        <v>116</v>
      </c>
      <c r="BU451" s="64">
        <f t="shared" si="100"/>
        <v>5.96</v>
      </c>
      <c r="BV451" s="64">
        <f t="shared" si="101"/>
        <v>12.92</v>
      </c>
      <c r="BW451" s="64">
        <f t="shared" si="102"/>
        <v>96.6</v>
      </c>
      <c r="BX451" s="65">
        <f t="shared" si="103"/>
        <v>45893.96</v>
      </c>
      <c r="BY451" s="65">
        <f t="shared" si="104"/>
        <v>45900.92</v>
      </c>
      <c r="BZ451" s="65">
        <f t="shared" si="105"/>
        <v>45985.599999999999</v>
      </c>
    </row>
    <row r="452" spans="1:78" ht="15.5" x14ac:dyDescent="0.35">
      <c r="A452">
        <v>69367</v>
      </c>
      <c r="B452" t="s">
        <v>532</v>
      </c>
      <c r="C452" t="s">
        <v>52</v>
      </c>
      <c r="D452">
        <v>45</v>
      </c>
      <c r="E452" t="s">
        <v>706</v>
      </c>
      <c r="F452" t="s">
        <v>306</v>
      </c>
      <c r="G452" t="s">
        <v>246</v>
      </c>
      <c r="H452" t="s">
        <v>52</v>
      </c>
      <c r="I452" s="13">
        <v>45888</v>
      </c>
      <c r="J452" s="13">
        <v>46003</v>
      </c>
      <c r="K452" s="13">
        <v>45945</v>
      </c>
      <c r="L452" t="s">
        <v>20</v>
      </c>
      <c r="M452" t="s">
        <v>194</v>
      </c>
      <c r="N452">
        <v>16</v>
      </c>
      <c r="O452">
        <v>0</v>
      </c>
      <c r="P452">
        <v>0</v>
      </c>
      <c r="Q452">
        <v>0</v>
      </c>
      <c r="R452">
        <v>0</v>
      </c>
      <c r="S452" t="s">
        <v>199</v>
      </c>
      <c r="T452" t="s">
        <v>199</v>
      </c>
      <c r="U452">
        <v>0</v>
      </c>
      <c r="V452"/>
      <c r="W452">
        <v>1</v>
      </c>
      <c r="X452">
        <v>2</v>
      </c>
      <c r="Y452" t="s">
        <v>195</v>
      </c>
      <c r="Z452"/>
      <c r="AA452"/>
      <c r="AB452" t="s">
        <v>20</v>
      </c>
      <c r="AC452">
        <v>2202</v>
      </c>
      <c r="AD452" t="s">
        <v>202</v>
      </c>
      <c r="AE452" t="s">
        <v>203</v>
      </c>
      <c r="AF452" t="s">
        <v>565</v>
      </c>
      <c r="AG452" s="13">
        <v>45888</v>
      </c>
      <c r="AH452" s="13">
        <v>46003</v>
      </c>
      <c r="AI452" t="s">
        <v>534</v>
      </c>
      <c r="AJ452">
        <v>14</v>
      </c>
      <c r="AK452">
        <v>32.010399999999997</v>
      </c>
      <c r="AL452" t="s">
        <v>529</v>
      </c>
      <c r="AM452" t="s">
        <v>753</v>
      </c>
      <c r="AN452">
        <v>1</v>
      </c>
      <c r="AO452">
        <v>5</v>
      </c>
      <c r="AP452" s="13">
        <v>45639</v>
      </c>
      <c r="AQ452" t="s">
        <v>534</v>
      </c>
      <c r="AR452"/>
      <c r="AS452"/>
      <c r="AT452" s="66">
        <f>VLOOKUP($BR452,Tables!$D$14:$I$27,2,FALSE)*W452</f>
        <v>160</v>
      </c>
      <c r="AU452" s="66">
        <f>VLOOKUP($BR452,Tables!$D$14:$I$27,3,FALSE)</f>
        <v>0</v>
      </c>
      <c r="AV452" s="66">
        <f>VLOOKUP($BR452,Tables!$D$14:$I$27,4,FALSE)*W452</f>
        <v>0</v>
      </c>
      <c r="AW452" s="66">
        <f>VLOOKUP($BR452,Tables!$D$14:$I$27,5,FALSE)*W452</f>
        <v>0</v>
      </c>
      <c r="AX452" s="52">
        <f>IF(ISERROR(VLOOKUP(V452,Tables!$A$2:$B$27,2,FALSE))=TRUE,0,VLOOKUP(V452,Tables!$A$2:$B$27,2,FALSE))*VLOOKUP(BR452,Tables!$D$14:$J$27,7,FALSE)</f>
        <v>0</v>
      </c>
      <c r="AY452" s="52">
        <f>IF(ISERROR(VLOOKUP(BS452,Tables!$A$2:$B$31,2,FALSE))=TRUE,0,VLOOKUP(BS452,Tables!$A$2:$B$31,2,FALSE))</f>
        <v>0</v>
      </c>
      <c r="AZ452" s="66">
        <f>VLOOKUP($BR452,Tables!$D$14:$K$27,8,FALSE)</f>
        <v>0</v>
      </c>
      <c r="BA452" s="66">
        <f>IF(OR(BR452="T150",BR452="HYBT150"),W452*Tables!$L$23,0)</f>
        <v>0</v>
      </c>
      <c r="BB452" s="66">
        <f>IF(OR(BR452="T200",BR452="HYBT200"),W452*Tables!$E$24,0)</f>
        <v>0</v>
      </c>
      <c r="BC452" s="61">
        <f t="shared" si="96"/>
        <v>160</v>
      </c>
      <c r="BD452" s="55" t="str">
        <f t="shared" si="106"/>
        <v/>
      </c>
      <c r="BE452" s="55" t="str">
        <f t="shared" si="106"/>
        <v/>
      </c>
      <c r="BF452" s="55" t="str">
        <f t="shared" si="106"/>
        <v/>
      </c>
      <c r="BG452" s="55" t="str">
        <f t="shared" si="106"/>
        <v/>
      </c>
      <c r="BH452" s="55" t="str">
        <f t="shared" si="106"/>
        <v/>
      </c>
      <c r="BI452" s="55" t="str">
        <f t="shared" si="106"/>
        <v/>
      </c>
      <c r="BJ452" s="55" t="str">
        <f t="shared" si="106"/>
        <v/>
      </c>
      <c r="BK452" s="55" t="str">
        <f t="shared" si="106"/>
        <v/>
      </c>
      <c r="BL452" s="55" t="str">
        <f t="shared" si="106"/>
        <v/>
      </c>
      <c r="BM452" s="55" t="str">
        <f t="shared" si="106"/>
        <v/>
      </c>
      <c r="BN452" s="55" t="str">
        <f t="shared" si="106"/>
        <v/>
      </c>
      <c r="BO452" s="55" t="str">
        <f t="shared" si="106"/>
        <v/>
      </c>
      <c r="BP452" s="55" t="str">
        <f t="shared" si="106"/>
        <v/>
      </c>
      <c r="BQ452" s="55" t="str">
        <f t="shared" si="106"/>
        <v/>
      </c>
      <c r="BR452" s="62" t="str">
        <f t="shared" si="97"/>
        <v>Base</v>
      </c>
      <c r="BS452" s="62" t="str">
        <f t="shared" si="98"/>
        <v/>
      </c>
      <c r="BT452" s="67">
        <f t="shared" si="99"/>
        <v>116</v>
      </c>
      <c r="BU452" s="64">
        <f t="shared" si="100"/>
        <v>5.96</v>
      </c>
      <c r="BV452" s="64">
        <f t="shared" si="101"/>
        <v>12.92</v>
      </c>
      <c r="BW452" s="64">
        <f t="shared" si="102"/>
        <v>96.6</v>
      </c>
      <c r="BX452" s="65">
        <f t="shared" si="103"/>
        <v>45893.96</v>
      </c>
      <c r="BY452" s="65">
        <f t="shared" si="104"/>
        <v>45900.92</v>
      </c>
      <c r="BZ452" s="65">
        <f t="shared" si="105"/>
        <v>45985.599999999999</v>
      </c>
    </row>
    <row r="453" spans="1:78" ht="15.5" x14ac:dyDescent="0.35">
      <c r="A453">
        <v>69197</v>
      </c>
      <c r="B453" t="s">
        <v>532</v>
      </c>
      <c r="C453" t="s">
        <v>52</v>
      </c>
      <c r="D453">
        <v>45</v>
      </c>
      <c r="E453" t="s">
        <v>608</v>
      </c>
      <c r="F453" t="s">
        <v>306</v>
      </c>
      <c r="G453" t="s">
        <v>246</v>
      </c>
      <c r="H453" t="s">
        <v>52</v>
      </c>
      <c r="I453" s="13">
        <v>45887</v>
      </c>
      <c r="J453" s="13">
        <v>46003</v>
      </c>
      <c r="K453" s="13">
        <v>45945</v>
      </c>
      <c r="L453" t="s">
        <v>20</v>
      </c>
      <c r="M453" t="s">
        <v>194</v>
      </c>
      <c r="N453">
        <v>16</v>
      </c>
      <c r="O453">
        <v>0</v>
      </c>
      <c r="P453">
        <v>0</v>
      </c>
      <c r="Q453">
        <v>0</v>
      </c>
      <c r="R453">
        <v>0</v>
      </c>
      <c r="S453" t="s">
        <v>199</v>
      </c>
      <c r="T453" t="s">
        <v>199</v>
      </c>
      <c r="U453">
        <v>0</v>
      </c>
      <c r="V453"/>
      <c r="W453">
        <v>1</v>
      </c>
      <c r="X453">
        <v>2</v>
      </c>
      <c r="Y453" t="s">
        <v>195</v>
      </c>
      <c r="Z453"/>
      <c r="AA453"/>
      <c r="AB453" t="s">
        <v>20</v>
      </c>
      <c r="AC453">
        <v>1207</v>
      </c>
      <c r="AD453" t="s">
        <v>209</v>
      </c>
      <c r="AE453" t="s">
        <v>391</v>
      </c>
      <c r="AF453" t="s">
        <v>550</v>
      </c>
      <c r="AG453" s="13">
        <v>45887</v>
      </c>
      <c r="AH453" s="13">
        <v>46003</v>
      </c>
      <c r="AI453" t="s">
        <v>534</v>
      </c>
      <c r="AJ453">
        <v>14</v>
      </c>
      <c r="AK453">
        <v>32.010399999999997</v>
      </c>
      <c r="AL453" t="s">
        <v>529</v>
      </c>
      <c r="AM453" t="s">
        <v>753</v>
      </c>
      <c r="AN453">
        <v>1</v>
      </c>
      <c r="AO453">
        <v>5</v>
      </c>
      <c r="AP453" s="13">
        <v>45639</v>
      </c>
      <c r="AQ453" t="s">
        <v>534</v>
      </c>
      <c r="AR453"/>
      <c r="AS453"/>
      <c r="AT453" s="66">
        <f>VLOOKUP($BR453,Tables!$D$14:$I$27,2,FALSE)*W453</f>
        <v>160</v>
      </c>
      <c r="AU453" s="66">
        <f>VLOOKUP($BR453,Tables!$D$14:$I$27,3,FALSE)</f>
        <v>0</v>
      </c>
      <c r="AV453" s="66">
        <f>VLOOKUP($BR453,Tables!$D$14:$I$27,4,FALSE)*W453</f>
        <v>0</v>
      </c>
      <c r="AW453" s="66">
        <f>VLOOKUP($BR453,Tables!$D$14:$I$27,5,FALSE)*W453</f>
        <v>0</v>
      </c>
      <c r="AX453" s="52">
        <f>IF(ISERROR(VLOOKUP(V453,Tables!$A$2:$B$27,2,FALSE))=TRUE,0,VLOOKUP(V453,Tables!$A$2:$B$27,2,FALSE))*VLOOKUP(BR453,Tables!$D$14:$J$27,7,FALSE)</f>
        <v>0</v>
      </c>
      <c r="AY453" s="52">
        <f>IF(ISERROR(VLOOKUP(BS453,Tables!$A$2:$B$31,2,FALSE))=TRUE,0,VLOOKUP(BS453,Tables!$A$2:$B$31,2,FALSE))</f>
        <v>0</v>
      </c>
      <c r="AZ453" s="66">
        <f>VLOOKUP($BR453,Tables!$D$14:$K$27,8,FALSE)</f>
        <v>0</v>
      </c>
      <c r="BA453" s="66">
        <f>IF(OR(BR453="T150",BR453="HYBT150"),W453*Tables!$L$23,0)</f>
        <v>0</v>
      </c>
      <c r="BB453" s="66">
        <f>IF(OR(BR453="T200",BR453="HYBT200"),W453*Tables!$E$24,0)</f>
        <v>0</v>
      </c>
      <c r="BC453" s="61">
        <f t="shared" si="96"/>
        <v>160</v>
      </c>
      <c r="BD453" s="55" t="str">
        <f t="shared" si="106"/>
        <v/>
      </c>
      <c r="BE453" s="55" t="str">
        <f t="shared" si="106"/>
        <v/>
      </c>
      <c r="BF453" s="55" t="str">
        <f t="shared" si="106"/>
        <v/>
      </c>
      <c r="BG453" s="55" t="str">
        <f t="shared" si="106"/>
        <v/>
      </c>
      <c r="BH453" s="55" t="str">
        <f t="shared" si="106"/>
        <v/>
      </c>
      <c r="BI453" s="55" t="str">
        <f t="shared" si="106"/>
        <v/>
      </c>
      <c r="BJ453" s="55" t="str">
        <f t="shared" si="106"/>
        <v/>
      </c>
      <c r="BK453" s="55" t="str">
        <f t="shared" si="106"/>
        <v/>
      </c>
      <c r="BL453" s="55" t="str">
        <f t="shared" si="106"/>
        <v/>
      </c>
      <c r="BM453" s="55" t="str">
        <f t="shared" si="106"/>
        <v/>
      </c>
      <c r="BN453" s="55" t="str">
        <f t="shared" si="106"/>
        <v/>
      </c>
      <c r="BO453" s="55" t="str">
        <f t="shared" si="106"/>
        <v/>
      </c>
      <c r="BP453" s="55" t="str">
        <f t="shared" si="106"/>
        <v/>
      </c>
      <c r="BQ453" s="55" t="str">
        <f t="shared" si="106"/>
        <v/>
      </c>
      <c r="BR453" s="62" t="str">
        <f t="shared" si="97"/>
        <v>Base</v>
      </c>
      <c r="BS453" s="62" t="str">
        <f t="shared" si="98"/>
        <v/>
      </c>
      <c r="BT453" s="67">
        <f t="shared" si="99"/>
        <v>117</v>
      </c>
      <c r="BU453" s="64">
        <f t="shared" si="100"/>
        <v>6.02</v>
      </c>
      <c r="BV453" s="64">
        <f t="shared" si="101"/>
        <v>13.04</v>
      </c>
      <c r="BW453" s="64">
        <f t="shared" si="102"/>
        <v>97.44</v>
      </c>
      <c r="BX453" s="65">
        <f t="shared" si="103"/>
        <v>45893.02</v>
      </c>
      <c r="BY453" s="65">
        <f t="shared" si="104"/>
        <v>45900.04</v>
      </c>
      <c r="BZ453" s="65">
        <f t="shared" si="105"/>
        <v>45985.440000000002</v>
      </c>
    </row>
    <row r="454" spans="1:78" ht="15.5" x14ac:dyDescent="0.35">
      <c r="A454">
        <v>69368</v>
      </c>
      <c r="B454" t="s">
        <v>532</v>
      </c>
      <c r="C454" t="s">
        <v>52</v>
      </c>
      <c r="D454">
        <v>45</v>
      </c>
      <c r="E454" t="s">
        <v>851</v>
      </c>
      <c r="F454" t="s">
        <v>306</v>
      </c>
      <c r="G454" t="s">
        <v>246</v>
      </c>
      <c r="H454" t="s">
        <v>52</v>
      </c>
      <c r="I454" s="13">
        <v>45888</v>
      </c>
      <c r="J454" s="13">
        <v>46003</v>
      </c>
      <c r="K454" s="13">
        <v>45945</v>
      </c>
      <c r="L454" t="s">
        <v>20</v>
      </c>
      <c r="M454" t="s">
        <v>194</v>
      </c>
      <c r="N454">
        <v>16</v>
      </c>
      <c r="O454">
        <v>0</v>
      </c>
      <c r="P454">
        <v>0</v>
      </c>
      <c r="Q454">
        <v>0</v>
      </c>
      <c r="R454">
        <v>0</v>
      </c>
      <c r="S454" t="s">
        <v>199</v>
      </c>
      <c r="T454" t="s">
        <v>199</v>
      </c>
      <c r="U454">
        <v>0</v>
      </c>
      <c r="V454"/>
      <c r="W454">
        <v>1</v>
      </c>
      <c r="X454">
        <v>2</v>
      </c>
      <c r="Y454" t="s">
        <v>195</v>
      </c>
      <c r="Z454"/>
      <c r="AA454"/>
      <c r="AB454" t="s">
        <v>20</v>
      </c>
      <c r="AC454">
        <v>1209</v>
      </c>
      <c r="AD454" t="s">
        <v>8</v>
      </c>
      <c r="AE454" t="s">
        <v>31</v>
      </c>
      <c r="AF454" t="s">
        <v>565</v>
      </c>
      <c r="AG454" s="13">
        <v>45888</v>
      </c>
      <c r="AH454" s="13">
        <v>46003</v>
      </c>
      <c r="AI454" t="s">
        <v>534</v>
      </c>
      <c r="AJ454">
        <v>14</v>
      </c>
      <c r="AK454">
        <v>32.010399999999997</v>
      </c>
      <c r="AL454" t="s">
        <v>529</v>
      </c>
      <c r="AM454" t="s">
        <v>753</v>
      </c>
      <c r="AN454">
        <v>1</v>
      </c>
      <c r="AO454">
        <v>5</v>
      </c>
      <c r="AP454" s="13">
        <v>45639</v>
      </c>
      <c r="AQ454" t="s">
        <v>534</v>
      </c>
      <c r="AR454"/>
      <c r="AS454"/>
      <c r="AT454" s="66">
        <f>VLOOKUP($BR454,Tables!$D$14:$I$27,2,FALSE)*W454</f>
        <v>160</v>
      </c>
      <c r="AU454" s="66">
        <f>VLOOKUP($BR454,Tables!$D$14:$I$27,3,FALSE)</f>
        <v>0</v>
      </c>
      <c r="AV454" s="66">
        <f>VLOOKUP($BR454,Tables!$D$14:$I$27,4,FALSE)*W454</f>
        <v>0</v>
      </c>
      <c r="AW454" s="66">
        <f>VLOOKUP($BR454,Tables!$D$14:$I$27,5,FALSE)*W454</f>
        <v>0</v>
      </c>
      <c r="AX454" s="52">
        <f>IF(ISERROR(VLOOKUP(V454,Tables!$A$2:$B$27,2,FALSE))=TRUE,0,VLOOKUP(V454,Tables!$A$2:$B$27,2,FALSE))*VLOOKUP(BR454,Tables!$D$14:$J$27,7,FALSE)</f>
        <v>0</v>
      </c>
      <c r="AY454" s="52">
        <f>IF(ISERROR(VLOOKUP(BS454,Tables!$A$2:$B$31,2,FALSE))=TRUE,0,VLOOKUP(BS454,Tables!$A$2:$B$31,2,FALSE))</f>
        <v>0</v>
      </c>
      <c r="AZ454" s="66">
        <f>VLOOKUP($BR454,Tables!$D$14:$K$27,8,FALSE)</f>
        <v>0</v>
      </c>
      <c r="BA454" s="66">
        <f>IF(OR(BR454="T150",BR454="HYBT150"),W454*Tables!$L$23,0)</f>
        <v>0</v>
      </c>
      <c r="BB454" s="66">
        <f>IF(OR(BR454="T200",BR454="HYBT200"),W454*Tables!$E$24,0)</f>
        <v>0</v>
      </c>
      <c r="BC454" s="61">
        <f t="shared" si="96"/>
        <v>160</v>
      </c>
      <c r="BD454" s="55" t="str">
        <f t="shared" si="106"/>
        <v/>
      </c>
      <c r="BE454" s="55" t="str">
        <f t="shared" si="106"/>
        <v/>
      </c>
      <c r="BF454" s="55" t="str">
        <f t="shared" si="106"/>
        <v/>
      </c>
      <c r="BG454" s="55" t="str">
        <f t="shared" si="106"/>
        <v/>
      </c>
      <c r="BH454" s="55" t="str">
        <f t="shared" si="106"/>
        <v/>
      </c>
      <c r="BI454" s="55" t="str">
        <f t="shared" si="106"/>
        <v/>
      </c>
      <c r="BJ454" s="55" t="str">
        <f t="shared" si="106"/>
        <v/>
      </c>
      <c r="BK454" s="55" t="str">
        <f t="shared" si="106"/>
        <v/>
      </c>
      <c r="BL454" s="55" t="str">
        <f t="shared" si="106"/>
        <v/>
      </c>
      <c r="BM454" s="55" t="str">
        <f t="shared" si="106"/>
        <v/>
      </c>
      <c r="BN454" s="55" t="str">
        <f t="shared" si="106"/>
        <v/>
      </c>
      <c r="BO454" s="55" t="str">
        <f t="shared" si="106"/>
        <v/>
      </c>
      <c r="BP454" s="55" t="str">
        <f t="shared" si="106"/>
        <v/>
      </c>
      <c r="BQ454" s="55" t="str">
        <f t="shared" si="106"/>
        <v/>
      </c>
      <c r="BR454" s="62" t="str">
        <f t="shared" si="97"/>
        <v>Base</v>
      </c>
      <c r="BS454" s="62" t="str">
        <f t="shared" si="98"/>
        <v/>
      </c>
      <c r="BT454" s="67">
        <f t="shared" si="99"/>
        <v>116</v>
      </c>
      <c r="BU454" s="64">
        <f t="shared" si="100"/>
        <v>5.96</v>
      </c>
      <c r="BV454" s="64">
        <f t="shared" si="101"/>
        <v>12.92</v>
      </c>
      <c r="BW454" s="64">
        <f t="shared" si="102"/>
        <v>96.6</v>
      </c>
      <c r="BX454" s="65">
        <f t="shared" si="103"/>
        <v>45893.96</v>
      </c>
      <c r="BY454" s="65">
        <f t="shared" si="104"/>
        <v>45900.92</v>
      </c>
      <c r="BZ454" s="65">
        <f t="shared" si="105"/>
        <v>45985.599999999999</v>
      </c>
    </row>
    <row r="455" spans="1:78" ht="15.5" x14ac:dyDescent="0.35">
      <c r="A455">
        <v>68486</v>
      </c>
      <c r="B455" t="s">
        <v>526</v>
      </c>
      <c r="C455" t="s">
        <v>52</v>
      </c>
      <c r="D455">
        <v>68</v>
      </c>
      <c r="E455" t="s">
        <v>527</v>
      </c>
      <c r="F455" t="s">
        <v>264</v>
      </c>
      <c r="G455" t="s">
        <v>246</v>
      </c>
      <c r="H455" t="s">
        <v>52</v>
      </c>
      <c r="I455" s="13">
        <v>45817</v>
      </c>
      <c r="J455" s="13">
        <v>45869</v>
      </c>
      <c r="K455" s="13">
        <v>45843</v>
      </c>
      <c r="L455" t="s">
        <v>282</v>
      </c>
      <c r="M455" t="s">
        <v>162</v>
      </c>
      <c r="N455">
        <v>24</v>
      </c>
      <c r="O455">
        <v>0</v>
      </c>
      <c r="P455">
        <v>0</v>
      </c>
      <c r="Q455">
        <v>0</v>
      </c>
      <c r="R455">
        <v>0</v>
      </c>
      <c r="S455">
        <v>201799</v>
      </c>
      <c r="T455" t="s">
        <v>852</v>
      </c>
      <c r="U455">
        <v>0</v>
      </c>
      <c r="V455"/>
      <c r="W455">
        <v>4</v>
      </c>
      <c r="X455">
        <v>4</v>
      </c>
      <c r="Y455" t="s">
        <v>195</v>
      </c>
      <c r="Z455"/>
      <c r="AA455" t="s">
        <v>418</v>
      </c>
      <c r="AB455" t="s">
        <v>281</v>
      </c>
      <c r="AC455" t="s">
        <v>200</v>
      </c>
      <c r="AD455" t="s">
        <v>206</v>
      </c>
      <c r="AE455" t="s">
        <v>369</v>
      </c>
      <c r="AF455" t="s">
        <v>600</v>
      </c>
      <c r="AG455" s="13">
        <v>45817</v>
      </c>
      <c r="AH455" s="13">
        <v>45869</v>
      </c>
      <c r="AI455" t="s">
        <v>656</v>
      </c>
      <c r="AJ455">
        <v>14</v>
      </c>
      <c r="AK455">
        <v>32.010399999999997</v>
      </c>
      <c r="AL455" t="s">
        <v>529</v>
      </c>
      <c r="AM455" t="s">
        <v>753</v>
      </c>
      <c r="AN455">
        <v>5</v>
      </c>
      <c r="AO455">
        <v>5</v>
      </c>
      <c r="AP455" s="13">
        <v>45715</v>
      </c>
      <c r="AQ455" t="s">
        <v>335</v>
      </c>
      <c r="AR455" t="s">
        <v>531</v>
      </c>
      <c r="AS455"/>
      <c r="AT455" s="66">
        <f>VLOOKUP($BR455,Tables!$D$14:$I$27,2,FALSE)*W455</f>
        <v>640</v>
      </c>
      <c r="AU455" s="66">
        <f>VLOOKUP($BR455,Tables!$D$14:$I$27,3,FALSE)</f>
        <v>0</v>
      </c>
      <c r="AV455" s="66">
        <f>VLOOKUP($BR455,Tables!$D$14:$I$27,4,FALSE)*W455</f>
        <v>0</v>
      </c>
      <c r="AW455" s="66">
        <f>VLOOKUP($BR455,Tables!$D$14:$I$27,5,FALSE)*W455</f>
        <v>0</v>
      </c>
      <c r="AX455" s="52">
        <f>IF(ISERROR(VLOOKUP(V455,Tables!$A$2:$B$27,2,FALSE))=TRUE,0,VLOOKUP(V455,Tables!$A$2:$B$27,2,FALSE))*VLOOKUP(BR455,Tables!$D$14:$J$27,7,FALSE)</f>
        <v>0</v>
      </c>
      <c r="AY455" s="52">
        <f>IF(ISERROR(VLOOKUP(BS455,Tables!$A$2:$B$31,2,FALSE))=TRUE,0,VLOOKUP(BS455,Tables!$A$2:$B$31,2,FALSE))</f>
        <v>0</v>
      </c>
      <c r="AZ455" s="66">
        <f>VLOOKUP($BR455,Tables!$D$14:$K$27,8,FALSE)</f>
        <v>0</v>
      </c>
      <c r="BA455" s="66">
        <f>IF(OR(BR455="T150",BR455="HYBT150"),W455*Tables!$L$23,0)</f>
        <v>0</v>
      </c>
      <c r="BB455" s="66">
        <f>IF(OR(BR455="T200",BR455="HYBT200"),W455*Tables!$E$24,0)</f>
        <v>0</v>
      </c>
      <c r="BC455" s="61">
        <f t="shared" si="96"/>
        <v>640</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
      </c>
      <c r="BL455" s="55" t="str">
        <f t="shared" si="106"/>
        <v/>
      </c>
      <c r="BM455" s="55" t="str">
        <f t="shared" si="106"/>
        <v/>
      </c>
      <c r="BN455" s="55" t="str">
        <f t="shared" si="106"/>
        <v/>
      </c>
      <c r="BO455" s="55" t="str">
        <f t="shared" si="106"/>
        <v/>
      </c>
      <c r="BP455" s="55" t="str">
        <f t="shared" si="106"/>
        <v/>
      </c>
      <c r="BQ455" s="55" t="str">
        <f t="shared" si="106"/>
        <v/>
      </c>
      <c r="BR455" s="62" t="str">
        <f t="shared" si="97"/>
        <v>Base</v>
      </c>
      <c r="BS455" s="62" t="str">
        <f t="shared" si="98"/>
        <v/>
      </c>
      <c r="BT455" s="67">
        <f t="shared" si="99"/>
        <v>53</v>
      </c>
      <c r="BU455" s="64">
        <f t="shared" si="100"/>
        <v>2.1799999999999997</v>
      </c>
      <c r="BV455" s="64">
        <f t="shared" si="101"/>
        <v>5.3599999999999994</v>
      </c>
      <c r="BW455" s="64">
        <f t="shared" si="102"/>
        <v>43.68</v>
      </c>
      <c r="BX455" s="65">
        <f t="shared" si="103"/>
        <v>45819.18</v>
      </c>
      <c r="BY455" s="65">
        <f t="shared" si="104"/>
        <v>45822.36</v>
      </c>
      <c r="BZ455" s="65">
        <f t="shared" si="105"/>
        <v>45860.68</v>
      </c>
    </row>
    <row r="456" spans="1:78" s="58" customFormat="1" ht="15.5" x14ac:dyDescent="0.35">
      <c r="A456">
        <v>68487</v>
      </c>
      <c r="B456" t="s">
        <v>526</v>
      </c>
      <c r="C456" t="s">
        <v>52</v>
      </c>
      <c r="D456">
        <v>68</v>
      </c>
      <c r="E456" t="s">
        <v>575</v>
      </c>
      <c r="F456" t="s">
        <v>264</v>
      </c>
      <c r="G456" t="s">
        <v>246</v>
      </c>
      <c r="H456" t="s">
        <v>52</v>
      </c>
      <c r="I456" s="13">
        <v>45817</v>
      </c>
      <c r="J456" s="13">
        <v>45869</v>
      </c>
      <c r="K456" s="13">
        <v>45843</v>
      </c>
      <c r="L456" t="s">
        <v>20</v>
      </c>
      <c r="M456" t="s">
        <v>162</v>
      </c>
      <c r="N456">
        <v>25</v>
      </c>
      <c r="O456">
        <v>0</v>
      </c>
      <c r="P456">
        <v>0</v>
      </c>
      <c r="Q456">
        <v>0</v>
      </c>
      <c r="R456">
        <v>0</v>
      </c>
      <c r="S456" t="s">
        <v>199</v>
      </c>
      <c r="T456" t="s">
        <v>199</v>
      </c>
      <c r="U456">
        <v>0</v>
      </c>
      <c r="V456"/>
      <c r="W456">
        <v>4</v>
      </c>
      <c r="X456">
        <v>4</v>
      </c>
      <c r="Y456" t="s">
        <v>20</v>
      </c>
      <c r="Z456"/>
      <c r="AA456" t="s">
        <v>293</v>
      </c>
      <c r="AB456" t="s">
        <v>162</v>
      </c>
      <c r="AC456" t="s">
        <v>200</v>
      </c>
      <c r="AD456"/>
      <c r="AE456"/>
      <c r="AF456"/>
      <c r="AG456" s="13">
        <v>45817</v>
      </c>
      <c r="AH456" s="13">
        <v>45869</v>
      </c>
      <c r="AI456" t="s">
        <v>534</v>
      </c>
      <c r="AJ456">
        <v>14</v>
      </c>
      <c r="AK456">
        <v>32.010399999999997</v>
      </c>
      <c r="AL456" t="s">
        <v>529</v>
      </c>
      <c r="AM456" t="s">
        <v>753</v>
      </c>
      <c r="AN456">
        <v>5</v>
      </c>
      <c r="AO456">
        <v>5</v>
      </c>
      <c r="AP456" s="13">
        <v>45684</v>
      </c>
      <c r="AQ456" t="s">
        <v>335</v>
      </c>
      <c r="AR456"/>
      <c r="AS456"/>
      <c r="AT456" s="66">
        <f>VLOOKUP($BR456,Tables!$D$14:$I$27,2,FALSE)*W456</f>
        <v>640</v>
      </c>
      <c r="AU456" s="66">
        <f>VLOOKUP($BR456,Tables!$D$14:$I$27,3,FALSE)</f>
        <v>0</v>
      </c>
      <c r="AV456" s="66">
        <f>VLOOKUP($BR456,Tables!$D$14:$I$27,4,FALSE)*W456</f>
        <v>0</v>
      </c>
      <c r="AW456" s="66">
        <f>VLOOKUP($BR456,Tables!$D$14:$I$27,5,FALSE)*W456</f>
        <v>0</v>
      </c>
      <c r="AX456" s="52">
        <f>IF(ISERROR(VLOOKUP(V456,Tables!$A$2:$B$27,2,FALSE))=TRUE,0,VLOOKUP(V456,Tables!$A$2:$B$27,2,FALSE))*VLOOKUP(BR456,Tables!$D$14:$J$27,7,FALSE)</f>
        <v>0</v>
      </c>
      <c r="AY456" s="52">
        <f>IF(ISERROR(VLOOKUP(BS456,Tables!$A$2:$B$31,2,FALSE))=TRUE,0,VLOOKUP(BS456,Tables!$A$2:$B$31,2,FALSE))</f>
        <v>0</v>
      </c>
      <c r="AZ456" s="66">
        <f>VLOOKUP($BR456,Tables!$D$14:$K$27,8,FALSE)</f>
        <v>0</v>
      </c>
      <c r="BA456" s="66">
        <f>IF(OR(BR456="T150",BR456="HYBT150"),W456*Tables!$L$23,0)</f>
        <v>0</v>
      </c>
      <c r="BB456" s="66">
        <f>IF(OR(BR456="T200",BR456="HYBT200"),W456*Tables!$E$24,0)</f>
        <v>0</v>
      </c>
      <c r="BC456" s="61">
        <f t="shared" si="96"/>
        <v>640</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7">
        <f t="shared" si="99"/>
        <v>53</v>
      </c>
      <c r="BU456" s="64">
        <f t="shared" si="100"/>
        <v>2.1799999999999997</v>
      </c>
      <c r="BV456" s="64">
        <f t="shared" si="101"/>
        <v>5.3599999999999994</v>
      </c>
      <c r="BW456" s="64">
        <f t="shared" si="102"/>
        <v>43.68</v>
      </c>
      <c r="BX456" s="65">
        <f t="shared" si="103"/>
        <v>45819.18</v>
      </c>
      <c r="BY456" s="65">
        <f t="shared" si="104"/>
        <v>45822.36</v>
      </c>
      <c r="BZ456" s="65">
        <f t="shared" si="105"/>
        <v>45860.68</v>
      </c>
    </row>
    <row r="457" spans="1:78" s="58" customFormat="1" ht="15.5" x14ac:dyDescent="0.35">
      <c r="A457">
        <v>69198</v>
      </c>
      <c r="B457" t="s">
        <v>532</v>
      </c>
      <c r="C457" t="s">
        <v>52</v>
      </c>
      <c r="D457">
        <v>68</v>
      </c>
      <c r="E457">
        <v>3001</v>
      </c>
      <c r="F457" t="s">
        <v>264</v>
      </c>
      <c r="G457" t="s">
        <v>246</v>
      </c>
      <c r="H457" t="s">
        <v>52</v>
      </c>
      <c r="I457" s="13">
        <v>45887</v>
      </c>
      <c r="J457" s="13">
        <v>46003</v>
      </c>
      <c r="K457" s="13">
        <v>45945</v>
      </c>
      <c r="L457" t="s">
        <v>20</v>
      </c>
      <c r="M457" t="s">
        <v>162</v>
      </c>
      <c r="N457">
        <v>24</v>
      </c>
      <c r="O457">
        <v>0</v>
      </c>
      <c r="P457">
        <v>0</v>
      </c>
      <c r="Q457">
        <v>0</v>
      </c>
      <c r="R457">
        <v>0</v>
      </c>
      <c r="S457" t="s">
        <v>199</v>
      </c>
      <c r="T457" t="s">
        <v>199</v>
      </c>
      <c r="U457">
        <v>0</v>
      </c>
      <c r="V457"/>
      <c r="W457">
        <v>4</v>
      </c>
      <c r="X457">
        <v>4</v>
      </c>
      <c r="Y457" t="s">
        <v>195</v>
      </c>
      <c r="Z457"/>
      <c r="AA457" t="s">
        <v>853</v>
      </c>
      <c r="AB457"/>
      <c r="AC457"/>
      <c r="AD457"/>
      <c r="AE457"/>
      <c r="AF457"/>
      <c r="AG457" s="13">
        <v>45887</v>
      </c>
      <c r="AH457" s="13">
        <v>46003</v>
      </c>
      <c r="AI457" t="s">
        <v>534</v>
      </c>
      <c r="AJ457">
        <v>14</v>
      </c>
      <c r="AK457">
        <v>32.010399999999997</v>
      </c>
      <c r="AL457" t="s">
        <v>529</v>
      </c>
      <c r="AM457" t="s">
        <v>753</v>
      </c>
      <c r="AN457">
        <v>5</v>
      </c>
      <c r="AO457">
        <v>5</v>
      </c>
      <c r="AP457" s="13">
        <v>45639</v>
      </c>
      <c r="AQ457" t="s">
        <v>335</v>
      </c>
      <c r="AR457"/>
      <c r="AS457"/>
      <c r="AT457" s="66">
        <f>VLOOKUP($BR457,Tables!$D$14:$I$27,2,FALSE)*W457</f>
        <v>640</v>
      </c>
      <c r="AU457" s="66">
        <f>VLOOKUP($BR457,Tables!$D$14:$I$27,3,FALSE)</f>
        <v>0</v>
      </c>
      <c r="AV457" s="66">
        <f>VLOOKUP($BR457,Tables!$D$14:$I$27,4,FALSE)*W457</f>
        <v>0</v>
      </c>
      <c r="AW457" s="66">
        <f>VLOOKUP($BR457,Tables!$D$14:$I$27,5,FALSE)*W457</f>
        <v>0</v>
      </c>
      <c r="AX457" s="52">
        <f>IF(ISERROR(VLOOKUP(V457,Tables!$A$2:$B$27,2,FALSE))=TRUE,0,VLOOKUP(V457,Tables!$A$2:$B$27,2,FALSE))*VLOOKUP(BR457,Tables!$D$14:$J$27,7,FALSE)</f>
        <v>0</v>
      </c>
      <c r="AY457" s="52">
        <f>IF(ISERROR(VLOOKUP(BS457,Tables!$A$2:$B$31,2,FALSE))=TRUE,0,VLOOKUP(BS457,Tables!$A$2:$B$31,2,FALSE))</f>
        <v>0</v>
      </c>
      <c r="AZ457" s="66">
        <f>VLOOKUP($BR457,Tables!$D$14:$K$27,8,FALSE)</f>
        <v>0</v>
      </c>
      <c r="BA457" s="66">
        <f>IF(OR(BR457="T150",BR457="HYBT150"),W457*Tables!$L$23,0)</f>
        <v>0</v>
      </c>
      <c r="BB457" s="66">
        <f>IF(OR(BR457="T200",BR457="HYBT200"),W457*Tables!$E$24,0)</f>
        <v>0</v>
      </c>
      <c r="BC457" s="61">
        <f t="shared" si="96"/>
        <v>640</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7">
        <f t="shared" si="99"/>
        <v>117</v>
      </c>
      <c r="BU457" s="64">
        <f t="shared" si="100"/>
        <v>6.02</v>
      </c>
      <c r="BV457" s="64">
        <f t="shared" si="101"/>
        <v>13.04</v>
      </c>
      <c r="BW457" s="64">
        <f t="shared" si="102"/>
        <v>97.44</v>
      </c>
      <c r="BX457" s="65">
        <f t="shared" si="103"/>
        <v>45893.02</v>
      </c>
      <c r="BY457" s="65">
        <f t="shared" si="104"/>
        <v>45900.04</v>
      </c>
      <c r="BZ457" s="65">
        <f t="shared" si="105"/>
        <v>45985.440000000002</v>
      </c>
    </row>
    <row r="458" spans="1:78" ht="15.5" x14ac:dyDescent="0.35">
      <c r="A458">
        <v>69199</v>
      </c>
      <c r="B458" t="s">
        <v>532</v>
      </c>
      <c r="C458" t="s">
        <v>52</v>
      </c>
      <c r="D458">
        <v>68</v>
      </c>
      <c r="E458">
        <v>3002</v>
      </c>
      <c r="F458" t="s">
        <v>264</v>
      </c>
      <c r="G458" t="s">
        <v>246</v>
      </c>
      <c r="H458" t="s">
        <v>52</v>
      </c>
      <c r="I458" s="13">
        <v>45887</v>
      </c>
      <c r="J458" s="13">
        <v>46003</v>
      </c>
      <c r="K458" s="13">
        <v>45945</v>
      </c>
      <c r="L458" t="s">
        <v>20</v>
      </c>
      <c r="M458" t="s">
        <v>194</v>
      </c>
      <c r="N458">
        <v>24</v>
      </c>
      <c r="O458">
        <v>0</v>
      </c>
      <c r="P458">
        <v>0</v>
      </c>
      <c r="Q458">
        <v>0</v>
      </c>
      <c r="R458">
        <v>0</v>
      </c>
      <c r="S458" t="s">
        <v>199</v>
      </c>
      <c r="T458" t="s">
        <v>199</v>
      </c>
      <c r="U458">
        <v>0</v>
      </c>
      <c r="V458"/>
      <c r="W458">
        <v>4</v>
      </c>
      <c r="X458">
        <v>4</v>
      </c>
      <c r="Y458" t="s">
        <v>195</v>
      </c>
      <c r="Z458"/>
      <c r="AA458" t="s">
        <v>418</v>
      </c>
      <c r="AB458" t="s">
        <v>208</v>
      </c>
      <c r="AC458">
        <v>2307</v>
      </c>
      <c r="AD458" t="s">
        <v>202</v>
      </c>
      <c r="AE458" t="s">
        <v>360</v>
      </c>
      <c r="AF458" t="s">
        <v>550</v>
      </c>
      <c r="AG458" s="13">
        <v>45887</v>
      </c>
      <c r="AH458" s="13">
        <v>46003</v>
      </c>
      <c r="AI458" t="s">
        <v>534</v>
      </c>
      <c r="AJ458">
        <v>14</v>
      </c>
      <c r="AK458">
        <v>32.010399999999997</v>
      </c>
      <c r="AL458" t="s">
        <v>529</v>
      </c>
      <c r="AM458" t="s">
        <v>753</v>
      </c>
      <c r="AN458">
        <v>1</v>
      </c>
      <c r="AO458">
        <v>5</v>
      </c>
      <c r="AP458" s="13">
        <v>45639</v>
      </c>
      <c r="AQ458" t="s">
        <v>534</v>
      </c>
      <c r="AR458"/>
      <c r="AS458"/>
      <c r="AT458" s="59">
        <f>VLOOKUP($BR458,Tables!$D$14:$I$27,2,FALSE)*W458</f>
        <v>640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96"/>
        <v>640</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3">
        <f t="shared" si="99"/>
        <v>117</v>
      </c>
      <c r="BU458" s="64">
        <f t="shared" si="100"/>
        <v>6.02</v>
      </c>
      <c r="BV458" s="64">
        <f t="shared" si="101"/>
        <v>13.04</v>
      </c>
      <c r="BW458" s="64">
        <f t="shared" si="102"/>
        <v>97.44</v>
      </c>
      <c r="BX458" s="65">
        <f t="shared" si="103"/>
        <v>45893.02</v>
      </c>
      <c r="BY458" s="65">
        <f t="shared" si="104"/>
        <v>45900.04</v>
      </c>
      <c r="BZ458" s="65">
        <f t="shared" si="105"/>
        <v>45985.440000000002</v>
      </c>
    </row>
    <row r="459" spans="1:78" ht="15.5" x14ac:dyDescent="0.35">
      <c r="A459">
        <v>69200</v>
      </c>
      <c r="B459" t="s">
        <v>532</v>
      </c>
      <c r="C459" t="s">
        <v>52</v>
      </c>
      <c r="D459">
        <v>68</v>
      </c>
      <c r="E459">
        <v>3003</v>
      </c>
      <c r="F459" t="s">
        <v>264</v>
      </c>
      <c r="G459" t="s">
        <v>246</v>
      </c>
      <c r="H459" t="s">
        <v>52</v>
      </c>
      <c r="I459" s="13">
        <v>45887</v>
      </c>
      <c r="J459" s="13">
        <v>46003</v>
      </c>
      <c r="K459" s="13">
        <v>45945</v>
      </c>
      <c r="L459" t="s">
        <v>20</v>
      </c>
      <c r="M459" t="s">
        <v>162</v>
      </c>
      <c r="N459">
        <v>24</v>
      </c>
      <c r="O459">
        <v>0</v>
      </c>
      <c r="P459">
        <v>0</v>
      </c>
      <c r="Q459">
        <v>0</v>
      </c>
      <c r="R459">
        <v>0</v>
      </c>
      <c r="S459" t="s">
        <v>199</v>
      </c>
      <c r="T459" t="s">
        <v>199</v>
      </c>
      <c r="U459">
        <v>0</v>
      </c>
      <c r="V459"/>
      <c r="W459">
        <v>4</v>
      </c>
      <c r="X459">
        <v>4</v>
      </c>
      <c r="Y459" t="s">
        <v>195</v>
      </c>
      <c r="Z459"/>
      <c r="AA459" t="s">
        <v>854</v>
      </c>
      <c r="AB459" t="s">
        <v>162</v>
      </c>
      <c r="AC459" t="s">
        <v>200</v>
      </c>
      <c r="AD459"/>
      <c r="AE459"/>
      <c r="AF459"/>
      <c r="AG459" s="13">
        <v>45887</v>
      </c>
      <c r="AH459" s="13">
        <v>46003</v>
      </c>
      <c r="AI459" t="s">
        <v>534</v>
      </c>
      <c r="AJ459">
        <v>14</v>
      </c>
      <c r="AK459">
        <v>32.010399999999997</v>
      </c>
      <c r="AL459" t="s">
        <v>529</v>
      </c>
      <c r="AM459" t="s">
        <v>753</v>
      </c>
      <c r="AN459">
        <v>5</v>
      </c>
      <c r="AO459">
        <v>5</v>
      </c>
      <c r="AP459" s="13">
        <v>45639</v>
      </c>
      <c r="AQ459" t="s">
        <v>335</v>
      </c>
      <c r="AR459"/>
      <c r="AS459"/>
      <c r="AT459" s="59">
        <f>VLOOKUP($BR459,Tables!$D$14:$I$27,2,FALSE)*W459</f>
        <v>640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96"/>
        <v>640</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
      </c>
      <c r="BP459" s="55" t="str">
        <f t="shared" si="106"/>
        <v/>
      </c>
      <c r="BQ459" s="55" t="str">
        <f t="shared" si="106"/>
        <v/>
      </c>
      <c r="BR459" s="62" t="str">
        <f t="shared" si="97"/>
        <v>Base</v>
      </c>
      <c r="BS459" s="62" t="str">
        <f t="shared" si="98"/>
        <v/>
      </c>
      <c r="BT459" s="63">
        <f t="shared" si="99"/>
        <v>117</v>
      </c>
      <c r="BU459" s="64">
        <f t="shared" si="100"/>
        <v>6.02</v>
      </c>
      <c r="BV459" s="64">
        <f t="shared" si="101"/>
        <v>13.04</v>
      </c>
      <c r="BW459" s="64">
        <f t="shared" si="102"/>
        <v>97.44</v>
      </c>
      <c r="BX459" s="65">
        <f t="shared" si="103"/>
        <v>45893.02</v>
      </c>
      <c r="BY459" s="65">
        <f t="shared" si="104"/>
        <v>45900.04</v>
      </c>
      <c r="BZ459" s="65">
        <f t="shared" si="105"/>
        <v>45985.440000000002</v>
      </c>
    </row>
    <row r="460" spans="1:78" ht="15.5" x14ac:dyDescent="0.35">
      <c r="A460">
        <v>68488</v>
      </c>
      <c r="B460" t="s">
        <v>526</v>
      </c>
      <c r="C460" t="s">
        <v>52</v>
      </c>
      <c r="D460">
        <v>98</v>
      </c>
      <c r="E460" t="s">
        <v>527</v>
      </c>
      <c r="F460" t="s">
        <v>55</v>
      </c>
      <c r="G460" t="s">
        <v>246</v>
      </c>
      <c r="H460" t="s">
        <v>52</v>
      </c>
      <c r="I460" s="13">
        <v>45817</v>
      </c>
      <c r="J460" s="13">
        <v>45869</v>
      </c>
      <c r="K460" s="13">
        <v>45843</v>
      </c>
      <c r="L460" t="s">
        <v>300</v>
      </c>
      <c r="M460" t="s">
        <v>194</v>
      </c>
      <c r="N460">
        <v>24</v>
      </c>
      <c r="O460">
        <v>0</v>
      </c>
      <c r="P460">
        <v>0</v>
      </c>
      <c r="Q460">
        <v>0</v>
      </c>
      <c r="R460">
        <v>0</v>
      </c>
      <c r="S460">
        <v>252356</v>
      </c>
      <c r="T460" t="s">
        <v>517</v>
      </c>
      <c r="U460">
        <v>0</v>
      </c>
      <c r="V460"/>
      <c r="W460">
        <v>4</v>
      </c>
      <c r="X460">
        <v>4</v>
      </c>
      <c r="Y460" t="s">
        <v>195</v>
      </c>
      <c r="Z460"/>
      <c r="AA460" t="s">
        <v>418</v>
      </c>
      <c r="AB460" t="s">
        <v>20</v>
      </c>
      <c r="AC460">
        <v>1251</v>
      </c>
      <c r="AD460" t="s">
        <v>207</v>
      </c>
      <c r="AE460" t="s">
        <v>203</v>
      </c>
      <c r="AF460" t="s">
        <v>598</v>
      </c>
      <c r="AG460" s="13">
        <v>45817</v>
      </c>
      <c r="AH460" s="13">
        <v>45869</v>
      </c>
      <c r="AI460" t="s">
        <v>537</v>
      </c>
      <c r="AJ460">
        <v>14</v>
      </c>
      <c r="AK460">
        <v>32.010399999999997</v>
      </c>
      <c r="AL460" t="s">
        <v>529</v>
      </c>
      <c r="AM460" t="s">
        <v>753</v>
      </c>
      <c r="AN460">
        <v>1</v>
      </c>
      <c r="AO460">
        <v>5</v>
      </c>
      <c r="AP460" s="13">
        <v>45538</v>
      </c>
      <c r="AQ460" t="s">
        <v>534</v>
      </c>
      <c r="AR460" t="s">
        <v>538</v>
      </c>
      <c r="AS460"/>
      <c r="AT460" s="59">
        <f>VLOOKUP($BR460,Tables!$D$14:$I$27,2,FALSE)*W460</f>
        <v>640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96"/>
        <v>640</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
      </c>
      <c r="BL460" s="55" t="str">
        <f t="shared" si="106"/>
        <v/>
      </c>
      <c r="BM460" s="55" t="str">
        <f t="shared" si="106"/>
        <v/>
      </c>
      <c r="BN460" s="55" t="str">
        <f t="shared" si="106"/>
        <v/>
      </c>
      <c r="BO460" s="55" t="str">
        <f t="shared" si="106"/>
        <v/>
      </c>
      <c r="BP460" s="55" t="str">
        <f t="shared" si="106"/>
        <v/>
      </c>
      <c r="BQ460" s="55" t="str">
        <f t="shared" si="106"/>
        <v/>
      </c>
      <c r="BR460" s="62" t="str">
        <f t="shared" si="97"/>
        <v>Base</v>
      </c>
      <c r="BS460" s="62" t="str">
        <f t="shared" si="98"/>
        <v/>
      </c>
      <c r="BT460" s="63">
        <f t="shared" si="99"/>
        <v>53</v>
      </c>
      <c r="BU460" s="64">
        <f t="shared" si="100"/>
        <v>2.1799999999999997</v>
      </c>
      <c r="BV460" s="64">
        <f t="shared" si="101"/>
        <v>5.3599999999999994</v>
      </c>
      <c r="BW460" s="64">
        <f t="shared" si="102"/>
        <v>43.68</v>
      </c>
      <c r="BX460" s="65">
        <f t="shared" si="103"/>
        <v>45819.18</v>
      </c>
      <c r="BY460" s="65">
        <f t="shared" si="104"/>
        <v>45822.36</v>
      </c>
      <c r="BZ460" s="65">
        <f t="shared" si="105"/>
        <v>45860.68</v>
      </c>
    </row>
    <row r="461" spans="1:78" ht="15.5" x14ac:dyDescent="0.35">
      <c r="A461">
        <v>68489</v>
      </c>
      <c r="B461" t="s">
        <v>526</v>
      </c>
      <c r="C461" t="s">
        <v>52</v>
      </c>
      <c r="D461">
        <v>98</v>
      </c>
      <c r="E461" t="s">
        <v>575</v>
      </c>
      <c r="F461" t="s">
        <v>55</v>
      </c>
      <c r="G461" t="s">
        <v>246</v>
      </c>
      <c r="H461" t="s">
        <v>52</v>
      </c>
      <c r="I461" s="13">
        <v>45817</v>
      </c>
      <c r="J461" s="13">
        <v>45869</v>
      </c>
      <c r="K461" s="13">
        <v>45843</v>
      </c>
      <c r="L461" t="s">
        <v>20</v>
      </c>
      <c r="M461" t="s">
        <v>162</v>
      </c>
      <c r="N461">
        <v>24</v>
      </c>
      <c r="O461">
        <v>0</v>
      </c>
      <c r="P461">
        <v>0</v>
      </c>
      <c r="Q461">
        <v>0</v>
      </c>
      <c r="R461">
        <v>0</v>
      </c>
      <c r="S461" t="s">
        <v>199</v>
      </c>
      <c r="T461" t="s">
        <v>199</v>
      </c>
      <c r="U461">
        <v>0</v>
      </c>
      <c r="V461"/>
      <c r="W461">
        <v>4</v>
      </c>
      <c r="X461">
        <v>4</v>
      </c>
      <c r="Y461" t="s">
        <v>20</v>
      </c>
      <c r="Z461"/>
      <c r="AA461" t="s">
        <v>855</v>
      </c>
      <c r="AB461" t="s">
        <v>162</v>
      </c>
      <c r="AC461" t="s">
        <v>200</v>
      </c>
      <c r="AD461"/>
      <c r="AE461"/>
      <c r="AF461"/>
      <c r="AG461" s="13">
        <v>45817</v>
      </c>
      <c r="AH461" s="13">
        <v>45869</v>
      </c>
      <c r="AI461" t="s">
        <v>534</v>
      </c>
      <c r="AJ461">
        <v>14</v>
      </c>
      <c r="AK461">
        <v>32.010399999999997</v>
      </c>
      <c r="AL461" t="s">
        <v>529</v>
      </c>
      <c r="AM461" t="s">
        <v>753</v>
      </c>
      <c r="AN461">
        <v>5</v>
      </c>
      <c r="AO461">
        <v>5</v>
      </c>
      <c r="AP461" s="13">
        <v>45684</v>
      </c>
      <c r="AQ461" t="s">
        <v>335</v>
      </c>
      <c r="AR461"/>
      <c r="AS461"/>
      <c r="AT461" s="59">
        <f>VLOOKUP($BR461,Tables!$D$14:$I$27,2,FALSE)*W461</f>
        <v>640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96"/>
        <v>640</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
      </c>
      <c r="BP461" s="55" t="str">
        <f t="shared" si="106"/>
        <v/>
      </c>
      <c r="BQ461" s="55" t="str">
        <f t="shared" si="106"/>
        <v/>
      </c>
      <c r="BR461" s="62" t="str">
        <f t="shared" si="97"/>
        <v>Base</v>
      </c>
      <c r="BS461" s="62" t="str">
        <f t="shared" si="98"/>
        <v/>
      </c>
      <c r="BT461" s="63">
        <f t="shared" si="99"/>
        <v>53</v>
      </c>
      <c r="BU461" s="64">
        <f t="shared" si="100"/>
        <v>2.1799999999999997</v>
      </c>
      <c r="BV461" s="64">
        <f t="shared" si="101"/>
        <v>5.3599999999999994</v>
      </c>
      <c r="BW461" s="64">
        <f t="shared" si="102"/>
        <v>43.68</v>
      </c>
      <c r="BX461" s="65">
        <f t="shared" si="103"/>
        <v>45819.18</v>
      </c>
      <c r="BY461" s="65">
        <f t="shared" si="104"/>
        <v>45822.36</v>
      </c>
      <c r="BZ461" s="65">
        <f t="shared" si="105"/>
        <v>45860.68</v>
      </c>
    </row>
    <row r="462" spans="1:78" ht="15.5" x14ac:dyDescent="0.35">
      <c r="A462">
        <v>69369</v>
      </c>
      <c r="B462" t="s">
        <v>532</v>
      </c>
      <c r="C462" t="s">
        <v>52</v>
      </c>
      <c r="D462">
        <v>98</v>
      </c>
      <c r="E462">
        <v>3001</v>
      </c>
      <c r="F462" t="s">
        <v>55</v>
      </c>
      <c r="G462" t="s">
        <v>246</v>
      </c>
      <c r="H462" t="s">
        <v>52</v>
      </c>
      <c r="I462" s="13">
        <v>45888</v>
      </c>
      <c r="J462" s="13">
        <v>46003</v>
      </c>
      <c r="K462" s="13">
        <v>45945</v>
      </c>
      <c r="L462" t="s">
        <v>20</v>
      </c>
      <c r="M462" t="s">
        <v>194</v>
      </c>
      <c r="N462">
        <v>24</v>
      </c>
      <c r="O462">
        <v>0</v>
      </c>
      <c r="P462">
        <v>0</v>
      </c>
      <c r="Q462">
        <v>0</v>
      </c>
      <c r="R462">
        <v>0</v>
      </c>
      <c r="S462" t="s">
        <v>199</v>
      </c>
      <c r="T462" t="s">
        <v>199</v>
      </c>
      <c r="U462">
        <v>0</v>
      </c>
      <c r="V462"/>
      <c r="W462">
        <v>4</v>
      </c>
      <c r="X462">
        <v>4</v>
      </c>
      <c r="Y462" t="s">
        <v>195</v>
      </c>
      <c r="Z462"/>
      <c r="AA462" t="s">
        <v>418</v>
      </c>
      <c r="AB462" t="s">
        <v>208</v>
      </c>
      <c r="AC462">
        <v>2305</v>
      </c>
      <c r="AD462" t="s">
        <v>202</v>
      </c>
      <c r="AE462" t="s">
        <v>360</v>
      </c>
      <c r="AF462" t="s">
        <v>565</v>
      </c>
      <c r="AG462" s="13">
        <v>45888</v>
      </c>
      <c r="AH462" s="13">
        <v>46003</v>
      </c>
      <c r="AI462" t="s">
        <v>534</v>
      </c>
      <c r="AJ462">
        <v>14</v>
      </c>
      <c r="AK462">
        <v>32.010399999999997</v>
      </c>
      <c r="AL462" t="s">
        <v>529</v>
      </c>
      <c r="AM462" t="s">
        <v>753</v>
      </c>
      <c r="AN462">
        <v>1</v>
      </c>
      <c r="AO462">
        <v>5</v>
      </c>
      <c r="AP462" s="13">
        <v>45639</v>
      </c>
      <c r="AQ462" t="s">
        <v>534</v>
      </c>
      <c r="AR462"/>
      <c r="AS462"/>
      <c r="AT462" s="59">
        <f>VLOOKUP($BR462,Tables!$D$14:$I$27,2,FALSE)*W462</f>
        <v>640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96"/>
        <v>640</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3">
        <f t="shared" si="99"/>
        <v>116</v>
      </c>
      <c r="BU462" s="64">
        <f t="shared" si="100"/>
        <v>5.96</v>
      </c>
      <c r="BV462" s="64">
        <f t="shared" si="101"/>
        <v>12.92</v>
      </c>
      <c r="BW462" s="64">
        <f t="shared" si="102"/>
        <v>96.6</v>
      </c>
      <c r="BX462" s="65">
        <f t="shared" si="103"/>
        <v>45893.96</v>
      </c>
      <c r="BY462" s="65">
        <f t="shared" si="104"/>
        <v>45900.92</v>
      </c>
      <c r="BZ462" s="65">
        <f t="shared" si="105"/>
        <v>45985.599999999999</v>
      </c>
    </row>
    <row r="463" spans="1:78" ht="15.5" x14ac:dyDescent="0.35">
      <c r="A463">
        <v>69201</v>
      </c>
      <c r="B463" t="s">
        <v>532</v>
      </c>
      <c r="C463" t="s">
        <v>52</v>
      </c>
      <c r="D463">
        <v>98</v>
      </c>
      <c r="E463">
        <v>3002</v>
      </c>
      <c r="F463" t="s">
        <v>55</v>
      </c>
      <c r="G463" t="s">
        <v>246</v>
      </c>
      <c r="H463" t="s">
        <v>52</v>
      </c>
      <c r="I463" s="13">
        <v>45887</v>
      </c>
      <c r="J463" s="13">
        <v>46003</v>
      </c>
      <c r="K463" s="13">
        <v>45945</v>
      </c>
      <c r="L463" t="s">
        <v>20</v>
      </c>
      <c r="M463" t="s">
        <v>162</v>
      </c>
      <c r="N463">
        <v>24</v>
      </c>
      <c r="O463">
        <v>0</v>
      </c>
      <c r="P463">
        <v>0</v>
      </c>
      <c r="Q463">
        <v>0</v>
      </c>
      <c r="R463">
        <v>0</v>
      </c>
      <c r="S463" t="s">
        <v>199</v>
      </c>
      <c r="T463" t="s">
        <v>199</v>
      </c>
      <c r="U463">
        <v>0</v>
      </c>
      <c r="V463"/>
      <c r="W463">
        <v>4</v>
      </c>
      <c r="X463">
        <v>4</v>
      </c>
      <c r="Y463" t="s">
        <v>195</v>
      </c>
      <c r="Z463"/>
      <c r="AA463" t="s">
        <v>854</v>
      </c>
      <c r="AB463" t="s">
        <v>162</v>
      </c>
      <c r="AC463" t="s">
        <v>200</v>
      </c>
      <c r="AD463"/>
      <c r="AE463"/>
      <c r="AF463"/>
      <c r="AG463" s="13">
        <v>45887</v>
      </c>
      <c r="AH463" s="13">
        <v>46003</v>
      </c>
      <c r="AI463" t="s">
        <v>534</v>
      </c>
      <c r="AJ463">
        <v>14</v>
      </c>
      <c r="AK463">
        <v>32.010399999999997</v>
      </c>
      <c r="AL463" t="s">
        <v>529</v>
      </c>
      <c r="AM463" t="s">
        <v>753</v>
      </c>
      <c r="AN463">
        <v>5</v>
      </c>
      <c r="AO463">
        <v>5</v>
      </c>
      <c r="AP463" s="13">
        <v>45639</v>
      </c>
      <c r="AQ463" t="s">
        <v>335</v>
      </c>
      <c r="AR463"/>
      <c r="AS463"/>
      <c r="AT463" s="59">
        <f>VLOOKUP($BR463,Tables!$D$14:$I$27,2,FALSE)*W463</f>
        <v>640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96"/>
        <v>640</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3">
        <f t="shared" si="99"/>
        <v>117</v>
      </c>
      <c r="BU463" s="64">
        <f t="shared" si="100"/>
        <v>6.02</v>
      </c>
      <c r="BV463" s="64">
        <f t="shared" si="101"/>
        <v>13.04</v>
      </c>
      <c r="BW463" s="64">
        <f t="shared" si="102"/>
        <v>97.44</v>
      </c>
      <c r="BX463" s="65">
        <f t="shared" si="103"/>
        <v>45893.02</v>
      </c>
      <c r="BY463" s="65">
        <f t="shared" si="104"/>
        <v>45900.04</v>
      </c>
      <c r="BZ463" s="65">
        <f t="shared" si="105"/>
        <v>45985.440000000002</v>
      </c>
    </row>
    <row r="464" spans="1:78" ht="15.5" x14ac:dyDescent="0.35">
      <c r="A464">
        <v>68492</v>
      </c>
      <c r="B464" t="s">
        <v>526</v>
      </c>
      <c r="C464" t="s">
        <v>52</v>
      </c>
      <c r="D464">
        <v>101</v>
      </c>
      <c r="E464" t="s">
        <v>848</v>
      </c>
      <c r="F464" t="s">
        <v>56</v>
      </c>
      <c r="G464" t="s">
        <v>246</v>
      </c>
      <c r="H464" t="s">
        <v>52</v>
      </c>
      <c r="I464" s="13">
        <v>45804</v>
      </c>
      <c r="J464" s="13">
        <v>45869</v>
      </c>
      <c r="K464" s="13">
        <v>45843</v>
      </c>
      <c r="L464" t="s">
        <v>298</v>
      </c>
      <c r="M464" t="s">
        <v>194</v>
      </c>
      <c r="N464">
        <v>16</v>
      </c>
      <c r="O464">
        <v>0</v>
      </c>
      <c r="P464">
        <v>0</v>
      </c>
      <c r="Q464">
        <v>0</v>
      </c>
      <c r="R464">
        <v>0</v>
      </c>
      <c r="S464">
        <v>374672</v>
      </c>
      <c r="T464" t="s">
        <v>849</v>
      </c>
      <c r="U464">
        <v>0</v>
      </c>
      <c r="V464"/>
      <c r="W464">
        <v>3</v>
      </c>
      <c r="X464">
        <v>3</v>
      </c>
      <c r="Y464" t="s">
        <v>195</v>
      </c>
      <c r="Z464"/>
      <c r="AA464"/>
      <c r="AB464" t="s">
        <v>20</v>
      </c>
      <c r="AC464">
        <v>1256</v>
      </c>
      <c r="AD464" t="s">
        <v>213</v>
      </c>
      <c r="AE464" t="s">
        <v>551</v>
      </c>
      <c r="AF464" t="s">
        <v>598</v>
      </c>
      <c r="AG464" s="13">
        <v>45804</v>
      </c>
      <c r="AH464" s="13">
        <v>45869</v>
      </c>
      <c r="AI464" t="s">
        <v>537</v>
      </c>
      <c r="AJ464">
        <v>11</v>
      </c>
      <c r="AK464">
        <v>27.030100000000001</v>
      </c>
      <c r="AL464" t="s">
        <v>529</v>
      </c>
      <c r="AM464" t="s">
        <v>530</v>
      </c>
      <c r="AN464">
        <v>1</v>
      </c>
      <c r="AO464">
        <v>1</v>
      </c>
      <c r="AP464" s="13">
        <v>45538</v>
      </c>
      <c r="AQ464" t="s">
        <v>534</v>
      </c>
      <c r="AR464" t="s">
        <v>531</v>
      </c>
      <c r="AS464"/>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480</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66</v>
      </c>
      <c r="BU464" s="64">
        <f t="shared" si="100"/>
        <v>2.96</v>
      </c>
      <c r="BV464" s="64">
        <f t="shared" si="101"/>
        <v>6.92</v>
      </c>
      <c r="BW464" s="64">
        <f t="shared" si="102"/>
        <v>54.6</v>
      </c>
      <c r="BX464" s="65">
        <f t="shared" si="103"/>
        <v>45806.96</v>
      </c>
      <c r="BY464" s="65">
        <f t="shared" si="104"/>
        <v>45810.92</v>
      </c>
      <c r="BZ464" s="65">
        <f t="shared" si="105"/>
        <v>45859.6</v>
      </c>
    </row>
    <row r="465" spans="1:78" ht="15.5" x14ac:dyDescent="0.35">
      <c r="A465">
        <v>68490</v>
      </c>
      <c r="B465" t="s">
        <v>526</v>
      </c>
      <c r="C465" t="s">
        <v>52</v>
      </c>
      <c r="D465">
        <v>101</v>
      </c>
      <c r="E465" t="s">
        <v>527</v>
      </c>
      <c r="F465" t="s">
        <v>56</v>
      </c>
      <c r="G465" t="s">
        <v>246</v>
      </c>
      <c r="H465" t="s">
        <v>52</v>
      </c>
      <c r="I465" s="13">
        <v>45817</v>
      </c>
      <c r="J465" s="13">
        <v>45869</v>
      </c>
      <c r="K465" s="13">
        <v>45843</v>
      </c>
      <c r="L465" t="s">
        <v>266</v>
      </c>
      <c r="M465" t="s">
        <v>162</v>
      </c>
      <c r="N465">
        <v>24</v>
      </c>
      <c r="O465">
        <v>0</v>
      </c>
      <c r="P465">
        <v>0</v>
      </c>
      <c r="Q465">
        <v>0</v>
      </c>
      <c r="R465">
        <v>0</v>
      </c>
      <c r="S465">
        <v>112</v>
      </c>
      <c r="T465" t="s">
        <v>515</v>
      </c>
      <c r="U465">
        <v>0</v>
      </c>
      <c r="V465"/>
      <c r="W465">
        <v>3</v>
      </c>
      <c r="X465">
        <v>3</v>
      </c>
      <c r="Y465" t="s">
        <v>195</v>
      </c>
      <c r="Z465"/>
      <c r="AA465" t="s">
        <v>856</v>
      </c>
      <c r="AB465"/>
      <c r="AC465"/>
      <c r="AD465"/>
      <c r="AE465"/>
      <c r="AF465"/>
      <c r="AG465" s="13">
        <v>45817</v>
      </c>
      <c r="AH465" s="13">
        <v>45869</v>
      </c>
      <c r="AI465" t="s">
        <v>162</v>
      </c>
      <c r="AJ465">
        <v>11</v>
      </c>
      <c r="AK465">
        <v>27.030100000000001</v>
      </c>
      <c r="AL465" t="s">
        <v>529</v>
      </c>
      <c r="AM465" t="s">
        <v>530</v>
      </c>
      <c r="AN465">
        <v>5</v>
      </c>
      <c r="AO465">
        <v>1</v>
      </c>
      <c r="AP465" s="13">
        <v>45538</v>
      </c>
      <c r="AQ465" t="s">
        <v>335</v>
      </c>
      <c r="AR465" t="s">
        <v>538</v>
      </c>
      <c r="AS465"/>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480</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53</v>
      </c>
      <c r="BU465" s="64">
        <f t="shared" si="100"/>
        <v>2.1799999999999997</v>
      </c>
      <c r="BV465" s="64">
        <f t="shared" si="101"/>
        <v>5.3599999999999994</v>
      </c>
      <c r="BW465" s="64">
        <f t="shared" si="102"/>
        <v>43.68</v>
      </c>
      <c r="BX465" s="65">
        <f t="shared" si="103"/>
        <v>45819.18</v>
      </c>
      <c r="BY465" s="65">
        <f t="shared" si="104"/>
        <v>45822.36</v>
      </c>
      <c r="BZ465" s="65">
        <f t="shared" si="105"/>
        <v>45860.68</v>
      </c>
    </row>
    <row r="466" spans="1:78" ht="15.5" x14ac:dyDescent="0.35">
      <c r="A466">
        <v>68491</v>
      </c>
      <c r="B466" t="s">
        <v>526</v>
      </c>
      <c r="C466" t="s">
        <v>52</v>
      </c>
      <c r="D466">
        <v>101</v>
      </c>
      <c r="E466" t="s">
        <v>575</v>
      </c>
      <c r="F466" t="s">
        <v>56</v>
      </c>
      <c r="G466" t="s">
        <v>246</v>
      </c>
      <c r="H466" t="s">
        <v>52</v>
      </c>
      <c r="I466" s="13">
        <v>45817</v>
      </c>
      <c r="J466" s="13">
        <v>45869</v>
      </c>
      <c r="K466" s="13">
        <v>45843</v>
      </c>
      <c r="L466" t="s">
        <v>322</v>
      </c>
      <c r="M466" t="s">
        <v>162</v>
      </c>
      <c r="N466">
        <v>24</v>
      </c>
      <c r="O466">
        <v>0</v>
      </c>
      <c r="P466">
        <v>0</v>
      </c>
      <c r="Q466">
        <v>0</v>
      </c>
      <c r="R466">
        <v>0</v>
      </c>
      <c r="S466" t="s">
        <v>199</v>
      </c>
      <c r="T466" t="s">
        <v>199</v>
      </c>
      <c r="U466">
        <v>0</v>
      </c>
      <c r="V466"/>
      <c r="W466">
        <v>3</v>
      </c>
      <c r="X466">
        <v>3</v>
      </c>
      <c r="Y466" t="s">
        <v>195</v>
      </c>
      <c r="Z466"/>
      <c r="AA466" t="s">
        <v>857</v>
      </c>
      <c r="AB466"/>
      <c r="AC466"/>
      <c r="AD466"/>
      <c r="AE466"/>
      <c r="AF466"/>
      <c r="AG466" s="13">
        <v>45817</v>
      </c>
      <c r="AH466" s="13">
        <v>45869</v>
      </c>
      <c r="AI466" t="s">
        <v>574</v>
      </c>
      <c r="AJ466">
        <v>11</v>
      </c>
      <c r="AK466">
        <v>27.030100000000001</v>
      </c>
      <c r="AL466" t="s">
        <v>529</v>
      </c>
      <c r="AM466" t="s">
        <v>530</v>
      </c>
      <c r="AN466">
        <v>5</v>
      </c>
      <c r="AO466">
        <v>1</v>
      </c>
      <c r="AP466" s="13">
        <v>45538</v>
      </c>
      <c r="AQ466" t="s">
        <v>335</v>
      </c>
      <c r="AR466"/>
      <c r="AS466"/>
      <c r="AT466" s="59">
        <f>VLOOKUP($BR466,Tables!$D$14:$I$27,2,FALSE)*W466</f>
        <v>480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480</v>
      </c>
      <c r="BD466" s="55" t="str">
        <f t="shared" si="106"/>
        <v/>
      </c>
      <c r="BE466" s="55" t="str">
        <f t="shared" si="106"/>
        <v/>
      </c>
      <c r="BF466" s="55" t="str">
        <f t="shared" si="106"/>
        <v/>
      </c>
      <c r="BG466" s="55" t="str">
        <f t="shared" si="106"/>
        <v/>
      </c>
      <c r="BH466" s="55" t="str">
        <f t="shared" si="106"/>
        <v/>
      </c>
      <c r="BI466" s="55" t="str">
        <f t="shared" ref="BD466:BQ484" si="107">IF(ISERROR(SEARCHB(" "&amp;BI$1&amp;" "," "&amp;$L466&amp;" "))=TRUE,"",BI$1)</f>
        <v/>
      </c>
      <c r="BJ466" s="55" t="str">
        <f t="shared" si="107"/>
        <v/>
      </c>
      <c r="BK466" s="55" t="str">
        <f t="shared" si="107"/>
        <v>HYB</v>
      </c>
      <c r="BL466" s="55" t="str">
        <f t="shared" si="107"/>
        <v/>
      </c>
      <c r="BM466" s="55" t="str">
        <f t="shared" si="107"/>
        <v/>
      </c>
      <c r="BN466" s="55" t="str">
        <f t="shared" si="107"/>
        <v/>
      </c>
      <c r="BO466" s="55" t="str">
        <f t="shared" si="107"/>
        <v/>
      </c>
      <c r="BP466" s="55" t="str">
        <f t="shared" si="107"/>
        <v/>
      </c>
      <c r="BQ466" s="55" t="str">
        <f t="shared" si="107"/>
        <v/>
      </c>
      <c r="BR466" s="62" t="str">
        <f t="shared" si="97"/>
        <v>HYB</v>
      </c>
      <c r="BS466" s="62" t="str">
        <f t="shared" si="98"/>
        <v/>
      </c>
      <c r="BT466" s="63">
        <f t="shared" si="99"/>
        <v>53</v>
      </c>
      <c r="BU466" s="64">
        <f t="shared" si="100"/>
        <v>2.1799999999999997</v>
      </c>
      <c r="BV466" s="64">
        <f t="shared" si="101"/>
        <v>5.3599999999999994</v>
      </c>
      <c r="BW466" s="64">
        <f t="shared" si="102"/>
        <v>43.68</v>
      </c>
      <c r="BX466" s="65">
        <f t="shared" si="103"/>
        <v>45819.18</v>
      </c>
      <c r="BY466" s="65">
        <f t="shared" si="104"/>
        <v>45822.36</v>
      </c>
      <c r="BZ466" s="65">
        <f t="shared" si="105"/>
        <v>45860.68</v>
      </c>
    </row>
    <row r="467" spans="1:78" ht="15.5" x14ac:dyDescent="0.35">
      <c r="A467">
        <v>69370</v>
      </c>
      <c r="B467" t="s">
        <v>532</v>
      </c>
      <c r="C467" t="s">
        <v>52</v>
      </c>
      <c r="D467">
        <v>101</v>
      </c>
      <c r="E467">
        <v>3001</v>
      </c>
      <c r="F467" t="s">
        <v>56</v>
      </c>
      <c r="G467" t="s">
        <v>246</v>
      </c>
      <c r="H467" t="s">
        <v>52</v>
      </c>
      <c r="I467" s="13">
        <v>45888</v>
      </c>
      <c r="J467" s="13">
        <v>46003</v>
      </c>
      <c r="K467" s="13">
        <v>45945</v>
      </c>
      <c r="L467" t="s">
        <v>356</v>
      </c>
      <c r="M467" t="s">
        <v>194</v>
      </c>
      <c r="N467">
        <v>24</v>
      </c>
      <c r="O467">
        <v>0</v>
      </c>
      <c r="P467">
        <v>0</v>
      </c>
      <c r="Q467">
        <v>0</v>
      </c>
      <c r="R467">
        <v>0</v>
      </c>
      <c r="S467" t="s">
        <v>199</v>
      </c>
      <c r="T467" t="s">
        <v>199</v>
      </c>
      <c r="U467">
        <v>0</v>
      </c>
      <c r="V467"/>
      <c r="W467">
        <v>3</v>
      </c>
      <c r="X467">
        <v>3</v>
      </c>
      <c r="Y467" t="s">
        <v>195</v>
      </c>
      <c r="Z467"/>
      <c r="AA467" t="s">
        <v>858</v>
      </c>
      <c r="AB467" t="s">
        <v>208</v>
      </c>
      <c r="AC467">
        <v>2305</v>
      </c>
      <c r="AD467" t="s">
        <v>209</v>
      </c>
      <c r="AE467" t="s">
        <v>357</v>
      </c>
      <c r="AF467" t="s">
        <v>565</v>
      </c>
      <c r="AG467" s="13">
        <v>45888</v>
      </c>
      <c r="AH467" s="13">
        <v>46003</v>
      </c>
      <c r="AI467" t="s">
        <v>534</v>
      </c>
      <c r="AJ467">
        <v>11</v>
      </c>
      <c r="AK467">
        <v>27.030100000000001</v>
      </c>
      <c r="AL467" t="s">
        <v>529</v>
      </c>
      <c r="AM467" t="s">
        <v>530</v>
      </c>
      <c r="AN467">
        <v>1</v>
      </c>
      <c r="AO467">
        <v>1</v>
      </c>
      <c r="AP467" s="13">
        <v>45639</v>
      </c>
      <c r="AQ467" t="s">
        <v>534</v>
      </c>
      <c r="AR467"/>
      <c r="AS467"/>
      <c r="AT467" s="59">
        <f>VLOOKUP($BR467,Tables!$D$14:$I$27,2,FALSE)*W467</f>
        <v>480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480</v>
      </c>
      <c r="BD467" s="55" t="str">
        <f t="shared" si="107"/>
        <v/>
      </c>
      <c r="BE467" s="55" t="str">
        <f t="shared" si="107"/>
        <v/>
      </c>
      <c r="BF467" s="55" t="str">
        <f t="shared" si="107"/>
        <v/>
      </c>
      <c r="BG467" s="55" t="str">
        <f t="shared" si="107"/>
        <v/>
      </c>
      <c r="BH467" s="55" t="str">
        <f t="shared" si="107"/>
        <v/>
      </c>
      <c r="BI467" s="55" t="str">
        <f t="shared" si="107"/>
        <v/>
      </c>
      <c r="BJ467" s="55" t="str">
        <f t="shared" si="107"/>
        <v/>
      </c>
      <c r="BK467" s="55" t="str">
        <f t="shared" si="107"/>
        <v/>
      </c>
      <c r="BL467" s="55" t="str">
        <f t="shared" si="107"/>
        <v/>
      </c>
      <c r="BM467" s="55" t="str">
        <f t="shared" si="107"/>
        <v/>
      </c>
      <c r="BN467" s="55" t="str">
        <f t="shared" si="107"/>
        <v/>
      </c>
      <c r="BO467" s="55" t="str">
        <f t="shared" si="107"/>
        <v/>
      </c>
      <c r="BP467" s="55" t="str">
        <f t="shared" si="107"/>
        <v/>
      </c>
      <c r="BQ467" s="55" t="str">
        <f t="shared" si="107"/>
        <v/>
      </c>
      <c r="BR467" s="62" t="str">
        <f t="shared" si="97"/>
        <v>Base</v>
      </c>
      <c r="BS467" s="62" t="str">
        <f t="shared" si="98"/>
        <v/>
      </c>
      <c r="BT467" s="63">
        <f t="shared" si="99"/>
        <v>116</v>
      </c>
      <c r="BU467" s="64">
        <f t="shared" si="100"/>
        <v>5.96</v>
      </c>
      <c r="BV467" s="64">
        <f t="shared" si="101"/>
        <v>12.92</v>
      </c>
      <c r="BW467" s="64">
        <f t="shared" si="102"/>
        <v>96.6</v>
      </c>
      <c r="BX467" s="65">
        <f t="shared" si="103"/>
        <v>45893.96</v>
      </c>
      <c r="BY467" s="65">
        <f t="shared" si="104"/>
        <v>45900.92</v>
      </c>
      <c r="BZ467" s="65">
        <f t="shared" si="105"/>
        <v>45985.599999999999</v>
      </c>
    </row>
    <row r="468" spans="1:78" ht="15.5" x14ac:dyDescent="0.35">
      <c r="A468">
        <v>69202</v>
      </c>
      <c r="B468" t="s">
        <v>532</v>
      </c>
      <c r="C468" t="s">
        <v>52</v>
      </c>
      <c r="D468">
        <v>101</v>
      </c>
      <c r="E468">
        <v>3002</v>
      </c>
      <c r="F468" t="s">
        <v>56</v>
      </c>
      <c r="G468" t="s">
        <v>246</v>
      </c>
      <c r="H468" t="s">
        <v>52</v>
      </c>
      <c r="I468" s="13">
        <v>45887</v>
      </c>
      <c r="J468" s="13">
        <v>46003</v>
      </c>
      <c r="K468" s="13">
        <v>45945</v>
      </c>
      <c r="L468" t="s">
        <v>356</v>
      </c>
      <c r="M468" t="s">
        <v>194</v>
      </c>
      <c r="N468">
        <v>24</v>
      </c>
      <c r="O468">
        <v>0</v>
      </c>
      <c r="P468">
        <v>0</v>
      </c>
      <c r="Q468">
        <v>0</v>
      </c>
      <c r="R468">
        <v>0</v>
      </c>
      <c r="S468" t="s">
        <v>199</v>
      </c>
      <c r="T468" t="s">
        <v>199</v>
      </c>
      <c r="U468">
        <v>0</v>
      </c>
      <c r="V468"/>
      <c r="W468">
        <v>3</v>
      </c>
      <c r="X468">
        <v>3</v>
      </c>
      <c r="Y468" t="s">
        <v>195</v>
      </c>
      <c r="Z468"/>
      <c r="AA468" t="s">
        <v>858</v>
      </c>
      <c r="AB468" t="s">
        <v>208</v>
      </c>
      <c r="AC468">
        <v>2306</v>
      </c>
      <c r="AD468" t="s">
        <v>202</v>
      </c>
      <c r="AE468" t="s">
        <v>351</v>
      </c>
      <c r="AF468" t="s">
        <v>550</v>
      </c>
      <c r="AG468" s="13">
        <v>45887</v>
      </c>
      <c r="AH468" s="13">
        <v>46003</v>
      </c>
      <c r="AI468" t="s">
        <v>534</v>
      </c>
      <c r="AJ468">
        <v>11</v>
      </c>
      <c r="AK468">
        <v>27.030100000000001</v>
      </c>
      <c r="AL468" t="s">
        <v>529</v>
      </c>
      <c r="AM468" t="s">
        <v>530</v>
      </c>
      <c r="AN468">
        <v>1</v>
      </c>
      <c r="AO468">
        <v>1</v>
      </c>
      <c r="AP468" s="13">
        <v>45639</v>
      </c>
      <c r="AQ468" t="s">
        <v>534</v>
      </c>
      <c r="AR468"/>
      <c r="AS468"/>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96"/>
        <v>480</v>
      </c>
      <c r="BD468" s="55" t="str">
        <f t="shared" si="107"/>
        <v/>
      </c>
      <c r="BE468" s="55" t="str">
        <f t="shared" si="107"/>
        <v/>
      </c>
      <c r="BF468" s="55" t="str">
        <f t="shared" si="107"/>
        <v/>
      </c>
      <c r="BG468" s="55" t="str">
        <f t="shared" si="107"/>
        <v/>
      </c>
      <c r="BH468" s="55" t="str">
        <f t="shared" si="107"/>
        <v/>
      </c>
      <c r="BI468" s="55" t="str">
        <f t="shared" si="107"/>
        <v/>
      </c>
      <c r="BJ468" s="55" t="str">
        <f t="shared" si="107"/>
        <v/>
      </c>
      <c r="BK468" s="55" t="str">
        <f t="shared" si="107"/>
        <v/>
      </c>
      <c r="BL468" s="55" t="str">
        <f t="shared" si="107"/>
        <v/>
      </c>
      <c r="BM468" s="55" t="str">
        <f t="shared" si="107"/>
        <v/>
      </c>
      <c r="BN468" s="55" t="str">
        <f t="shared" si="107"/>
        <v/>
      </c>
      <c r="BO468" s="55" t="str">
        <f t="shared" si="107"/>
        <v/>
      </c>
      <c r="BP468" s="55" t="str">
        <f t="shared" si="107"/>
        <v/>
      </c>
      <c r="BQ468" s="55" t="str">
        <f t="shared" si="107"/>
        <v/>
      </c>
      <c r="BR468" s="62" t="str">
        <f t="shared" si="97"/>
        <v>Base</v>
      </c>
      <c r="BS468" s="62" t="str">
        <f t="shared" si="98"/>
        <v/>
      </c>
      <c r="BT468" s="63">
        <f t="shared" si="99"/>
        <v>117</v>
      </c>
      <c r="BU468" s="64">
        <f t="shared" si="100"/>
        <v>6.02</v>
      </c>
      <c r="BV468" s="64">
        <f t="shared" si="101"/>
        <v>13.04</v>
      </c>
      <c r="BW468" s="64">
        <f t="shared" si="102"/>
        <v>97.44</v>
      </c>
      <c r="BX468" s="65">
        <f t="shared" si="103"/>
        <v>45893.02</v>
      </c>
      <c r="BY468" s="65">
        <f t="shared" si="104"/>
        <v>45900.04</v>
      </c>
      <c r="BZ468" s="65">
        <f t="shared" si="105"/>
        <v>45985.440000000002</v>
      </c>
    </row>
    <row r="469" spans="1:78" ht="15.5" x14ac:dyDescent="0.35">
      <c r="A469">
        <v>69203</v>
      </c>
      <c r="B469" t="s">
        <v>532</v>
      </c>
      <c r="C469" t="s">
        <v>52</v>
      </c>
      <c r="D469">
        <v>101</v>
      </c>
      <c r="E469">
        <v>3003</v>
      </c>
      <c r="F469" t="s">
        <v>56</v>
      </c>
      <c r="G469" t="s">
        <v>246</v>
      </c>
      <c r="H469" t="s">
        <v>52</v>
      </c>
      <c r="I469" s="13">
        <v>45887</v>
      </c>
      <c r="J469" s="13">
        <v>46003</v>
      </c>
      <c r="K469" s="13">
        <v>45945</v>
      </c>
      <c r="L469" t="s">
        <v>356</v>
      </c>
      <c r="M469" t="s">
        <v>194</v>
      </c>
      <c r="N469">
        <v>24</v>
      </c>
      <c r="O469">
        <v>0</v>
      </c>
      <c r="P469">
        <v>0</v>
      </c>
      <c r="Q469">
        <v>0</v>
      </c>
      <c r="R469">
        <v>0</v>
      </c>
      <c r="S469" t="s">
        <v>199</v>
      </c>
      <c r="T469" t="s">
        <v>199</v>
      </c>
      <c r="U469">
        <v>0</v>
      </c>
      <c r="V469"/>
      <c r="W469">
        <v>3</v>
      </c>
      <c r="X469">
        <v>3</v>
      </c>
      <c r="Y469" t="s">
        <v>195</v>
      </c>
      <c r="Z469"/>
      <c r="AA469" t="s">
        <v>858</v>
      </c>
      <c r="AB469" t="s">
        <v>208</v>
      </c>
      <c r="AC469">
        <v>2305</v>
      </c>
      <c r="AD469" t="s">
        <v>2</v>
      </c>
      <c r="AE469" t="s">
        <v>348</v>
      </c>
      <c r="AF469" t="s">
        <v>550</v>
      </c>
      <c r="AG469" s="13">
        <v>45887</v>
      </c>
      <c r="AH469" s="13">
        <v>46003</v>
      </c>
      <c r="AI469" t="s">
        <v>534</v>
      </c>
      <c r="AJ469">
        <v>11</v>
      </c>
      <c r="AK469">
        <v>27.030100000000001</v>
      </c>
      <c r="AL469" t="s">
        <v>529</v>
      </c>
      <c r="AM469" t="s">
        <v>530</v>
      </c>
      <c r="AN469">
        <v>1</v>
      </c>
      <c r="AO469">
        <v>1</v>
      </c>
      <c r="AP469" s="13">
        <v>45639</v>
      </c>
      <c r="AQ469" t="s">
        <v>534</v>
      </c>
      <c r="AR469"/>
      <c r="AS469"/>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96"/>
        <v>480</v>
      </c>
      <c r="BD469" s="55" t="str">
        <f t="shared" si="107"/>
        <v/>
      </c>
      <c r="BE469" s="55" t="str">
        <f t="shared" si="107"/>
        <v/>
      </c>
      <c r="BF469" s="55" t="str">
        <f t="shared" si="107"/>
        <v/>
      </c>
      <c r="BG469" s="55" t="str">
        <f t="shared" si="107"/>
        <v/>
      </c>
      <c r="BH469" s="55" t="str">
        <f t="shared" si="107"/>
        <v/>
      </c>
      <c r="BI469" s="55" t="str">
        <f t="shared" si="107"/>
        <v/>
      </c>
      <c r="BJ469" s="55" t="str">
        <f t="shared" si="107"/>
        <v/>
      </c>
      <c r="BK469" s="55" t="str">
        <f t="shared" si="107"/>
        <v/>
      </c>
      <c r="BL469" s="55" t="str">
        <f t="shared" si="107"/>
        <v/>
      </c>
      <c r="BM469" s="55" t="str">
        <f t="shared" si="107"/>
        <v/>
      </c>
      <c r="BN469" s="55" t="str">
        <f t="shared" si="107"/>
        <v/>
      </c>
      <c r="BO469" s="55" t="str">
        <f t="shared" si="107"/>
        <v/>
      </c>
      <c r="BP469" s="55" t="str">
        <f t="shared" si="107"/>
        <v/>
      </c>
      <c r="BQ469" s="55" t="str">
        <f t="shared" si="107"/>
        <v/>
      </c>
      <c r="BR469" s="62" t="str">
        <f t="shared" si="97"/>
        <v>Base</v>
      </c>
      <c r="BS469" s="62" t="str">
        <f t="shared" si="98"/>
        <v/>
      </c>
      <c r="BT469" s="63">
        <f t="shared" si="99"/>
        <v>117</v>
      </c>
      <c r="BU469" s="64">
        <f t="shared" si="100"/>
        <v>6.02</v>
      </c>
      <c r="BV469" s="64">
        <f t="shared" si="101"/>
        <v>13.04</v>
      </c>
      <c r="BW469" s="64">
        <f t="shared" si="102"/>
        <v>97.44</v>
      </c>
      <c r="BX469" s="65">
        <f t="shared" si="103"/>
        <v>45893.02</v>
      </c>
      <c r="BY469" s="65">
        <f t="shared" si="104"/>
        <v>45900.04</v>
      </c>
      <c r="BZ469" s="65">
        <f t="shared" si="105"/>
        <v>45985.440000000002</v>
      </c>
    </row>
    <row r="470" spans="1:78" ht="15.5" x14ac:dyDescent="0.35">
      <c r="A470">
        <v>69204</v>
      </c>
      <c r="B470" t="s">
        <v>532</v>
      </c>
      <c r="C470" t="s">
        <v>52</v>
      </c>
      <c r="D470">
        <v>101</v>
      </c>
      <c r="E470">
        <v>3004</v>
      </c>
      <c r="F470" t="s">
        <v>56</v>
      </c>
      <c r="G470" t="s">
        <v>246</v>
      </c>
      <c r="H470" t="s">
        <v>52</v>
      </c>
      <c r="I470" s="13">
        <v>45887</v>
      </c>
      <c r="J470" s="13">
        <v>46003</v>
      </c>
      <c r="K470" s="13">
        <v>45945</v>
      </c>
      <c r="L470" t="s">
        <v>356</v>
      </c>
      <c r="M470" t="s">
        <v>162</v>
      </c>
      <c r="N470">
        <v>24</v>
      </c>
      <c r="O470">
        <v>0</v>
      </c>
      <c r="P470">
        <v>0</v>
      </c>
      <c r="Q470">
        <v>0</v>
      </c>
      <c r="R470">
        <v>0</v>
      </c>
      <c r="S470" t="s">
        <v>199</v>
      </c>
      <c r="T470" t="s">
        <v>199</v>
      </c>
      <c r="U470">
        <v>0</v>
      </c>
      <c r="V470"/>
      <c r="W470">
        <v>3</v>
      </c>
      <c r="X470">
        <v>3</v>
      </c>
      <c r="Y470" t="s">
        <v>195</v>
      </c>
      <c r="Z470"/>
      <c r="AA470" t="s">
        <v>296</v>
      </c>
      <c r="AB470"/>
      <c r="AC470"/>
      <c r="AD470"/>
      <c r="AE470"/>
      <c r="AF470"/>
      <c r="AG470" s="13">
        <v>45887</v>
      </c>
      <c r="AH470" s="13">
        <v>46003</v>
      </c>
      <c r="AI470" t="s">
        <v>534</v>
      </c>
      <c r="AJ470">
        <v>11</v>
      </c>
      <c r="AK470">
        <v>27.030100000000001</v>
      </c>
      <c r="AL470" t="s">
        <v>529</v>
      </c>
      <c r="AM470" t="s">
        <v>530</v>
      </c>
      <c r="AN470">
        <v>5</v>
      </c>
      <c r="AO470">
        <v>1</v>
      </c>
      <c r="AP470" s="13">
        <v>45639</v>
      </c>
      <c r="AQ470" t="s">
        <v>335</v>
      </c>
      <c r="AR470"/>
      <c r="AS470"/>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480</v>
      </c>
      <c r="BD470" s="55" t="str">
        <f t="shared" si="107"/>
        <v/>
      </c>
      <c r="BE470" s="55" t="str">
        <f t="shared" si="107"/>
        <v/>
      </c>
      <c r="BF470" s="55" t="str">
        <f t="shared" si="107"/>
        <v/>
      </c>
      <c r="BG470" s="55" t="str">
        <f t="shared" si="107"/>
        <v/>
      </c>
      <c r="BH470" s="55" t="str">
        <f t="shared" si="107"/>
        <v/>
      </c>
      <c r="BI470" s="55" t="str">
        <f t="shared" si="107"/>
        <v/>
      </c>
      <c r="BJ470" s="55" t="str">
        <f t="shared" si="107"/>
        <v/>
      </c>
      <c r="BK470" s="55" t="str">
        <f t="shared" si="107"/>
        <v/>
      </c>
      <c r="BL470" s="55" t="str">
        <f t="shared" si="107"/>
        <v/>
      </c>
      <c r="BM470" s="55" t="str">
        <f t="shared" si="107"/>
        <v/>
      </c>
      <c r="BN470" s="55" t="str">
        <f t="shared" si="107"/>
        <v/>
      </c>
      <c r="BO470" s="55" t="str">
        <f t="shared" si="107"/>
        <v/>
      </c>
      <c r="BP470" s="55" t="str">
        <f t="shared" si="107"/>
        <v/>
      </c>
      <c r="BQ470" s="55" t="str">
        <f t="shared" si="107"/>
        <v/>
      </c>
      <c r="BR470" s="62" t="str">
        <f t="shared" si="97"/>
        <v>Base</v>
      </c>
      <c r="BS470" s="62" t="str">
        <f t="shared" si="98"/>
        <v/>
      </c>
      <c r="BT470" s="63">
        <f t="shared" si="99"/>
        <v>117</v>
      </c>
      <c r="BU470" s="64">
        <f t="shared" si="100"/>
        <v>6.02</v>
      </c>
      <c r="BV470" s="64">
        <f t="shared" si="101"/>
        <v>13.04</v>
      </c>
      <c r="BW470" s="64">
        <f t="shared" si="102"/>
        <v>97.44</v>
      </c>
      <c r="BX470" s="65">
        <f t="shared" si="103"/>
        <v>45893.02</v>
      </c>
      <c r="BY470" s="65">
        <f t="shared" si="104"/>
        <v>45900.04</v>
      </c>
      <c r="BZ470" s="65">
        <f t="shared" si="105"/>
        <v>45985.440000000002</v>
      </c>
    </row>
    <row r="471" spans="1:78" ht="15.5" x14ac:dyDescent="0.35">
      <c r="A471">
        <v>68976</v>
      </c>
      <c r="B471" t="s">
        <v>532</v>
      </c>
      <c r="C471" t="s">
        <v>52</v>
      </c>
      <c r="D471">
        <v>101</v>
      </c>
      <c r="E471">
        <v>3090</v>
      </c>
      <c r="F471" t="s">
        <v>56</v>
      </c>
      <c r="G471" t="s">
        <v>246</v>
      </c>
      <c r="H471" t="s">
        <v>52</v>
      </c>
      <c r="I471" s="13">
        <v>45882</v>
      </c>
      <c r="J471" s="13">
        <v>46010</v>
      </c>
      <c r="K471"/>
      <c r="L471" t="s">
        <v>356</v>
      </c>
      <c r="M471" t="s">
        <v>543</v>
      </c>
      <c r="N471">
        <v>32</v>
      </c>
      <c r="O471">
        <v>0</v>
      </c>
      <c r="P471">
        <v>0</v>
      </c>
      <c r="Q471">
        <v>0</v>
      </c>
      <c r="R471">
        <v>0</v>
      </c>
      <c r="S471" t="s">
        <v>199</v>
      </c>
      <c r="T471" t="s">
        <v>199</v>
      </c>
      <c r="U471">
        <v>0</v>
      </c>
      <c r="V471"/>
      <c r="W471">
        <v>3</v>
      </c>
      <c r="X471">
        <v>3</v>
      </c>
      <c r="Y471" t="s">
        <v>198</v>
      </c>
      <c r="Z471"/>
      <c r="AA471" t="s">
        <v>544</v>
      </c>
      <c r="AB471" t="s">
        <v>545</v>
      </c>
      <c r="AC471" t="s">
        <v>201</v>
      </c>
      <c r="AD471" t="s">
        <v>407</v>
      </c>
      <c r="AE471" t="s">
        <v>408</v>
      </c>
      <c r="AF471" t="s">
        <v>547</v>
      </c>
      <c r="AG471" s="13">
        <v>45882</v>
      </c>
      <c r="AH471" s="13">
        <v>46010</v>
      </c>
      <c r="AI471" t="s">
        <v>534</v>
      </c>
      <c r="AJ471">
        <v>11</v>
      </c>
      <c r="AK471">
        <v>27.030100000000001</v>
      </c>
      <c r="AL471" t="s">
        <v>529</v>
      </c>
      <c r="AM471" t="s">
        <v>530</v>
      </c>
      <c r="AN471">
        <v>1</v>
      </c>
      <c r="AO471">
        <v>1</v>
      </c>
      <c r="AP471" s="13">
        <v>45660</v>
      </c>
      <c r="AQ471" t="s">
        <v>534</v>
      </c>
      <c r="AR471"/>
      <c r="AS471"/>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480</v>
      </c>
      <c r="BD471" s="55" t="str">
        <f t="shared" si="107"/>
        <v/>
      </c>
      <c r="BE471" s="55" t="str">
        <f t="shared" si="107"/>
        <v/>
      </c>
      <c r="BF471" s="55" t="str">
        <f t="shared" si="107"/>
        <v/>
      </c>
      <c r="BG471" s="55" t="str">
        <f t="shared" si="107"/>
        <v/>
      </c>
      <c r="BH471" s="55" t="str">
        <f t="shared" si="107"/>
        <v/>
      </c>
      <c r="BI471" s="55" t="str">
        <f t="shared" si="107"/>
        <v/>
      </c>
      <c r="BJ471" s="55" t="str">
        <f t="shared" si="107"/>
        <v/>
      </c>
      <c r="BK471" s="55" t="str">
        <f t="shared" si="107"/>
        <v/>
      </c>
      <c r="BL471" s="55" t="str">
        <f t="shared" si="107"/>
        <v/>
      </c>
      <c r="BM471" s="55" t="str">
        <f t="shared" si="107"/>
        <v/>
      </c>
      <c r="BN471" s="55" t="str">
        <f t="shared" si="107"/>
        <v/>
      </c>
      <c r="BO471" s="55" t="str">
        <f t="shared" si="107"/>
        <v/>
      </c>
      <c r="BP471" s="55" t="str">
        <f t="shared" si="107"/>
        <v/>
      </c>
      <c r="BQ471" s="55" t="str">
        <f t="shared" si="107"/>
        <v/>
      </c>
      <c r="BR471" s="62" t="str">
        <f t="shared" si="97"/>
        <v>Base</v>
      </c>
      <c r="BS471" s="62" t="str">
        <f t="shared" si="98"/>
        <v/>
      </c>
      <c r="BT471" s="63">
        <f t="shared" si="99"/>
        <v>129</v>
      </c>
      <c r="BU471" s="64">
        <f t="shared" si="100"/>
        <v>6.7399999999999993</v>
      </c>
      <c r="BV471" s="64">
        <f t="shared" si="101"/>
        <v>14.479999999999999</v>
      </c>
      <c r="BW471" s="64">
        <f t="shared" si="102"/>
        <v>107.52</v>
      </c>
      <c r="BX471" s="65">
        <f t="shared" si="103"/>
        <v>45888.74</v>
      </c>
      <c r="BY471" s="65">
        <f t="shared" si="104"/>
        <v>45896.480000000003</v>
      </c>
      <c r="BZ471" s="65">
        <f t="shared" si="105"/>
        <v>45989.52</v>
      </c>
    </row>
    <row r="472" spans="1:78" ht="15.5" x14ac:dyDescent="0.35">
      <c r="A472">
        <v>69013</v>
      </c>
      <c r="B472" t="s">
        <v>532</v>
      </c>
      <c r="C472" t="s">
        <v>52</v>
      </c>
      <c r="D472">
        <v>101</v>
      </c>
      <c r="E472" t="s">
        <v>557</v>
      </c>
      <c r="F472" t="s">
        <v>56</v>
      </c>
      <c r="G472" t="s">
        <v>246</v>
      </c>
      <c r="H472" t="s">
        <v>52</v>
      </c>
      <c r="I472" s="13">
        <v>45887</v>
      </c>
      <c r="J472" s="13">
        <v>45940</v>
      </c>
      <c r="K472" s="13">
        <v>45913</v>
      </c>
      <c r="L472" t="s">
        <v>356</v>
      </c>
      <c r="M472" t="s">
        <v>162</v>
      </c>
      <c r="N472">
        <v>24</v>
      </c>
      <c r="O472">
        <v>0</v>
      </c>
      <c r="P472">
        <v>0</v>
      </c>
      <c r="Q472">
        <v>0</v>
      </c>
      <c r="R472">
        <v>0</v>
      </c>
      <c r="S472" t="s">
        <v>199</v>
      </c>
      <c r="T472" t="s">
        <v>199</v>
      </c>
      <c r="U472">
        <v>0</v>
      </c>
      <c r="V472"/>
      <c r="W472">
        <v>3</v>
      </c>
      <c r="X472">
        <v>3</v>
      </c>
      <c r="Y472" t="s">
        <v>195</v>
      </c>
      <c r="Z472"/>
      <c r="AA472" t="s">
        <v>859</v>
      </c>
      <c r="AB472" t="s">
        <v>162</v>
      </c>
      <c r="AC472" t="s">
        <v>200</v>
      </c>
      <c r="AD472"/>
      <c r="AE472"/>
      <c r="AF472"/>
      <c r="AG472" s="13">
        <v>45887</v>
      </c>
      <c r="AH472" s="13">
        <v>45940</v>
      </c>
      <c r="AI472" t="s">
        <v>534</v>
      </c>
      <c r="AJ472">
        <v>11</v>
      </c>
      <c r="AK472">
        <v>27.030100000000001</v>
      </c>
      <c r="AL472" t="s">
        <v>529</v>
      </c>
      <c r="AM472" t="s">
        <v>530</v>
      </c>
      <c r="AN472">
        <v>5</v>
      </c>
      <c r="AO472">
        <v>1</v>
      </c>
      <c r="AP472" s="13">
        <v>45639</v>
      </c>
      <c r="AQ472" t="s">
        <v>335</v>
      </c>
      <c r="AR472"/>
      <c r="AS472"/>
      <c r="AT472" s="59">
        <f>VLOOKUP($BR472,Tables!$D$14:$I$27,2,FALSE)*W472</f>
        <v>480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480</v>
      </c>
      <c r="BD472" s="55" t="str">
        <f t="shared" si="107"/>
        <v/>
      </c>
      <c r="BE472" s="55" t="str">
        <f t="shared" si="107"/>
        <v/>
      </c>
      <c r="BF472" s="55" t="str">
        <f t="shared" si="107"/>
        <v/>
      </c>
      <c r="BG472" s="55" t="str">
        <f t="shared" si="107"/>
        <v/>
      </c>
      <c r="BH472" s="55" t="str">
        <f t="shared" si="107"/>
        <v/>
      </c>
      <c r="BI472" s="55" t="str">
        <f t="shared" si="107"/>
        <v/>
      </c>
      <c r="BJ472" s="55" t="str">
        <f t="shared" si="107"/>
        <v/>
      </c>
      <c r="BK472" s="55" t="str">
        <f t="shared" si="107"/>
        <v/>
      </c>
      <c r="BL472" s="55" t="str">
        <f t="shared" si="107"/>
        <v/>
      </c>
      <c r="BM472" s="55" t="str">
        <f t="shared" si="107"/>
        <v/>
      </c>
      <c r="BN472" s="55" t="str">
        <f t="shared" si="107"/>
        <v/>
      </c>
      <c r="BO472" s="55" t="str">
        <f t="shared" si="107"/>
        <v/>
      </c>
      <c r="BP472" s="55" t="str">
        <f t="shared" si="107"/>
        <v/>
      </c>
      <c r="BQ472" s="55" t="str">
        <f t="shared" si="107"/>
        <v/>
      </c>
      <c r="BR472" s="62" t="str">
        <f t="shared" si="97"/>
        <v>Base</v>
      </c>
      <c r="BS472" s="62" t="str">
        <f t="shared" si="98"/>
        <v/>
      </c>
      <c r="BT472" s="63">
        <f t="shared" si="99"/>
        <v>54</v>
      </c>
      <c r="BU472" s="64">
        <f t="shared" si="100"/>
        <v>2.2399999999999998</v>
      </c>
      <c r="BV472" s="64">
        <f t="shared" si="101"/>
        <v>5.4799999999999995</v>
      </c>
      <c r="BW472" s="64">
        <f t="shared" si="102"/>
        <v>44.519999999999996</v>
      </c>
      <c r="BX472" s="65">
        <f t="shared" si="103"/>
        <v>45889.24</v>
      </c>
      <c r="BY472" s="65">
        <f t="shared" si="104"/>
        <v>45892.480000000003</v>
      </c>
      <c r="BZ472" s="65">
        <f t="shared" si="105"/>
        <v>45931.519999999997</v>
      </c>
    </row>
    <row r="473" spans="1:78" ht="15.5" x14ac:dyDescent="0.35">
      <c r="A473">
        <v>69205</v>
      </c>
      <c r="B473" t="s">
        <v>532</v>
      </c>
      <c r="C473" t="s">
        <v>52</v>
      </c>
      <c r="D473">
        <v>101</v>
      </c>
      <c r="E473" t="s">
        <v>612</v>
      </c>
      <c r="F473" t="s">
        <v>56</v>
      </c>
      <c r="G473" t="s">
        <v>246</v>
      </c>
      <c r="H473" t="s">
        <v>52</v>
      </c>
      <c r="I473" s="13">
        <v>45887</v>
      </c>
      <c r="J473" s="13">
        <v>46003</v>
      </c>
      <c r="K473" s="13">
        <v>45945</v>
      </c>
      <c r="L473" t="s">
        <v>356</v>
      </c>
      <c r="M473" t="s">
        <v>194</v>
      </c>
      <c r="N473">
        <v>16</v>
      </c>
      <c r="O473">
        <v>0</v>
      </c>
      <c r="P473">
        <v>0</v>
      </c>
      <c r="Q473">
        <v>0</v>
      </c>
      <c r="R473">
        <v>0</v>
      </c>
      <c r="S473" t="s">
        <v>199</v>
      </c>
      <c r="T473" t="s">
        <v>199</v>
      </c>
      <c r="U473">
        <v>0</v>
      </c>
      <c r="V473"/>
      <c r="W473">
        <v>3</v>
      </c>
      <c r="X473">
        <v>3</v>
      </c>
      <c r="Y473" t="s">
        <v>195</v>
      </c>
      <c r="Z473"/>
      <c r="AA473"/>
      <c r="AB473" t="s">
        <v>20</v>
      </c>
      <c r="AC473">
        <v>1256</v>
      </c>
      <c r="AD473" t="s">
        <v>202</v>
      </c>
      <c r="AE473" t="s">
        <v>351</v>
      </c>
      <c r="AF473" t="s">
        <v>550</v>
      </c>
      <c r="AG473" s="13">
        <v>45887</v>
      </c>
      <c r="AH473" s="13">
        <v>46003</v>
      </c>
      <c r="AI473" t="s">
        <v>534</v>
      </c>
      <c r="AJ473">
        <v>11</v>
      </c>
      <c r="AK473">
        <v>27.030100000000001</v>
      </c>
      <c r="AL473" t="s">
        <v>529</v>
      </c>
      <c r="AM473" t="s">
        <v>530</v>
      </c>
      <c r="AN473">
        <v>1</v>
      </c>
      <c r="AO473">
        <v>1</v>
      </c>
      <c r="AP473" s="13">
        <v>45639</v>
      </c>
      <c r="AQ473" t="s">
        <v>534</v>
      </c>
      <c r="AR473"/>
      <c r="AS473"/>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480</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
      </c>
      <c r="BL473" s="55" t="str">
        <f t="shared" si="107"/>
        <v/>
      </c>
      <c r="BM473" s="55" t="str">
        <f t="shared" si="107"/>
        <v/>
      </c>
      <c r="BN473" s="55" t="str">
        <f t="shared" si="107"/>
        <v/>
      </c>
      <c r="BO473" s="55" t="str">
        <f t="shared" si="107"/>
        <v/>
      </c>
      <c r="BP473" s="55" t="str">
        <f t="shared" si="107"/>
        <v/>
      </c>
      <c r="BQ473" s="55" t="str">
        <f t="shared" si="107"/>
        <v/>
      </c>
      <c r="BR473" s="62" t="str">
        <f t="shared" si="97"/>
        <v>Base</v>
      </c>
      <c r="BS473" s="62" t="str">
        <f t="shared" si="98"/>
        <v/>
      </c>
      <c r="BT473" s="63">
        <f t="shared" si="99"/>
        <v>117</v>
      </c>
      <c r="BU473" s="64">
        <f t="shared" si="100"/>
        <v>6.02</v>
      </c>
      <c r="BV473" s="64">
        <f t="shared" si="101"/>
        <v>13.04</v>
      </c>
      <c r="BW473" s="64">
        <f t="shared" si="102"/>
        <v>97.44</v>
      </c>
      <c r="BX473" s="65">
        <f t="shared" si="103"/>
        <v>45893.02</v>
      </c>
      <c r="BY473" s="65">
        <f t="shared" si="104"/>
        <v>45900.04</v>
      </c>
      <c r="BZ473" s="65">
        <f t="shared" si="105"/>
        <v>45985.440000000002</v>
      </c>
    </row>
    <row r="474" spans="1:78" ht="15.5" x14ac:dyDescent="0.35">
      <c r="A474">
        <v>69371</v>
      </c>
      <c r="B474" t="s">
        <v>532</v>
      </c>
      <c r="C474" t="s">
        <v>52</v>
      </c>
      <c r="D474">
        <v>101</v>
      </c>
      <c r="E474" t="s">
        <v>606</v>
      </c>
      <c r="F474" t="s">
        <v>56</v>
      </c>
      <c r="G474" t="s">
        <v>246</v>
      </c>
      <c r="H474" t="s">
        <v>52</v>
      </c>
      <c r="I474" s="13">
        <v>45888</v>
      </c>
      <c r="J474" s="13">
        <v>46003</v>
      </c>
      <c r="K474" s="13">
        <v>45945</v>
      </c>
      <c r="L474" t="s">
        <v>356</v>
      </c>
      <c r="M474" t="s">
        <v>194</v>
      </c>
      <c r="N474">
        <v>16</v>
      </c>
      <c r="O474">
        <v>0</v>
      </c>
      <c r="P474">
        <v>0</v>
      </c>
      <c r="Q474">
        <v>0</v>
      </c>
      <c r="R474">
        <v>0</v>
      </c>
      <c r="S474" t="s">
        <v>199</v>
      </c>
      <c r="T474" t="s">
        <v>199</v>
      </c>
      <c r="U474">
        <v>0</v>
      </c>
      <c r="V474"/>
      <c r="W474">
        <v>3</v>
      </c>
      <c r="X474">
        <v>3</v>
      </c>
      <c r="Y474" t="s">
        <v>195</v>
      </c>
      <c r="Z474"/>
      <c r="AA474"/>
      <c r="AB474" t="s">
        <v>208</v>
      </c>
      <c r="AC474">
        <v>2302</v>
      </c>
      <c r="AD474" t="s">
        <v>202</v>
      </c>
      <c r="AE474" t="s">
        <v>351</v>
      </c>
      <c r="AF474" t="s">
        <v>565</v>
      </c>
      <c r="AG474" s="13">
        <v>45888</v>
      </c>
      <c r="AH474" s="13">
        <v>46003</v>
      </c>
      <c r="AI474" t="s">
        <v>534</v>
      </c>
      <c r="AJ474">
        <v>11</v>
      </c>
      <c r="AK474">
        <v>27.030100000000001</v>
      </c>
      <c r="AL474" t="s">
        <v>529</v>
      </c>
      <c r="AM474" t="s">
        <v>530</v>
      </c>
      <c r="AN474">
        <v>1</v>
      </c>
      <c r="AO474">
        <v>1</v>
      </c>
      <c r="AP474" s="13">
        <v>45639</v>
      </c>
      <c r="AQ474" t="s">
        <v>534</v>
      </c>
      <c r="AR474"/>
      <c r="AS474"/>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480</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
      </c>
      <c r="BL474" s="55" t="str">
        <f t="shared" si="107"/>
        <v/>
      </c>
      <c r="BM474" s="55" t="str">
        <f t="shared" si="107"/>
        <v/>
      </c>
      <c r="BN474" s="55" t="str">
        <f t="shared" si="107"/>
        <v/>
      </c>
      <c r="BO474" s="55" t="str">
        <f t="shared" si="107"/>
        <v/>
      </c>
      <c r="BP474" s="55" t="str">
        <f t="shared" si="107"/>
        <v/>
      </c>
      <c r="BQ474" s="55" t="str">
        <f t="shared" si="107"/>
        <v/>
      </c>
      <c r="BR474" s="62" t="str">
        <f t="shared" si="97"/>
        <v>Base</v>
      </c>
      <c r="BS474" s="62" t="str">
        <f t="shared" si="98"/>
        <v/>
      </c>
      <c r="BT474" s="63">
        <f t="shared" si="99"/>
        <v>116</v>
      </c>
      <c r="BU474" s="64">
        <f t="shared" si="100"/>
        <v>5.96</v>
      </c>
      <c r="BV474" s="64">
        <f t="shared" si="101"/>
        <v>12.92</v>
      </c>
      <c r="BW474" s="64">
        <f t="shared" si="102"/>
        <v>96.6</v>
      </c>
      <c r="BX474" s="65">
        <f t="shared" si="103"/>
        <v>45893.96</v>
      </c>
      <c r="BY474" s="65">
        <f t="shared" si="104"/>
        <v>45900.92</v>
      </c>
      <c r="BZ474" s="65">
        <f t="shared" si="105"/>
        <v>45985.599999999999</v>
      </c>
    </row>
    <row r="475" spans="1:78" ht="15.5" x14ac:dyDescent="0.35">
      <c r="A475">
        <v>69372</v>
      </c>
      <c r="B475" t="s">
        <v>532</v>
      </c>
      <c r="C475" t="s">
        <v>52</v>
      </c>
      <c r="D475">
        <v>101</v>
      </c>
      <c r="E475" t="s">
        <v>706</v>
      </c>
      <c r="F475" t="s">
        <v>56</v>
      </c>
      <c r="G475" t="s">
        <v>246</v>
      </c>
      <c r="H475" t="s">
        <v>52</v>
      </c>
      <c r="I475" s="13">
        <v>45888</v>
      </c>
      <c r="J475" s="13">
        <v>46003</v>
      </c>
      <c r="K475" s="13">
        <v>45945</v>
      </c>
      <c r="L475" t="s">
        <v>356</v>
      </c>
      <c r="M475" t="s">
        <v>194</v>
      </c>
      <c r="N475">
        <v>16</v>
      </c>
      <c r="O475">
        <v>0</v>
      </c>
      <c r="P475">
        <v>0</v>
      </c>
      <c r="Q475">
        <v>0</v>
      </c>
      <c r="R475">
        <v>0</v>
      </c>
      <c r="S475" t="s">
        <v>199</v>
      </c>
      <c r="T475" t="s">
        <v>199</v>
      </c>
      <c r="U475">
        <v>0</v>
      </c>
      <c r="V475"/>
      <c r="W475">
        <v>3</v>
      </c>
      <c r="X475">
        <v>3</v>
      </c>
      <c r="Y475" t="s">
        <v>195</v>
      </c>
      <c r="Z475"/>
      <c r="AA475"/>
      <c r="AB475" t="s">
        <v>208</v>
      </c>
      <c r="AC475">
        <v>2306</v>
      </c>
      <c r="AD475" t="s">
        <v>202</v>
      </c>
      <c r="AE475" t="s">
        <v>351</v>
      </c>
      <c r="AF475" t="s">
        <v>565</v>
      </c>
      <c r="AG475" s="13">
        <v>45888</v>
      </c>
      <c r="AH475" s="13">
        <v>46003</v>
      </c>
      <c r="AI475" t="s">
        <v>534</v>
      </c>
      <c r="AJ475">
        <v>11</v>
      </c>
      <c r="AK475">
        <v>27.030100000000001</v>
      </c>
      <c r="AL475" t="s">
        <v>529</v>
      </c>
      <c r="AM475" t="s">
        <v>530</v>
      </c>
      <c r="AN475">
        <v>1</v>
      </c>
      <c r="AO475">
        <v>1</v>
      </c>
      <c r="AP475" s="13">
        <v>45639</v>
      </c>
      <c r="AQ475" t="s">
        <v>534</v>
      </c>
      <c r="AR475"/>
      <c r="AS475"/>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480</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
      </c>
      <c r="BL475" s="55" t="str">
        <f t="shared" si="107"/>
        <v/>
      </c>
      <c r="BM475" s="55" t="str">
        <f t="shared" si="107"/>
        <v/>
      </c>
      <c r="BN475" s="55" t="str">
        <f t="shared" si="107"/>
        <v/>
      </c>
      <c r="BO475" s="55" t="str">
        <f t="shared" si="107"/>
        <v/>
      </c>
      <c r="BP475" s="55" t="str">
        <f t="shared" si="107"/>
        <v/>
      </c>
      <c r="BQ475" s="55" t="str">
        <f t="shared" si="107"/>
        <v/>
      </c>
      <c r="BR475" s="62" t="str">
        <f t="shared" si="97"/>
        <v>Base</v>
      </c>
      <c r="BS475" s="62" t="str">
        <f t="shared" si="98"/>
        <v/>
      </c>
      <c r="BT475" s="63">
        <f t="shared" si="99"/>
        <v>116</v>
      </c>
      <c r="BU475" s="64">
        <f t="shared" si="100"/>
        <v>5.96</v>
      </c>
      <c r="BV475" s="64">
        <f t="shared" si="101"/>
        <v>12.92</v>
      </c>
      <c r="BW475" s="64">
        <f t="shared" si="102"/>
        <v>96.6</v>
      </c>
      <c r="BX475" s="65">
        <f t="shared" si="103"/>
        <v>45893.96</v>
      </c>
      <c r="BY475" s="65">
        <f t="shared" si="104"/>
        <v>45900.92</v>
      </c>
      <c r="BZ475" s="65">
        <f t="shared" si="105"/>
        <v>45985.599999999999</v>
      </c>
    </row>
    <row r="476" spans="1:78" ht="15.5" x14ac:dyDescent="0.35">
      <c r="A476">
        <v>69373</v>
      </c>
      <c r="B476" t="s">
        <v>532</v>
      </c>
      <c r="C476" t="s">
        <v>52</v>
      </c>
      <c r="D476">
        <v>101</v>
      </c>
      <c r="E476" t="s">
        <v>608</v>
      </c>
      <c r="F476" t="s">
        <v>56</v>
      </c>
      <c r="G476" t="s">
        <v>246</v>
      </c>
      <c r="H476" t="s">
        <v>52</v>
      </c>
      <c r="I476" s="13">
        <v>45888</v>
      </c>
      <c r="J476" s="13">
        <v>46003</v>
      </c>
      <c r="K476" s="13">
        <v>45945</v>
      </c>
      <c r="L476" t="s">
        <v>356</v>
      </c>
      <c r="M476" t="s">
        <v>194</v>
      </c>
      <c r="N476">
        <v>16</v>
      </c>
      <c r="O476">
        <v>0</v>
      </c>
      <c r="P476">
        <v>0</v>
      </c>
      <c r="Q476">
        <v>0</v>
      </c>
      <c r="R476">
        <v>0</v>
      </c>
      <c r="S476" t="s">
        <v>199</v>
      </c>
      <c r="T476" t="s">
        <v>199</v>
      </c>
      <c r="U476">
        <v>0</v>
      </c>
      <c r="V476"/>
      <c r="W476">
        <v>3</v>
      </c>
      <c r="X476">
        <v>3</v>
      </c>
      <c r="Y476" t="s">
        <v>195</v>
      </c>
      <c r="Z476"/>
      <c r="AA476"/>
      <c r="AB476" t="s">
        <v>20</v>
      </c>
      <c r="AC476">
        <v>1207</v>
      </c>
      <c r="AD476" t="s">
        <v>196</v>
      </c>
      <c r="AE476" t="s">
        <v>337</v>
      </c>
      <c r="AF476" t="s">
        <v>565</v>
      </c>
      <c r="AG476" s="13">
        <v>45888</v>
      </c>
      <c r="AH476" s="13">
        <v>46003</v>
      </c>
      <c r="AI476" t="s">
        <v>534</v>
      </c>
      <c r="AJ476">
        <v>11</v>
      </c>
      <c r="AK476">
        <v>27.030100000000001</v>
      </c>
      <c r="AL476" t="s">
        <v>529</v>
      </c>
      <c r="AM476" t="s">
        <v>530</v>
      </c>
      <c r="AN476">
        <v>1</v>
      </c>
      <c r="AO476">
        <v>1</v>
      </c>
      <c r="AP476" s="13">
        <v>45639</v>
      </c>
      <c r="AQ476" t="s">
        <v>534</v>
      </c>
      <c r="AR476"/>
      <c r="AS476"/>
      <c r="AT476" s="59">
        <f>VLOOKUP($BR476,Tables!$D$14:$I$27,2,FALSE)*W476</f>
        <v>480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480</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116</v>
      </c>
      <c r="BU476" s="64">
        <f t="shared" si="100"/>
        <v>5.96</v>
      </c>
      <c r="BV476" s="64">
        <f t="shared" si="101"/>
        <v>12.92</v>
      </c>
      <c r="BW476" s="64">
        <f t="shared" si="102"/>
        <v>96.6</v>
      </c>
      <c r="BX476" s="65">
        <f t="shared" si="103"/>
        <v>45893.96</v>
      </c>
      <c r="BY476" s="65">
        <f t="shared" si="104"/>
        <v>45900.92</v>
      </c>
      <c r="BZ476" s="65">
        <f t="shared" si="105"/>
        <v>45985.599999999999</v>
      </c>
    </row>
    <row r="477" spans="1:78" ht="15.5" x14ac:dyDescent="0.35">
      <c r="A477">
        <v>68495</v>
      </c>
      <c r="B477" t="s">
        <v>526</v>
      </c>
      <c r="C477" t="s">
        <v>52</v>
      </c>
      <c r="D477">
        <v>150</v>
      </c>
      <c r="E477" t="s">
        <v>848</v>
      </c>
      <c r="F477" t="s">
        <v>57</v>
      </c>
      <c r="G477" t="s">
        <v>246</v>
      </c>
      <c r="H477" t="s">
        <v>52</v>
      </c>
      <c r="I477" s="13">
        <v>45804</v>
      </c>
      <c r="J477" s="13">
        <v>45869</v>
      </c>
      <c r="K477" s="13">
        <v>45843</v>
      </c>
      <c r="L477" t="s">
        <v>300</v>
      </c>
      <c r="M477" t="s">
        <v>194</v>
      </c>
      <c r="N477">
        <v>16</v>
      </c>
      <c r="O477">
        <v>0</v>
      </c>
      <c r="P477">
        <v>0</v>
      </c>
      <c r="Q477">
        <v>0</v>
      </c>
      <c r="R477">
        <v>0</v>
      </c>
      <c r="S477">
        <v>198685</v>
      </c>
      <c r="T477" t="s">
        <v>850</v>
      </c>
      <c r="U477">
        <v>0</v>
      </c>
      <c r="V477"/>
      <c r="W477">
        <v>4</v>
      </c>
      <c r="X477">
        <v>4</v>
      </c>
      <c r="Y477" t="s">
        <v>195</v>
      </c>
      <c r="Z477"/>
      <c r="AA477"/>
      <c r="AB477" t="s">
        <v>20</v>
      </c>
      <c r="AC477">
        <v>1253</v>
      </c>
      <c r="AD477" t="s">
        <v>217</v>
      </c>
      <c r="AE477" t="s">
        <v>210</v>
      </c>
      <c r="AF477" t="s">
        <v>598</v>
      </c>
      <c r="AG477" s="13">
        <v>45804</v>
      </c>
      <c r="AH477" s="13">
        <v>45869</v>
      </c>
      <c r="AI477" t="s">
        <v>537</v>
      </c>
      <c r="AJ477">
        <v>11</v>
      </c>
      <c r="AK477">
        <v>27.010100000000001</v>
      </c>
      <c r="AL477" t="s">
        <v>529</v>
      </c>
      <c r="AM477" t="s">
        <v>530</v>
      </c>
      <c r="AN477">
        <v>1</v>
      </c>
      <c r="AO477">
        <v>1</v>
      </c>
      <c r="AP477" s="13">
        <v>45538</v>
      </c>
      <c r="AQ477" t="s">
        <v>534</v>
      </c>
      <c r="AR477" t="s">
        <v>531</v>
      </c>
      <c r="AS477"/>
      <c r="AT477" s="59">
        <f>VLOOKUP($BR477,Tables!$D$14:$I$27,2,FALSE)*W477</f>
        <v>640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640</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
      </c>
      <c r="BL477" s="55" t="str">
        <f t="shared" si="107"/>
        <v/>
      </c>
      <c r="BM477" s="55" t="str">
        <f t="shared" si="107"/>
        <v/>
      </c>
      <c r="BN477" s="55" t="str">
        <f t="shared" si="107"/>
        <v/>
      </c>
      <c r="BO477" s="55" t="str">
        <f t="shared" si="107"/>
        <v/>
      </c>
      <c r="BP477" s="55" t="str">
        <f t="shared" si="107"/>
        <v/>
      </c>
      <c r="BQ477" s="55" t="str">
        <f t="shared" si="107"/>
        <v/>
      </c>
      <c r="BR477" s="62" t="str">
        <f t="shared" si="97"/>
        <v>Base</v>
      </c>
      <c r="BS477" s="62" t="str">
        <f t="shared" si="98"/>
        <v/>
      </c>
      <c r="BT477" s="63">
        <f t="shared" si="99"/>
        <v>66</v>
      </c>
      <c r="BU477" s="64">
        <f t="shared" si="100"/>
        <v>2.96</v>
      </c>
      <c r="BV477" s="64">
        <f t="shared" si="101"/>
        <v>6.92</v>
      </c>
      <c r="BW477" s="64">
        <f t="shared" si="102"/>
        <v>54.6</v>
      </c>
      <c r="BX477" s="65">
        <f t="shared" si="103"/>
        <v>45806.96</v>
      </c>
      <c r="BY477" s="65">
        <f t="shared" si="104"/>
        <v>45810.92</v>
      </c>
      <c r="BZ477" s="65">
        <f t="shared" si="105"/>
        <v>45859.6</v>
      </c>
    </row>
    <row r="478" spans="1:78" ht="15.5" x14ac:dyDescent="0.35">
      <c r="A478">
        <v>68493</v>
      </c>
      <c r="B478" t="s">
        <v>526</v>
      </c>
      <c r="C478" t="s">
        <v>52</v>
      </c>
      <c r="D478">
        <v>150</v>
      </c>
      <c r="E478" t="s">
        <v>527</v>
      </c>
      <c r="F478" t="s">
        <v>57</v>
      </c>
      <c r="G478" t="s">
        <v>246</v>
      </c>
      <c r="H478" t="s">
        <v>52</v>
      </c>
      <c r="I478" s="13">
        <v>45817</v>
      </c>
      <c r="J478" s="13">
        <v>45869</v>
      </c>
      <c r="K478" s="13">
        <v>45843</v>
      </c>
      <c r="L478" t="s">
        <v>262</v>
      </c>
      <c r="M478" t="s">
        <v>162</v>
      </c>
      <c r="N478">
        <v>24</v>
      </c>
      <c r="O478">
        <v>0</v>
      </c>
      <c r="P478">
        <v>0</v>
      </c>
      <c r="Q478">
        <v>0</v>
      </c>
      <c r="R478">
        <v>0</v>
      </c>
      <c r="S478">
        <v>48920</v>
      </c>
      <c r="T478" t="s">
        <v>516</v>
      </c>
      <c r="U478">
        <v>0</v>
      </c>
      <c r="V478"/>
      <c r="W478">
        <v>4</v>
      </c>
      <c r="X478">
        <v>4</v>
      </c>
      <c r="Y478" t="s">
        <v>195</v>
      </c>
      <c r="Z478"/>
      <c r="AA478" t="s">
        <v>860</v>
      </c>
      <c r="AB478"/>
      <c r="AC478"/>
      <c r="AD478"/>
      <c r="AE478"/>
      <c r="AF478"/>
      <c r="AG478" s="13">
        <v>45817</v>
      </c>
      <c r="AH478" s="13">
        <v>45869</v>
      </c>
      <c r="AI478" t="s">
        <v>162</v>
      </c>
      <c r="AJ478">
        <v>11</v>
      </c>
      <c r="AK478">
        <v>27.010100000000001</v>
      </c>
      <c r="AL478" t="s">
        <v>529</v>
      </c>
      <c r="AM478" t="s">
        <v>530</v>
      </c>
      <c r="AN478">
        <v>5</v>
      </c>
      <c r="AO478">
        <v>1</v>
      </c>
      <c r="AP478" s="13">
        <v>45538</v>
      </c>
      <c r="AQ478" t="s">
        <v>335</v>
      </c>
      <c r="AR478" t="s">
        <v>538</v>
      </c>
      <c r="AS478"/>
      <c r="AT478" s="59">
        <f>VLOOKUP($BR478,Tables!$D$14:$I$27,2,FALSE)*W478</f>
        <v>640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640</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
      </c>
      <c r="BL478" s="55" t="str">
        <f t="shared" si="107"/>
        <v/>
      </c>
      <c r="BM478" s="55" t="str">
        <f t="shared" si="107"/>
        <v/>
      </c>
      <c r="BN478" s="55" t="str">
        <f t="shared" si="107"/>
        <v/>
      </c>
      <c r="BO478" s="55" t="str">
        <f t="shared" si="107"/>
        <v/>
      </c>
      <c r="BP478" s="55" t="str">
        <f t="shared" si="107"/>
        <v/>
      </c>
      <c r="BQ478" s="55" t="str">
        <f t="shared" si="107"/>
        <v/>
      </c>
      <c r="BR478" s="62" t="str">
        <f t="shared" si="97"/>
        <v>Base</v>
      </c>
      <c r="BS478" s="62" t="str">
        <f t="shared" si="98"/>
        <v/>
      </c>
      <c r="BT478" s="63">
        <f t="shared" si="99"/>
        <v>53</v>
      </c>
      <c r="BU478" s="64">
        <f t="shared" si="100"/>
        <v>2.1799999999999997</v>
      </c>
      <c r="BV478" s="64">
        <f t="shared" si="101"/>
        <v>5.3599999999999994</v>
      </c>
      <c r="BW478" s="64">
        <f t="shared" si="102"/>
        <v>43.68</v>
      </c>
      <c r="BX478" s="65">
        <f t="shared" si="103"/>
        <v>45819.18</v>
      </c>
      <c r="BY478" s="65">
        <f t="shared" si="104"/>
        <v>45822.36</v>
      </c>
      <c r="BZ478" s="65">
        <f t="shared" si="105"/>
        <v>45860.68</v>
      </c>
    </row>
    <row r="479" spans="1:78" ht="15.5" x14ac:dyDescent="0.35">
      <c r="A479">
        <v>68494</v>
      </c>
      <c r="B479" t="s">
        <v>526</v>
      </c>
      <c r="C479" t="s">
        <v>52</v>
      </c>
      <c r="D479">
        <v>150</v>
      </c>
      <c r="E479" t="s">
        <v>575</v>
      </c>
      <c r="F479" t="s">
        <v>57</v>
      </c>
      <c r="G479" t="s">
        <v>246</v>
      </c>
      <c r="H479" t="s">
        <v>52</v>
      </c>
      <c r="I479" s="13">
        <v>45817</v>
      </c>
      <c r="J479" s="13">
        <v>45869</v>
      </c>
      <c r="K479" s="13">
        <v>45843</v>
      </c>
      <c r="L479" t="s">
        <v>262</v>
      </c>
      <c r="M479" t="s">
        <v>162</v>
      </c>
      <c r="N479">
        <v>24</v>
      </c>
      <c r="O479">
        <v>0</v>
      </c>
      <c r="P479">
        <v>0</v>
      </c>
      <c r="Q479">
        <v>0</v>
      </c>
      <c r="R479">
        <v>0</v>
      </c>
      <c r="S479" t="s">
        <v>199</v>
      </c>
      <c r="T479" t="s">
        <v>199</v>
      </c>
      <c r="U479">
        <v>0</v>
      </c>
      <c r="V479"/>
      <c r="W479">
        <v>4</v>
      </c>
      <c r="X479">
        <v>4</v>
      </c>
      <c r="Y479" t="s">
        <v>195</v>
      </c>
      <c r="Z479"/>
      <c r="AA479" t="s">
        <v>297</v>
      </c>
      <c r="AB479"/>
      <c r="AC479"/>
      <c r="AD479"/>
      <c r="AE479"/>
      <c r="AF479"/>
      <c r="AG479" s="13">
        <v>45817</v>
      </c>
      <c r="AH479" s="13">
        <v>45869</v>
      </c>
      <c r="AI479" t="s">
        <v>162</v>
      </c>
      <c r="AJ479">
        <v>11</v>
      </c>
      <c r="AK479">
        <v>27.010100000000001</v>
      </c>
      <c r="AL479" t="s">
        <v>529</v>
      </c>
      <c r="AM479" t="s">
        <v>530</v>
      </c>
      <c r="AN479">
        <v>5</v>
      </c>
      <c r="AO479">
        <v>1</v>
      </c>
      <c r="AP479" s="13">
        <v>45538</v>
      </c>
      <c r="AQ479" t="s">
        <v>335</v>
      </c>
      <c r="AR479"/>
      <c r="AS479"/>
      <c r="AT479" s="59">
        <f>VLOOKUP($BR479,Tables!$D$14:$I$27,2,FALSE)*W479</f>
        <v>640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640</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53</v>
      </c>
      <c r="BU479" s="64">
        <f t="shared" si="100"/>
        <v>2.1799999999999997</v>
      </c>
      <c r="BV479" s="64">
        <f t="shared" si="101"/>
        <v>5.3599999999999994</v>
      </c>
      <c r="BW479" s="64">
        <f t="shared" si="102"/>
        <v>43.68</v>
      </c>
      <c r="BX479" s="65">
        <f t="shared" si="103"/>
        <v>45819.18</v>
      </c>
      <c r="BY479" s="65">
        <f t="shared" si="104"/>
        <v>45822.36</v>
      </c>
      <c r="BZ479" s="65">
        <f t="shared" si="105"/>
        <v>45860.68</v>
      </c>
    </row>
    <row r="480" spans="1:78" ht="15.5" x14ac:dyDescent="0.35">
      <c r="A480">
        <v>69374</v>
      </c>
      <c r="B480" t="s">
        <v>532</v>
      </c>
      <c r="C480" t="s">
        <v>52</v>
      </c>
      <c r="D480">
        <v>150</v>
      </c>
      <c r="E480">
        <v>3001</v>
      </c>
      <c r="F480" t="s">
        <v>57</v>
      </c>
      <c r="G480" t="s">
        <v>246</v>
      </c>
      <c r="H480" t="s">
        <v>52</v>
      </c>
      <c r="I480" s="13">
        <v>45888</v>
      </c>
      <c r="J480" s="13">
        <v>46003</v>
      </c>
      <c r="K480" s="13">
        <v>45945</v>
      </c>
      <c r="L480" t="s">
        <v>20</v>
      </c>
      <c r="M480" t="s">
        <v>194</v>
      </c>
      <c r="N480">
        <v>20</v>
      </c>
      <c r="O480">
        <v>0</v>
      </c>
      <c r="P480">
        <v>0</v>
      </c>
      <c r="Q480">
        <v>0</v>
      </c>
      <c r="R480">
        <v>0</v>
      </c>
      <c r="S480" t="s">
        <v>199</v>
      </c>
      <c r="T480" t="s">
        <v>199</v>
      </c>
      <c r="U480">
        <v>0</v>
      </c>
      <c r="V480"/>
      <c r="W480">
        <v>4</v>
      </c>
      <c r="X480">
        <v>4</v>
      </c>
      <c r="Y480" t="s">
        <v>195</v>
      </c>
      <c r="Z480" t="s">
        <v>861</v>
      </c>
      <c r="AA480" t="s">
        <v>273</v>
      </c>
      <c r="AB480" t="s">
        <v>208</v>
      </c>
      <c r="AC480">
        <v>2306</v>
      </c>
      <c r="AD480" t="s">
        <v>419</v>
      </c>
      <c r="AE480" t="s">
        <v>357</v>
      </c>
      <c r="AF480" t="s">
        <v>565</v>
      </c>
      <c r="AG480" s="13">
        <v>45888</v>
      </c>
      <c r="AH480" s="13">
        <v>46003</v>
      </c>
      <c r="AI480" t="s">
        <v>534</v>
      </c>
      <c r="AJ480">
        <v>11</v>
      </c>
      <c r="AK480">
        <v>27.010100000000001</v>
      </c>
      <c r="AL480" t="s">
        <v>529</v>
      </c>
      <c r="AM480" t="s">
        <v>530</v>
      </c>
      <c r="AN480">
        <v>1</v>
      </c>
      <c r="AO480">
        <v>1</v>
      </c>
      <c r="AP480" s="13">
        <v>45639</v>
      </c>
      <c r="AQ480" t="s">
        <v>534</v>
      </c>
      <c r="AR480"/>
      <c r="AS480"/>
      <c r="AT480" s="59">
        <f>VLOOKUP($BR480,Tables!$D$14:$I$27,2,FALSE)*W480</f>
        <v>640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640</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
      </c>
      <c r="BL480" s="55" t="str">
        <f t="shared" si="107"/>
        <v/>
      </c>
      <c r="BM480" s="55" t="str">
        <f t="shared" si="107"/>
        <v/>
      </c>
      <c r="BN480" s="55" t="str">
        <f t="shared" si="107"/>
        <v/>
      </c>
      <c r="BO480" s="55" t="str">
        <f t="shared" si="107"/>
        <v/>
      </c>
      <c r="BP480" s="55" t="str">
        <f t="shared" si="107"/>
        <v/>
      </c>
      <c r="BQ480" s="55" t="str">
        <f t="shared" si="107"/>
        <v/>
      </c>
      <c r="BR480" s="62" t="str">
        <f t="shared" si="97"/>
        <v>Base</v>
      </c>
      <c r="BS480" s="62" t="str">
        <f t="shared" si="98"/>
        <v/>
      </c>
      <c r="BT480" s="63">
        <f t="shared" si="99"/>
        <v>116</v>
      </c>
      <c r="BU480" s="64">
        <f t="shared" si="100"/>
        <v>5.96</v>
      </c>
      <c r="BV480" s="64">
        <f t="shared" si="101"/>
        <v>12.92</v>
      </c>
      <c r="BW480" s="64">
        <f t="shared" si="102"/>
        <v>96.6</v>
      </c>
      <c r="BX480" s="65">
        <f t="shared" si="103"/>
        <v>45893.96</v>
      </c>
      <c r="BY480" s="65">
        <f t="shared" si="104"/>
        <v>45900.92</v>
      </c>
      <c r="BZ480" s="65">
        <f t="shared" si="105"/>
        <v>45985.599999999999</v>
      </c>
    </row>
    <row r="481" spans="1:78" ht="15.5" x14ac:dyDescent="0.35">
      <c r="A481">
        <v>69206</v>
      </c>
      <c r="B481" t="s">
        <v>532</v>
      </c>
      <c r="C481" t="s">
        <v>52</v>
      </c>
      <c r="D481">
        <v>150</v>
      </c>
      <c r="E481">
        <v>3002</v>
      </c>
      <c r="F481" t="s">
        <v>57</v>
      </c>
      <c r="G481" t="s">
        <v>246</v>
      </c>
      <c r="H481" t="s">
        <v>52</v>
      </c>
      <c r="I481" s="13">
        <v>45887</v>
      </c>
      <c r="J481" s="13">
        <v>46003</v>
      </c>
      <c r="K481" s="13">
        <v>45945</v>
      </c>
      <c r="L481" t="s">
        <v>20</v>
      </c>
      <c r="M481" t="s">
        <v>194</v>
      </c>
      <c r="N481">
        <v>24</v>
      </c>
      <c r="O481">
        <v>0</v>
      </c>
      <c r="P481">
        <v>0</v>
      </c>
      <c r="Q481">
        <v>0</v>
      </c>
      <c r="R481">
        <v>0</v>
      </c>
      <c r="S481" t="s">
        <v>199</v>
      </c>
      <c r="T481" t="s">
        <v>199</v>
      </c>
      <c r="U481">
        <v>0</v>
      </c>
      <c r="V481"/>
      <c r="W481">
        <v>4</v>
      </c>
      <c r="X481">
        <v>4</v>
      </c>
      <c r="Y481" t="s">
        <v>195</v>
      </c>
      <c r="Z481"/>
      <c r="AA481" t="s">
        <v>273</v>
      </c>
      <c r="AB481" t="s">
        <v>195</v>
      </c>
      <c r="AC481">
        <v>2225</v>
      </c>
      <c r="AD481" t="s">
        <v>209</v>
      </c>
      <c r="AE481" t="s">
        <v>391</v>
      </c>
      <c r="AF481" t="s">
        <v>598</v>
      </c>
      <c r="AG481" s="13">
        <v>45887</v>
      </c>
      <c r="AH481" s="13">
        <v>46003</v>
      </c>
      <c r="AI481" t="s">
        <v>534</v>
      </c>
      <c r="AJ481">
        <v>11</v>
      </c>
      <c r="AK481">
        <v>27.010100000000001</v>
      </c>
      <c r="AL481" t="s">
        <v>529</v>
      </c>
      <c r="AM481" t="s">
        <v>530</v>
      </c>
      <c r="AN481">
        <v>1</v>
      </c>
      <c r="AO481">
        <v>1</v>
      </c>
      <c r="AP481" s="13">
        <v>45639</v>
      </c>
      <c r="AQ481" t="s">
        <v>534</v>
      </c>
      <c r="AR481"/>
      <c r="AS481"/>
      <c r="AT481" s="59">
        <f>VLOOKUP($BR481,Tables!$D$14:$I$27,2,FALSE)*W481</f>
        <v>640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640</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
      </c>
      <c r="BQ481" s="55" t="str">
        <f t="shared" si="107"/>
        <v/>
      </c>
      <c r="BR481" s="62" t="str">
        <f t="shared" si="97"/>
        <v>Base</v>
      </c>
      <c r="BS481" s="62" t="str">
        <f t="shared" si="98"/>
        <v/>
      </c>
      <c r="BT481" s="63">
        <f t="shared" si="99"/>
        <v>117</v>
      </c>
      <c r="BU481" s="64">
        <f t="shared" si="100"/>
        <v>6.02</v>
      </c>
      <c r="BV481" s="64">
        <f t="shared" si="101"/>
        <v>13.04</v>
      </c>
      <c r="BW481" s="64">
        <f t="shared" si="102"/>
        <v>97.44</v>
      </c>
      <c r="BX481" s="65">
        <f t="shared" si="103"/>
        <v>45893.02</v>
      </c>
      <c r="BY481" s="65">
        <f t="shared" si="104"/>
        <v>45900.04</v>
      </c>
      <c r="BZ481" s="65">
        <f t="shared" si="105"/>
        <v>45985.440000000002</v>
      </c>
    </row>
    <row r="482" spans="1:78" ht="15.5" x14ac:dyDescent="0.35">
      <c r="A482">
        <v>69207</v>
      </c>
      <c r="B482" t="s">
        <v>532</v>
      </c>
      <c r="C482" t="s">
        <v>52</v>
      </c>
      <c r="D482">
        <v>150</v>
      </c>
      <c r="E482">
        <v>3003</v>
      </c>
      <c r="F482" t="s">
        <v>57</v>
      </c>
      <c r="G482" t="s">
        <v>246</v>
      </c>
      <c r="H482" t="s">
        <v>52</v>
      </c>
      <c r="I482" s="13">
        <v>45887</v>
      </c>
      <c r="J482" s="13">
        <v>46003</v>
      </c>
      <c r="K482" s="13">
        <v>45945</v>
      </c>
      <c r="L482" t="s">
        <v>20</v>
      </c>
      <c r="M482" t="s">
        <v>194</v>
      </c>
      <c r="N482">
        <v>24</v>
      </c>
      <c r="O482">
        <v>0</v>
      </c>
      <c r="P482">
        <v>0</v>
      </c>
      <c r="Q482">
        <v>0</v>
      </c>
      <c r="R482">
        <v>0</v>
      </c>
      <c r="S482" t="s">
        <v>199</v>
      </c>
      <c r="T482" t="s">
        <v>199</v>
      </c>
      <c r="U482">
        <v>0</v>
      </c>
      <c r="V482"/>
      <c r="W482">
        <v>4</v>
      </c>
      <c r="X482">
        <v>4</v>
      </c>
      <c r="Y482" t="s">
        <v>195</v>
      </c>
      <c r="Z482"/>
      <c r="AA482" t="s">
        <v>862</v>
      </c>
      <c r="AB482" t="s">
        <v>208</v>
      </c>
      <c r="AC482">
        <v>2304</v>
      </c>
      <c r="AD482" t="s">
        <v>329</v>
      </c>
      <c r="AE482" t="s">
        <v>568</v>
      </c>
      <c r="AF482" t="s">
        <v>550</v>
      </c>
      <c r="AG482" s="13">
        <v>45887</v>
      </c>
      <c r="AH482" s="13">
        <v>46003</v>
      </c>
      <c r="AI482" t="s">
        <v>534</v>
      </c>
      <c r="AJ482">
        <v>11</v>
      </c>
      <c r="AK482">
        <v>27.010100000000001</v>
      </c>
      <c r="AL482" t="s">
        <v>529</v>
      </c>
      <c r="AM482" t="s">
        <v>530</v>
      </c>
      <c r="AN482">
        <v>5</v>
      </c>
      <c r="AO482">
        <v>1</v>
      </c>
      <c r="AP482" s="13">
        <v>45639</v>
      </c>
      <c r="AQ482" t="s">
        <v>534</v>
      </c>
      <c r="AR482"/>
      <c r="AS482"/>
      <c r="AT482" s="59">
        <f>VLOOKUP($BR482,Tables!$D$14:$I$27,2,FALSE)*W482</f>
        <v>640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si="96"/>
        <v>640</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
      </c>
      <c r="BL482" s="55" t="str">
        <f t="shared" si="107"/>
        <v/>
      </c>
      <c r="BM482" s="55" t="str">
        <f t="shared" si="107"/>
        <v/>
      </c>
      <c r="BN482" s="55" t="str">
        <f t="shared" si="107"/>
        <v/>
      </c>
      <c r="BO482" s="55" t="str">
        <f t="shared" si="107"/>
        <v/>
      </c>
      <c r="BP482" s="55" t="str">
        <f t="shared" si="107"/>
        <v/>
      </c>
      <c r="BQ482" s="55" t="str">
        <f t="shared" si="107"/>
        <v/>
      </c>
      <c r="BR482" s="62" t="str">
        <f t="shared" si="97"/>
        <v>Base</v>
      </c>
      <c r="BS482" s="62" t="str">
        <f t="shared" si="98"/>
        <v/>
      </c>
      <c r="BT482" s="63">
        <f t="shared" si="99"/>
        <v>117</v>
      </c>
      <c r="BU482" s="64">
        <f t="shared" si="100"/>
        <v>6.02</v>
      </c>
      <c r="BV482" s="64">
        <f t="shared" si="101"/>
        <v>13.04</v>
      </c>
      <c r="BW482" s="64">
        <f t="shared" si="102"/>
        <v>97.44</v>
      </c>
      <c r="BX482" s="65">
        <f t="shared" si="103"/>
        <v>45893.02</v>
      </c>
      <c r="BY482" s="65">
        <f t="shared" si="104"/>
        <v>45900.04</v>
      </c>
      <c r="BZ482" s="65">
        <f t="shared" si="105"/>
        <v>45985.440000000002</v>
      </c>
    </row>
    <row r="483" spans="1:78" ht="15.5" x14ac:dyDescent="0.35">
      <c r="A483">
        <v>69208</v>
      </c>
      <c r="B483" t="s">
        <v>532</v>
      </c>
      <c r="C483" t="s">
        <v>52</v>
      </c>
      <c r="D483">
        <v>150</v>
      </c>
      <c r="E483">
        <v>3004</v>
      </c>
      <c r="F483" t="s">
        <v>57</v>
      </c>
      <c r="G483" t="s">
        <v>246</v>
      </c>
      <c r="H483" t="s">
        <v>52</v>
      </c>
      <c r="I483" s="13">
        <v>45887</v>
      </c>
      <c r="J483" s="13">
        <v>46003</v>
      </c>
      <c r="K483" s="13">
        <v>45945</v>
      </c>
      <c r="L483" t="s">
        <v>20</v>
      </c>
      <c r="M483" t="s">
        <v>162</v>
      </c>
      <c r="N483">
        <v>24</v>
      </c>
      <c r="O483">
        <v>0</v>
      </c>
      <c r="P483">
        <v>0</v>
      </c>
      <c r="Q483">
        <v>0</v>
      </c>
      <c r="R483">
        <v>0</v>
      </c>
      <c r="S483" t="s">
        <v>199</v>
      </c>
      <c r="T483" t="s">
        <v>199</v>
      </c>
      <c r="U483">
        <v>0</v>
      </c>
      <c r="V483"/>
      <c r="W483">
        <v>4</v>
      </c>
      <c r="X483">
        <v>4</v>
      </c>
      <c r="Y483" t="s">
        <v>195</v>
      </c>
      <c r="Z483"/>
      <c r="AA483" t="s">
        <v>862</v>
      </c>
      <c r="AB483"/>
      <c r="AC483"/>
      <c r="AD483"/>
      <c r="AE483"/>
      <c r="AF483"/>
      <c r="AG483" s="13">
        <v>45887</v>
      </c>
      <c r="AH483" s="13">
        <v>46003</v>
      </c>
      <c r="AI483" t="s">
        <v>534</v>
      </c>
      <c r="AJ483">
        <v>11</v>
      </c>
      <c r="AK483">
        <v>27.010100000000001</v>
      </c>
      <c r="AL483" t="s">
        <v>529</v>
      </c>
      <c r="AM483" t="s">
        <v>530</v>
      </c>
      <c r="AN483">
        <v>5</v>
      </c>
      <c r="AO483">
        <v>1</v>
      </c>
      <c r="AP483" s="13">
        <v>45639</v>
      </c>
      <c r="AQ483" t="s">
        <v>335</v>
      </c>
      <c r="AR483"/>
      <c r="AS483"/>
      <c r="AT483" s="59">
        <f>VLOOKUP($BR483,Tables!$D$14:$I$27,2,FALSE)*W483</f>
        <v>640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96"/>
        <v>640</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
      </c>
      <c r="BL483" s="55" t="str">
        <f t="shared" si="107"/>
        <v/>
      </c>
      <c r="BM483" s="55" t="str">
        <f t="shared" si="107"/>
        <v/>
      </c>
      <c r="BN483" s="55" t="str">
        <f t="shared" si="107"/>
        <v/>
      </c>
      <c r="BO483" s="55" t="str">
        <f t="shared" si="107"/>
        <v/>
      </c>
      <c r="BP483" s="55" t="str">
        <f t="shared" si="107"/>
        <v/>
      </c>
      <c r="BQ483" s="55" t="str">
        <f t="shared" si="107"/>
        <v/>
      </c>
      <c r="BR483" s="62" t="str">
        <f t="shared" si="97"/>
        <v>Base</v>
      </c>
      <c r="BS483" s="62" t="str">
        <f t="shared" si="98"/>
        <v/>
      </c>
      <c r="BT483" s="63">
        <f t="shared" si="99"/>
        <v>117</v>
      </c>
      <c r="BU483" s="64">
        <f t="shared" si="100"/>
        <v>6.02</v>
      </c>
      <c r="BV483" s="64">
        <f t="shared" si="101"/>
        <v>13.04</v>
      </c>
      <c r="BW483" s="64">
        <f t="shared" si="102"/>
        <v>97.44</v>
      </c>
      <c r="BX483" s="65">
        <f t="shared" si="103"/>
        <v>45893.02</v>
      </c>
      <c r="BY483" s="65">
        <f t="shared" si="104"/>
        <v>45900.04</v>
      </c>
      <c r="BZ483" s="65">
        <f t="shared" si="105"/>
        <v>45985.440000000002</v>
      </c>
    </row>
    <row r="484" spans="1:78" ht="15.5" x14ac:dyDescent="0.35">
      <c r="A484">
        <v>69209</v>
      </c>
      <c r="B484" t="s">
        <v>532</v>
      </c>
      <c r="C484" t="s">
        <v>52</v>
      </c>
      <c r="D484">
        <v>150</v>
      </c>
      <c r="E484">
        <v>3005</v>
      </c>
      <c r="F484" t="s">
        <v>57</v>
      </c>
      <c r="G484" t="s">
        <v>246</v>
      </c>
      <c r="H484" t="s">
        <v>52</v>
      </c>
      <c r="I484" s="13">
        <v>45887</v>
      </c>
      <c r="J484" s="13">
        <v>46003</v>
      </c>
      <c r="K484" s="13">
        <v>45945</v>
      </c>
      <c r="L484" t="s">
        <v>20</v>
      </c>
      <c r="M484" t="s">
        <v>162</v>
      </c>
      <c r="N484">
        <v>24</v>
      </c>
      <c r="O484">
        <v>0</v>
      </c>
      <c r="P484">
        <v>0</v>
      </c>
      <c r="Q484">
        <v>0</v>
      </c>
      <c r="R484">
        <v>0</v>
      </c>
      <c r="S484" t="s">
        <v>199</v>
      </c>
      <c r="T484" t="s">
        <v>199</v>
      </c>
      <c r="U484">
        <v>0</v>
      </c>
      <c r="V484"/>
      <c r="W484">
        <v>4</v>
      </c>
      <c r="X484">
        <v>4</v>
      </c>
      <c r="Y484" t="s">
        <v>195</v>
      </c>
      <c r="Z484"/>
      <c r="AA484" t="s">
        <v>860</v>
      </c>
      <c r="AB484" t="s">
        <v>162</v>
      </c>
      <c r="AC484" t="s">
        <v>200</v>
      </c>
      <c r="AD484"/>
      <c r="AE484"/>
      <c r="AF484"/>
      <c r="AG484" s="13">
        <v>45887</v>
      </c>
      <c r="AH484" s="13">
        <v>46003</v>
      </c>
      <c r="AI484" t="s">
        <v>534</v>
      </c>
      <c r="AJ484">
        <v>11</v>
      </c>
      <c r="AK484">
        <v>27.010100000000001</v>
      </c>
      <c r="AL484" t="s">
        <v>529</v>
      </c>
      <c r="AM484" t="s">
        <v>530</v>
      </c>
      <c r="AN484">
        <v>5</v>
      </c>
      <c r="AO484">
        <v>1</v>
      </c>
      <c r="AP484" s="13">
        <v>45639</v>
      </c>
      <c r="AQ484" t="s">
        <v>335</v>
      </c>
      <c r="AR484"/>
      <c r="AS484"/>
      <c r="AT484" s="59">
        <f>VLOOKUP($BR484,Tables!$D$14:$I$27,2,FALSE)*W484</f>
        <v>640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96"/>
        <v>640</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
      </c>
      <c r="BL484" s="55" t="str">
        <f t="shared" ref="BD484:BQ502" si="108">IF(ISERROR(SEARCHB(" "&amp;BL$1&amp;" "," "&amp;$L484&amp;" "))=TRUE,"",BL$1)</f>
        <v/>
      </c>
      <c r="BM484" s="55" t="str">
        <f t="shared" si="108"/>
        <v/>
      </c>
      <c r="BN484" s="55" t="str">
        <f t="shared" si="108"/>
        <v/>
      </c>
      <c r="BO484" s="55" t="str">
        <f t="shared" si="108"/>
        <v/>
      </c>
      <c r="BP484" s="55" t="str">
        <f t="shared" si="108"/>
        <v/>
      </c>
      <c r="BQ484" s="55" t="str">
        <f t="shared" si="108"/>
        <v/>
      </c>
      <c r="BR484" s="62" t="str">
        <f t="shared" si="97"/>
        <v>Base</v>
      </c>
      <c r="BS484" s="62" t="str">
        <f t="shared" si="98"/>
        <v/>
      </c>
      <c r="BT484" s="63">
        <f t="shared" si="99"/>
        <v>117</v>
      </c>
      <c r="BU484" s="64">
        <f t="shared" si="100"/>
        <v>6.02</v>
      </c>
      <c r="BV484" s="64">
        <f t="shared" si="101"/>
        <v>13.04</v>
      </c>
      <c r="BW484" s="64">
        <f t="shared" si="102"/>
        <v>97.44</v>
      </c>
      <c r="BX484" s="65">
        <f t="shared" si="103"/>
        <v>45893.02</v>
      </c>
      <c r="BY484" s="65">
        <f t="shared" si="104"/>
        <v>45900.04</v>
      </c>
      <c r="BZ484" s="65">
        <f t="shared" si="105"/>
        <v>45985.440000000002</v>
      </c>
    </row>
    <row r="485" spans="1:78" ht="15.5" x14ac:dyDescent="0.35">
      <c r="A485">
        <v>69210</v>
      </c>
      <c r="B485" t="s">
        <v>532</v>
      </c>
      <c r="C485" t="s">
        <v>52</v>
      </c>
      <c r="D485">
        <v>150</v>
      </c>
      <c r="E485">
        <v>3006</v>
      </c>
      <c r="F485" t="s">
        <v>57</v>
      </c>
      <c r="G485" t="s">
        <v>246</v>
      </c>
      <c r="H485" t="s">
        <v>52</v>
      </c>
      <c r="I485" s="13">
        <v>45887</v>
      </c>
      <c r="J485" s="13">
        <v>46003</v>
      </c>
      <c r="K485" s="13">
        <v>45945</v>
      </c>
      <c r="L485" t="s">
        <v>20</v>
      </c>
      <c r="M485" t="s">
        <v>162</v>
      </c>
      <c r="N485">
        <v>24</v>
      </c>
      <c r="O485">
        <v>0</v>
      </c>
      <c r="P485">
        <v>0</v>
      </c>
      <c r="Q485">
        <v>0</v>
      </c>
      <c r="R485">
        <v>0</v>
      </c>
      <c r="S485" t="s">
        <v>199</v>
      </c>
      <c r="T485" t="s">
        <v>199</v>
      </c>
      <c r="U485">
        <v>0</v>
      </c>
      <c r="V485"/>
      <c r="W485">
        <v>4</v>
      </c>
      <c r="X485">
        <v>4</v>
      </c>
      <c r="Y485" t="s">
        <v>195</v>
      </c>
      <c r="Z485"/>
      <c r="AA485" t="s">
        <v>860</v>
      </c>
      <c r="AB485" t="s">
        <v>162</v>
      </c>
      <c r="AC485" t="s">
        <v>200</v>
      </c>
      <c r="AD485"/>
      <c r="AE485"/>
      <c r="AF485"/>
      <c r="AG485" s="13">
        <v>45887</v>
      </c>
      <c r="AH485" s="13">
        <v>46003</v>
      </c>
      <c r="AI485" t="s">
        <v>534</v>
      </c>
      <c r="AJ485">
        <v>11</v>
      </c>
      <c r="AK485">
        <v>27.010100000000001</v>
      </c>
      <c r="AL485" t="s">
        <v>529</v>
      </c>
      <c r="AM485" t="s">
        <v>530</v>
      </c>
      <c r="AN485">
        <v>5</v>
      </c>
      <c r="AO485">
        <v>1</v>
      </c>
      <c r="AP485" s="13">
        <v>45639</v>
      </c>
      <c r="AQ485" t="s">
        <v>335</v>
      </c>
      <c r="AR485"/>
      <c r="AS485"/>
      <c r="AT485" s="59">
        <f>VLOOKUP($BR485,Tables!$D$14:$I$27,2,FALSE)*W485</f>
        <v>640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96"/>
        <v>640</v>
      </c>
      <c r="BD485" s="55" t="str">
        <f t="shared" si="108"/>
        <v/>
      </c>
      <c r="BE485" s="55" t="str">
        <f t="shared" si="108"/>
        <v/>
      </c>
      <c r="BF485" s="55" t="str">
        <f t="shared" si="108"/>
        <v/>
      </c>
      <c r="BG485" s="55" t="str">
        <f t="shared" si="108"/>
        <v/>
      </c>
      <c r="BH485" s="55" t="str">
        <f t="shared" si="108"/>
        <v/>
      </c>
      <c r="BI485" s="55" t="str">
        <f t="shared" si="108"/>
        <v/>
      </c>
      <c r="BJ485" s="55" t="str">
        <f t="shared" si="108"/>
        <v/>
      </c>
      <c r="BK485" s="55" t="str">
        <f t="shared" si="108"/>
        <v/>
      </c>
      <c r="BL485" s="55" t="str">
        <f t="shared" si="108"/>
        <v/>
      </c>
      <c r="BM485" s="55" t="str">
        <f t="shared" si="108"/>
        <v/>
      </c>
      <c r="BN485" s="55" t="str">
        <f t="shared" si="108"/>
        <v/>
      </c>
      <c r="BO485" s="55" t="str">
        <f t="shared" si="108"/>
        <v/>
      </c>
      <c r="BP485" s="55" t="str">
        <f t="shared" si="108"/>
        <v/>
      </c>
      <c r="BQ485" s="55" t="str">
        <f t="shared" si="108"/>
        <v/>
      </c>
      <c r="BR485" s="62" t="str">
        <f t="shared" si="97"/>
        <v>Base</v>
      </c>
      <c r="BS485" s="62" t="str">
        <f t="shared" si="98"/>
        <v/>
      </c>
      <c r="BT485" s="63">
        <f t="shared" si="99"/>
        <v>117</v>
      </c>
      <c r="BU485" s="64">
        <f t="shared" si="100"/>
        <v>6.02</v>
      </c>
      <c r="BV485" s="64">
        <f t="shared" si="101"/>
        <v>13.04</v>
      </c>
      <c r="BW485" s="64">
        <f t="shared" si="102"/>
        <v>97.44</v>
      </c>
      <c r="BX485" s="65">
        <f t="shared" si="103"/>
        <v>45893.02</v>
      </c>
      <c r="BY485" s="65">
        <f t="shared" si="104"/>
        <v>45900.04</v>
      </c>
      <c r="BZ485" s="65">
        <f t="shared" si="105"/>
        <v>45985.440000000002</v>
      </c>
    </row>
    <row r="486" spans="1:78" ht="15.5" x14ac:dyDescent="0.35">
      <c r="A486">
        <v>69375</v>
      </c>
      <c r="B486" t="s">
        <v>532</v>
      </c>
      <c r="C486" t="s">
        <v>52</v>
      </c>
      <c r="D486">
        <v>150</v>
      </c>
      <c r="E486">
        <v>3081</v>
      </c>
      <c r="F486" t="s">
        <v>57</v>
      </c>
      <c r="G486" t="s">
        <v>246</v>
      </c>
      <c r="H486" t="s">
        <v>52</v>
      </c>
      <c r="I486" s="13">
        <v>45888</v>
      </c>
      <c r="J486" s="13">
        <v>46003</v>
      </c>
      <c r="K486" s="13">
        <v>45945</v>
      </c>
      <c r="L486" t="s">
        <v>20</v>
      </c>
      <c r="M486" t="s">
        <v>194</v>
      </c>
      <c r="N486">
        <v>4</v>
      </c>
      <c r="O486">
        <v>0</v>
      </c>
      <c r="P486">
        <v>0</v>
      </c>
      <c r="Q486">
        <v>0</v>
      </c>
      <c r="R486">
        <v>0</v>
      </c>
      <c r="S486" t="s">
        <v>199</v>
      </c>
      <c r="T486" t="s">
        <v>199</v>
      </c>
      <c r="U486">
        <v>0</v>
      </c>
      <c r="V486"/>
      <c r="W486">
        <v>4</v>
      </c>
      <c r="X486">
        <v>4</v>
      </c>
      <c r="Y486" t="s">
        <v>195</v>
      </c>
      <c r="Z486" t="s">
        <v>863</v>
      </c>
      <c r="AA486"/>
      <c r="AB486" t="s">
        <v>208</v>
      </c>
      <c r="AC486">
        <v>2306</v>
      </c>
      <c r="AD486" t="s">
        <v>419</v>
      </c>
      <c r="AE486" t="s">
        <v>357</v>
      </c>
      <c r="AF486" t="s">
        <v>565</v>
      </c>
      <c r="AG486" s="13">
        <v>45888</v>
      </c>
      <c r="AH486" s="13">
        <v>46003</v>
      </c>
      <c r="AI486" t="s">
        <v>534</v>
      </c>
      <c r="AJ486">
        <v>11</v>
      </c>
      <c r="AK486">
        <v>27.010100000000001</v>
      </c>
      <c r="AL486" t="s">
        <v>529</v>
      </c>
      <c r="AM486" t="s">
        <v>530</v>
      </c>
      <c r="AN486">
        <v>1</v>
      </c>
      <c r="AO486">
        <v>1</v>
      </c>
      <c r="AP486" s="13">
        <v>45639</v>
      </c>
      <c r="AQ486" t="s">
        <v>534</v>
      </c>
      <c r="AR486"/>
      <c r="AS486"/>
      <c r="AT486" s="59">
        <f>VLOOKUP($BR486,Tables!$D$14:$I$27,2,FALSE)*W486</f>
        <v>640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96"/>
        <v>640</v>
      </c>
      <c r="BD486" s="55" t="str">
        <f t="shared" si="108"/>
        <v/>
      </c>
      <c r="BE486" s="55" t="str">
        <f t="shared" si="108"/>
        <v/>
      </c>
      <c r="BF486" s="55" t="str">
        <f t="shared" si="108"/>
        <v/>
      </c>
      <c r="BG486" s="55" t="str">
        <f t="shared" si="108"/>
        <v/>
      </c>
      <c r="BH486" s="55" t="str">
        <f t="shared" si="108"/>
        <v/>
      </c>
      <c r="BI486" s="55" t="str">
        <f t="shared" si="108"/>
        <v/>
      </c>
      <c r="BJ486" s="55" t="str">
        <f t="shared" si="108"/>
        <v/>
      </c>
      <c r="BK486" s="55" t="str">
        <f t="shared" si="108"/>
        <v/>
      </c>
      <c r="BL486" s="55" t="str">
        <f t="shared" si="108"/>
        <v/>
      </c>
      <c r="BM486" s="55" t="str">
        <f t="shared" si="108"/>
        <v/>
      </c>
      <c r="BN486" s="55" t="str">
        <f t="shared" si="108"/>
        <v/>
      </c>
      <c r="BO486" s="55" t="str">
        <f t="shared" si="108"/>
        <v/>
      </c>
      <c r="BP486" s="55" t="str">
        <f t="shared" si="108"/>
        <v/>
      </c>
      <c r="BQ486" s="55" t="str">
        <f t="shared" si="108"/>
        <v/>
      </c>
      <c r="BR486" s="62" t="str">
        <f t="shared" si="97"/>
        <v>Base</v>
      </c>
      <c r="BS486" s="62" t="str">
        <f t="shared" si="98"/>
        <v/>
      </c>
      <c r="BT486" s="63">
        <f t="shared" si="99"/>
        <v>116</v>
      </c>
      <c r="BU486" s="64">
        <f t="shared" si="100"/>
        <v>5.96</v>
      </c>
      <c r="BV486" s="64">
        <f t="shared" si="101"/>
        <v>12.92</v>
      </c>
      <c r="BW486" s="64">
        <f t="shared" si="102"/>
        <v>96.6</v>
      </c>
      <c r="BX486" s="65">
        <f t="shared" si="103"/>
        <v>45893.96</v>
      </c>
      <c r="BY486" s="65">
        <f t="shared" si="104"/>
        <v>45900.92</v>
      </c>
      <c r="BZ486" s="65">
        <f t="shared" si="105"/>
        <v>45985.599999999999</v>
      </c>
    </row>
    <row r="487" spans="1:78" ht="15.5" x14ac:dyDescent="0.35">
      <c r="A487">
        <v>69515</v>
      </c>
      <c r="B487" t="s">
        <v>532</v>
      </c>
      <c r="C487" t="s">
        <v>52</v>
      </c>
      <c r="D487">
        <v>150</v>
      </c>
      <c r="E487">
        <v>3090</v>
      </c>
      <c r="F487" t="s">
        <v>57</v>
      </c>
      <c r="G487" t="s">
        <v>246</v>
      </c>
      <c r="H487" t="s">
        <v>52</v>
      </c>
      <c r="I487" s="13">
        <v>45887</v>
      </c>
      <c r="J487" s="13">
        <v>46003</v>
      </c>
      <c r="K487" s="13">
        <v>45945</v>
      </c>
      <c r="L487" t="s">
        <v>20</v>
      </c>
      <c r="M487" t="s">
        <v>603</v>
      </c>
      <c r="N487">
        <v>56</v>
      </c>
      <c r="O487">
        <v>0</v>
      </c>
      <c r="P487">
        <v>0</v>
      </c>
      <c r="Q487">
        <v>0</v>
      </c>
      <c r="R487">
        <v>0</v>
      </c>
      <c r="S487" t="s">
        <v>199</v>
      </c>
      <c r="T487" t="s">
        <v>199</v>
      </c>
      <c r="U487">
        <v>0</v>
      </c>
      <c r="V487"/>
      <c r="W487">
        <v>4</v>
      </c>
      <c r="X487">
        <v>4</v>
      </c>
      <c r="Y487" t="s">
        <v>198</v>
      </c>
      <c r="Z487"/>
      <c r="AA487" t="s">
        <v>604</v>
      </c>
      <c r="AB487" t="s">
        <v>605</v>
      </c>
      <c r="AC487" t="s">
        <v>201</v>
      </c>
      <c r="AD487"/>
      <c r="AE487"/>
      <c r="AF487" t="s">
        <v>547</v>
      </c>
      <c r="AG487" s="13">
        <v>45887</v>
      </c>
      <c r="AH487" s="13">
        <v>46003</v>
      </c>
      <c r="AI487" t="s">
        <v>534</v>
      </c>
      <c r="AJ487">
        <v>11</v>
      </c>
      <c r="AK487">
        <v>27.010100000000001</v>
      </c>
      <c r="AL487" t="s">
        <v>529</v>
      </c>
      <c r="AM487" t="s">
        <v>530</v>
      </c>
      <c r="AN487">
        <v>1</v>
      </c>
      <c r="AO487">
        <v>1</v>
      </c>
      <c r="AP487" s="13">
        <v>45660</v>
      </c>
      <c r="AQ487" t="s">
        <v>335</v>
      </c>
      <c r="AR487"/>
      <c r="AS487"/>
      <c r="AT487" s="59">
        <f>VLOOKUP($BR487,Tables!$D$14:$I$27,2,FALSE)*W487</f>
        <v>640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96"/>
        <v>640</v>
      </c>
      <c r="BD487" s="55" t="str">
        <f t="shared" si="108"/>
        <v/>
      </c>
      <c r="BE487" s="55" t="str">
        <f t="shared" si="108"/>
        <v/>
      </c>
      <c r="BF487" s="55" t="str">
        <f t="shared" si="108"/>
        <v/>
      </c>
      <c r="BG487" s="55" t="str">
        <f t="shared" si="108"/>
        <v/>
      </c>
      <c r="BH487" s="55" t="str">
        <f t="shared" si="108"/>
        <v/>
      </c>
      <c r="BI487" s="55" t="str">
        <f t="shared" si="108"/>
        <v/>
      </c>
      <c r="BJ487" s="55" t="str">
        <f t="shared" si="108"/>
        <v/>
      </c>
      <c r="BK487" s="55" t="str">
        <f t="shared" si="108"/>
        <v/>
      </c>
      <c r="BL487" s="55" t="str">
        <f t="shared" si="108"/>
        <v/>
      </c>
      <c r="BM487" s="55" t="str">
        <f t="shared" si="108"/>
        <v/>
      </c>
      <c r="BN487" s="55" t="str">
        <f t="shared" si="108"/>
        <v/>
      </c>
      <c r="BO487" s="55" t="str">
        <f t="shared" si="108"/>
        <v/>
      </c>
      <c r="BP487" s="55" t="str">
        <f t="shared" si="108"/>
        <v/>
      </c>
      <c r="BQ487" s="55" t="str">
        <f t="shared" si="108"/>
        <v/>
      </c>
      <c r="BR487" s="62" t="str">
        <f t="shared" si="97"/>
        <v>Base</v>
      </c>
      <c r="BS487" s="62" t="str">
        <f t="shared" si="98"/>
        <v/>
      </c>
      <c r="BT487" s="63">
        <f t="shared" si="99"/>
        <v>117</v>
      </c>
      <c r="BU487" s="64">
        <f t="shared" si="100"/>
        <v>6.02</v>
      </c>
      <c r="BV487" s="64">
        <f t="shared" si="101"/>
        <v>13.04</v>
      </c>
      <c r="BW487" s="64">
        <f t="shared" si="102"/>
        <v>97.44</v>
      </c>
      <c r="BX487" s="65">
        <f t="shared" si="103"/>
        <v>45893.02</v>
      </c>
      <c r="BY487" s="65">
        <f t="shared" si="104"/>
        <v>45900.04</v>
      </c>
      <c r="BZ487" s="65">
        <f t="shared" si="105"/>
        <v>45985.440000000002</v>
      </c>
    </row>
    <row r="488" spans="1:78" ht="15.5" x14ac:dyDescent="0.35">
      <c r="A488">
        <v>69014</v>
      </c>
      <c r="B488" t="s">
        <v>532</v>
      </c>
      <c r="C488" t="s">
        <v>52</v>
      </c>
      <c r="D488">
        <v>150</v>
      </c>
      <c r="E488" t="s">
        <v>557</v>
      </c>
      <c r="F488" t="s">
        <v>57</v>
      </c>
      <c r="G488" t="s">
        <v>246</v>
      </c>
      <c r="H488" t="s">
        <v>52</v>
      </c>
      <c r="I488" s="13">
        <v>45887</v>
      </c>
      <c r="J488" s="13">
        <v>45940</v>
      </c>
      <c r="K488" s="13">
        <v>45913</v>
      </c>
      <c r="L488" t="s">
        <v>20</v>
      </c>
      <c r="M488" t="s">
        <v>162</v>
      </c>
      <c r="N488">
        <v>24</v>
      </c>
      <c r="O488">
        <v>0</v>
      </c>
      <c r="P488">
        <v>0</v>
      </c>
      <c r="Q488">
        <v>0</v>
      </c>
      <c r="R488">
        <v>0</v>
      </c>
      <c r="S488" t="s">
        <v>199</v>
      </c>
      <c r="T488" t="s">
        <v>199</v>
      </c>
      <c r="U488">
        <v>0</v>
      </c>
      <c r="V488"/>
      <c r="W488">
        <v>4</v>
      </c>
      <c r="X488">
        <v>4</v>
      </c>
      <c r="Y488" t="s">
        <v>195</v>
      </c>
      <c r="Z488"/>
      <c r="AA488" t="s">
        <v>860</v>
      </c>
      <c r="AB488"/>
      <c r="AC488"/>
      <c r="AD488"/>
      <c r="AE488"/>
      <c r="AF488"/>
      <c r="AG488" s="13">
        <v>45887</v>
      </c>
      <c r="AH488" s="13">
        <v>45940</v>
      </c>
      <c r="AI488" t="s">
        <v>534</v>
      </c>
      <c r="AJ488">
        <v>11</v>
      </c>
      <c r="AK488">
        <v>27.010100000000001</v>
      </c>
      <c r="AL488" t="s">
        <v>529</v>
      </c>
      <c r="AM488" t="s">
        <v>530</v>
      </c>
      <c r="AN488">
        <v>5</v>
      </c>
      <c r="AO488">
        <v>1</v>
      </c>
      <c r="AP488" s="13">
        <v>45639</v>
      </c>
      <c r="AQ488" t="s">
        <v>335</v>
      </c>
      <c r="AR488"/>
      <c r="AS488"/>
      <c r="AT488" s="59">
        <f>VLOOKUP($BR488,Tables!$D$14:$I$27,2,FALSE)*W488</f>
        <v>640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96"/>
        <v>640</v>
      </c>
      <c r="BD488" s="55" t="str">
        <f t="shared" si="108"/>
        <v/>
      </c>
      <c r="BE488" s="55" t="str">
        <f t="shared" si="108"/>
        <v/>
      </c>
      <c r="BF488" s="55" t="str">
        <f t="shared" si="108"/>
        <v/>
      </c>
      <c r="BG488" s="55" t="str">
        <f t="shared" si="108"/>
        <v/>
      </c>
      <c r="BH488" s="55" t="str">
        <f t="shared" si="108"/>
        <v/>
      </c>
      <c r="BI488" s="55" t="str">
        <f t="shared" si="108"/>
        <v/>
      </c>
      <c r="BJ488" s="55" t="str">
        <f t="shared" si="108"/>
        <v/>
      </c>
      <c r="BK488" s="55" t="str">
        <f t="shared" si="108"/>
        <v/>
      </c>
      <c r="BL488" s="55" t="str">
        <f t="shared" si="108"/>
        <v/>
      </c>
      <c r="BM488" s="55" t="str">
        <f t="shared" si="108"/>
        <v/>
      </c>
      <c r="BN488" s="55" t="str">
        <f t="shared" si="108"/>
        <v/>
      </c>
      <c r="BO488" s="55" t="str">
        <f t="shared" si="108"/>
        <v/>
      </c>
      <c r="BP488" s="55" t="str">
        <f t="shared" si="108"/>
        <v/>
      </c>
      <c r="BQ488" s="55" t="str">
        <f t="shared" si="108"/>
        <v/>
      </c>
      <c r="BR488" s="62" t="str">
        <f t="shared" si="97"/>
        <v>Base</v>
      </c>
      <c r="BS488" s="62" t="str">
        <f t="shared" si="98"/>
        <v/>
      </c>
      <c r="BT488" s="63">
        <f t="shared" si="99"/>
        <v>54</v>
      </c>
      <c r="BU488" s="64">
        <f t="shared" si="100"/>
        <v>2.2399999999999998</v>
      </c>
      <c r="BV488" s="64">
        <f t="shared" si="101"/>
        <v>5.4799999999999995</v>
      </c>
      <c r="BW488" s="64">
        <f t="shared" si="102"/>
        <v>44.519999999999996</v>
      </c>
      <c r="BX488" s="65">
        <f t="shared" si="103"/>
        <v>45889.24</v>
      </c>
      <c r="BY488" s="65">
        <f t="shared" si="104"/>
        <v>45892.480000000003</v>
      </c>
      <c r="BZ488" s="65">
        <f t="shared" si="105"/>
        <v>45931.519999999997</v>
      </c>
    </row>
    <row r="489" spans="1:78" ht="15.5" x14ac:dyDescent="0.35">
      <c r="A489">
        <v>68826</v>
      </c>
      <c r="B489" t="s">
        <v>532</v>
      </c>
      <c r="C489" t="s">
        <v>52</v>
      </c>
      <c r="D489">
        <v>150</v>
      </c>
      <c r="E489" t="s">
        <v>533</v>
      </c>
      <c r="F489" t="s">
        <v>57</v>
      </c>
      <c r="G489" t="s">
        <v>246</v>
      </c>
      <c r="H489" t="s">
        <v>52</v>
      </c>
      <c r="I489" s="13">
        <v>45943</v>
      </c>
      <c r="J489" s="13">
        <v>46003</v>
      </c>
      <c r="K489" s="13">
        <v>45973</v>
      </c>
      <c r="L489" t="s">
        <v>20</v>
      </c>
      <c r="M489" t="s">
        <v>162</v>
      </c>
      <c r="N489">
        <v>24</v>
      </c>
      <c r="O489">
        <v>0</v>
      </c>
      <c r="P489">
        <v>0</v>
      </c>
      <c r="Q489">
        <v>0</v>
      </c>
      <c r="R489">
        <v>0</v>
      </c>
      <c r="S489" t="s">
        <v>199</v>
      </c>
      <c r="T489" t="s">
        <v>199</v>
      </c>
      <c r="U489">
        <v>0</v>
      </c>
      <c r="V489"/>
      <c r="W489">
        <v>4</v>
      </c>
      <c r="X489">
        <v>4</v>
      </c>
      <c r="Y489" t="s">
        <v>195</v>
      </c>
      <c r="Z489"/>
      <c r="AA489" t="s">
        <v>273</v>
      </c>
      <c r="AB489" t="s">
        <v>161</v>
      </c>
      <c r="AC489" t="s">
        <v>200</v>
      </c>
      <c r="AD489"/>
      <c r="AE489"/>
      <c r="AF489"/>
      <c r="AG489" s="13">
        <v>45943</v>
      </c>
      <c r="AH489" s="13">
        <v>46003</v>
      </c>
      <c r="AI489" t="s">
        <v>534</v>
      </c>
      <c r="AJ489">
        <v>11</v>
      </c>
      <c r="AK489">
        <v>27.010100000000001</v>
      </c>
      <c r="AL489" t="s">
        <v>529</v>
      </c>
      <c r="AM489" t="s">
        <v>530</v>
      </c>
      <c r="AN489">
        <v>5</v>
      </c>
      <c r="AO489">
        <v>1</v>
      </c>
      <c r="AP489" s="13">
        <v>45639</v>
      </c>
      <c r="AQ489" t="s">
        <v>335</v>
      </c>
      <c r="AR489"/>
      <c r="AS489"/>
      <c r="AT489" s="59">
        <f>VLOOKUP($BR489,Tables!$D$14:$I$27,2,FALSE)*W489</f>
        <v>640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96"/>
        <v>640</v>
      </c>
      <c r="BD489" s="55" t="str">
        <f t="shared" si="108"/>
        <v/>
      </c>
      <c r="BE489" s="55" t="str">
        <f t="shared" si="108"/>
        <v/>
      </c>
      <c r="BF489" s="55" t="str">
        <f t="shared" si="108"/>
        <v/>
      </c>
      <c r="BG489" s="55" t="str">
        <f t="shared" si="108"/>
        <v/>
      </c>
      <c r="BH489" s="55" t="str">
        <f t="shared" si="108"/>
        <v/>
      </c>
      <c r="BI489" s="55" t="str">
        <f t="shared" si="108"/>
        <v/>
      </c>
      <c r="BJ489" s="55" t="str">
        <f t="shared" si="108"/>
        <v/>
      </c>
      <c r="BK489" s="55" t="str">
        <f t="shared" si="108"/>
        <v/>
      </c>
      <c r="BL489" s="55" t="str">
        <f t="shared" si="108"/>
        <v/>
      </c>
      <c r="BM489" s="55" t="str">
        <f t="shared" si="108"/>
        <v/>
      </c>
      <c r="BN489" s="55" t="str">
        <f t="shared" si="108"/>
        <v/>
      </c>
      <c r="BO489" s="55" t="str">
        <f t="shared" si="108"/>
        <v/>
      </c>
      <c r="BP489" s="55" t="str">
        <f t="shared" si="108"/>
        <v/>
      </c>
      <c r="BQ489" s="55" t="str">
        <f t="shared" si="108"/>
        <v/>
      </c>
      <c r="BR489" s="62" t="str">
        <f t="shared" si="97"/>
        <v>Base</v>
      </c>
      <c r="BS489" s="62" t="str">
        <f t="shared" si="98"/>
        <v/>
      </c>
      <c r="BT489" s="63">
        <f t="shared" si="99"/>
        <v>61</v>
      </c>
      <c r="BU489" s="64">
        <f t="shared" si="100"/>
        <v>2.6599999999999997</v>
      </c>
      <c r="BV489" s="64">
        <f t="shared" si="101"/>
        <v>6.3199999999999994</v>
      </c>
      <c r="BW489" s="64">
        <f t="shared" si="102"/>
        <v>50.4</v>
      </c>
      <c r="BX489" s="65">
        <f t="shared" si="103"/>
        <v>45945.66</v>
      </c>
      <c r="BY489" s="65">
        <f t="shared" si="104"/>
        <v>45949.32</v>
      </c>
      <c r="BZ489" s="65">
        <f t="shared" si="105"/>
        <v>45993.4</v>
      </c>
    </row>
    <row r="490" spans="1:78" ht="15.5" x14ac:dyDescent="0.35">
      <c r="A490">
        <v>69211</v>
      </c>
      <c r="B490" t="s">
        <v>532</v>
      </c>
      <c r="C490" t="s">
        <v>52</v>
      </c>
      <c r="D490">
        <v>150</v>
      </c>
      <c r="E490" t="s">
        <v>612</v>
      </c>
      <c r="F490" t="s">
        <v>57</v>
      </c>
      <c r="G490" t="s">
        <v>246</v>
      </c>
      <c r="H490" t="s">
        <v>52</v>
      </c>
      <c r="I490" s="13">
        <v>45887</v>
      </c>
      <c r="J490" s="13">
        <v>46003</v>
      </c>
      <c r="K490" s="13">
        <v>45945</v>
      </c>
      <c r="L490" t="s">
        <v>20</v>
      </c>
      <c r="M490" t="s">
        <v>194</v>
      </c>
      <c r="N490">
        <v>16</v>
      </c>
      <c r="O490">
        <v>0</v>
      </c>
      <c r="P490">
        <v>0</v>
      </c>
      <c r="Q490">
        <v>0</v>
      </c>
      <c r="R490">
        <v>0</v>
      </c>
      <c r="S490" t="s">
        <v>199</v>
      </c>
      <c r="T490" t="s">
        <v>199</v>
      </c>
      <c r="U490">
        <v>0</v>
      </c>
      <c r="V490"/>
      <c r="W490">
        <v>4</v>
      </c>
      <c r="X490">
        <v>4</v>
      </c>
      <c r="Y490" t="s">
        <v>195</v>
      </c>
      <c r="Z490"/>
      <c r="AA490"/>
      <c r="AB490" t="s">
        <v>208</v>
      </c>
      <c r="AC490">
        <v>1300</v>
      </c>
      <c r="AD490" t="s">
        <v>210</v>
      </c>
      <c r="AE490" t="s">
        <v>26</v>
      </c>
      <c r="AF490" t="s">
        <v>550</v>
      </c>
      <c r="AG490" s="13">
        <v>45887</v>
      </c>
      <c r="AH490" s="13">
        <v>46003</v>
      </c>
      <c r="AI490" t="s">
        <v>534</v>
      </c>
      <c r="AJ490">
        <v>11</v>
      </c>
      <c r="AK490">
        <v>27.010100000000001</v>
      </c>
      <c r="AL490" t="s">
        <v>529</v>
      </c>
      <c r="AM490" t="s">
        <v>530</v>
      </c>
      <c r="AN490">
        <v>1</v>
      </c>
      <c r="AO490">
        <v>1</v>
      </c>
      <c r="AP490" s="13">
        <v>45639</v>
      </c>
      <c r="AQ490" t="s">
        <v>534</v>
      </c>
      <c r="AR490"/>
      <c r="AS490"/>
      <c r="AT490" s="59">
        <f>VLOOKUP($BR490,Tables!$D$14:$I$27,2,FALSE)*W490</f>
        <v>640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640</v>
      </c>
      <c r="BD490" s="55" t="str">
        <f t="shared" si="108"/>
        <v/>
      </c>
      <c r="BE490" s="55" t="str">
        <f t="shared" si="108"/>
        <v/>
      </c>
      <c r="BF490" s="55" t="str">
        <f t="shared" si="108"/>
        <v/>
      </c>
      <c r="BG490" s="55" t="str">
        <f t="shared" si="108"/>
        <v/>
      </c>
      <c r="BH490" s="55" t="str">
        <f t="shared" si="108"/>
        <v/>
      </c>
      <c r="BI490" s="55" t="str">
        <f t="shared" si="108"/>
        <v/>
      </c>
      <c r="BJ490" s="55" t="str">
        <f t="shared" si="108"/>
        <v/>
      </c>
      <c r="BK490" s="55" t="str">
        <f t="shared" si="108"/>
        <v/>
      </c>
      <c r="BL490" s="55" t="str">
        <f t="shared" si="108"/>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117</v>
      </c>
      <c r="BU490" s="64">
        <f t="shared" si="100"/>
        <v>6.02</v>
      </c>
      <c r="BV490" s="64">
        <f t="shared" si="101"/>
        <v>13.04</v>
      </c>
      <c r="BW490" s="64">
        <f t="shared" si="102"/>
        <v>97.44</v>
      </c>
      <c r="BX490" s="65">
        <f t="shared" si="103"/>
        <v>45893.02</v>
      </c>
      <c r="BY490" s="65">
        <f t="shared" si="104"/>
        <v>45900.04</v>
      </c>
      <c r="BZ490" s="65">
        <f t="shared" si="105"/>
        <v>45985.440000000002</v>
      </c>
    </row>
    <row r="491" spans="1:78" ht="15.5" x14ac:dyDescent="0.35">
      <c r="A491">
        <v>69376</v>
      </c>
      <c r="B491" t="s">
        <v>532</v>
      </c>
      <c r="C491" t="s">
        <v>52</v>
      </c>
      <c r="D491">
        <v>150</v>
      </c>
      <c r="E491" t="s">
        <v>606</v>
      </c>
      <c r="F491" t="s">
        <v>57</v>
      </c>
      <c r="G491" t="s">
        <v>246</v>
      </c>
      <c r="H491" t="s">
        <v>52</v>
      </c>
      <c r="I491" s="13">
        <v>45888</v>
      </c>
      <c r="J491" s="13">
        <v>46003</v>
      </c>
      <c r="K491" s="13">
        <v>45945</v>
      </c>
      <c r="L491" t="s">
        <v>20</v>
      </c>
      <c r="M491" t="s">
        <v>194</v>
      </c>
      <c r="N491">
        <v>16</v>
      </c>
      <c r="O491">
        <v>0</v>
      </c>
      <c r="P491">
        <v>0</v>
      </c>
      <c r="Q491">
        <v>0</v>
      </c>
      <c r="R491">
        <v>0</v>
      </c>
      <c r="S491" t="s">
        <v>199</v>
      </c>
      <c r="T491" t="s">
        <v>199</v>
      </c>
      <c r="U491">
        <v>0</v>
      </c>
      <c r="V491"/>
      <c r="W491">
        <v>4</v>
      </c>
      <c r="X491">
        <v>4</v>
      </c>
      <c r="Y491" t="s">
        <v>195</v>
      </c>
      <c r="Z491"/>
      <c r="AA491"/>
      <c r="AB491" t="s">
        <v>20</v>
      </c>
      <c r="AC491">
        <v>1256</v>
      </c>
      <c r="AD491" t="s">
        <v>213</v>
      </c>
      <c r="AE491" t="s">
        <v>407</v>
      </c>
      <c r="AF491" t="s">
        <v>565</v>
      </c>
      <c r="AG491" s="13">
        <v>45888</v>
      </c>
      <c r="AH491" s="13">
        <v>46003</v>
      </c>
      <c r="AI491" t="s">
        <v>534</v>
      </c>
      <c r="AJ491">
        <v>11</v>
      </c>
      <c r="AK491">
        <v>27.010100000000001</v>
      </c>
      <c r="AL491" t="s">
        <v>529</v>
      </c>
      <c r="AM491" t="s">
        <v>530</v>
      </c>
      <c r="AN491">
        <v>1</v>
      </c>
      <c r="AO491">
        <v>1</v>
      </c>
      <c r="AP491" s="13">
        <v>45639</v>
      </c>
      <c r="AQ491" t="s">
        <v>534</v>
      </c>
      <c r="AR491"/>
      <c r="AS491"/>
      <c r="AT491" s="59">
        <f>VLOOKUP($BR491,Tables!$D$14:$I$27,2,FALSE)*W491</f>
        <v>640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96"/>
        <v>640</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
      </c>
      <c r="BQ491" s="55" t="str">
        <f t="shared" si="108"/>
        <v/>
      </c>
      <c r="BR491" s="62" t="str">
        <f t="shared" si="97"/>
        <v>Base</v>
      </c>
      <c r="BS491" s="62" t="str">
        <f t="shared" si="98"/>
        <v/>
      </c>
      <c r="BT491" s="63">
        <f t="shared" si="99"/>
        <v>116</v>
      </c>
      <c r="BU491" s="64">
        <f t="shared" si="100"/>
        <v>5.96</v>
      </c>
      <c r="BV491" s="64">
        <f t="shared" si="101"/>
        <v>12.92</v>
      </c>
      <c r="BW491" s="64">
        <f t="shared" si="102"/>
        <v>96.6</v>
      </c>
      <c r="BX491" s="65">
        <f t="shared" si="103"/>
        <v>45893.96</v>
      </c>
      <c r="BY491" s="65">
        <f t="shared" si="104"/>
        <v>45900.92</v>
      </c>
      <c r="BZ491" s="65">
        <f t="shared" si="105"/>
        <v>45985.599999999999</v>
      </c>
    </row>
    <row r="492" spans="1:78" ht="15.5" x14ac:dyDescent="0.35">
      <c r="A492">
        <v>69377</v>
      </c>
      <c r="B492" t="s">
        <v>532</v>
      </c>
      <c r="C492" t="s">
        <v>52</v>
      </c>
      <c r="D492">
        <v>150</v>
      </c>
      <c r="E492" t="s">
        <v>706</v>
      </c>
      <c r="F492" t="s">
        <v>57</v>
      </c>
      <c r="G492" t="s">
        <v>246</v>
      </c>
      <c r="H492" t="s">
        <v>52</v>
      </c>
      <c r="I492" s="13">
        <v>45888</v>
      </c>
      <c r="J492" s="13">
        <v>46003</v>
      </c>
      <c r="K492" s="13">
        <v>45945</v>
      </c>
      <c r="L492" t="s">
        <v>20</v>
      </c>
      <c r="M492" t="s">
        <v>194</v>
      </c>
      <c r="N492">
        <v>16</v>
      </c>
      <c r="O492">
        <v>0</v>
      </c>
      <c r="P492">
        <v>0</v>
      </c>
      <c r="Q492">
        <v>0</v>
      </c>
      <c r="R492">
        <v>0</v>
      </c>
      <c r="S492" t="s">
        <v>199</v>
      </c>
      <c r="T492" t="s">
        <v>199</v>
      </c>
      <c r="U492">
        <v>0</v>
      </c>
      <c r="V492"/>
      <c r="W492">
        <v>4</v>
      </c>
      <c r="X492">
        <v>4</v>
      </c>
      <c r="Y492" t="s">
        <v>195</v>
      </c>
      <c r="Z492"/>
      <c r="AA492"/>
      <c r="AB492" t="s">
        <v>20</v>
      </c>
      <c r="AC492">
        <v>2202</v>
      </c>
      <c r="AD492" t="s">
        <v>210</v>
      </c>
      <c r="AE492" t="s">
        <v>26</v>
      </c>
      <c r="AF492" t="s">
        <v>565</v>
      </c>
      <c r="AG492" s="13">
        <v>45888</v>
      </c>
      <c r="AH492" s="13">
        <v>46003</v>
      </c>
      <c r="AI492" t="s">
        <v>534</v>
      </c>
      <c r="AJ492">
        <v>11</v>
      </c>
      <c r="AK492">
        <v>27.010100000000001</v>
      </c>
      <c r="AL492" t="s">
        <v>529</v>
      </c>
      <c r="AM492" t="s">
        <v>530</v>
      </c>
      <c r="AN492">
        <v>1</v>
      </c>
      <c r="AO492">
        <v>1</v>
      </c>
      <c r="AP492" s="13">
        <v>45639</v>
      </c>
      <c r="AQ492" t="s">
        <v>534</v>
      </c>
      <c r="AR492"/>
      <c r="AS492"/>
      <c r="AT492" s="59">
        <f>VLOOKUP($BR492,Tables!$D$14:$I$27,2,FALSE)*W492</f>
        <v>640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96"/>
        <v>640</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
      </c>
      <c r="BR492" s="62" t="str">
        <f t="shared" si="97"/>
        <v>Base</v>
      </c>
      <c r="BS492" s="62" t="str">
        <f t="shared" si="98"/>
        <v/>
      </c>
      <c r="BT492" s="63">
        <f t="shared" si="99"/>
        <v>116</v>
      </c>
      <c r="BU492" s="64">
        <f t="shared" si="100"/>
        <v>5.96</v>
      </c>
      <c r="BV492" s="64">
        <f t="shared" si="101"/>
        <v>12.92</v>
      </c>
      <c r="BW492" s="64">
        <f t="shared" si="102"/>
        <v>96.6</v>
      </c>
      <c r="BX492" s="65">
        <f t="shared" si="103"/>
        <v>45893.96</v>
      </c>
      <c r="BY492" s="65">
        <f t="shared" si="104"/>
        <v>45900.92</v>
      </c>
      <c r="BZ492" s="65">
        <f t="shared" si="105"/>
        <v>45985.599999999999</v>
      </c>
    </row>
    <row r="493" spans="1:78" ht="15.5" x14ac:dyDescent="0.35">
      <c r="A493">
        <v>69212</v>
      </c>
      <c r="B493" t="s">
        <v>532</v>
      </c>
      <c r="C493" t="s">
        <v>52</v>
      </c>
      <c r="D493">
        <v>150</v>
      </c>
      <c r="E493" t="s">
        <v>608</v>
      </c>
      <c r="F493" t="s">
        <v>57</v>
      </c>
      <c r="G493" t="s">
        <v>246</v>
      </c>
      <c r="H493" t="s">
        <v>52</v>
      </c>
      <c r="I493" s="13">
        <v>45887</v>
      </c>
      <c r="J493" s="13">
        <v>46003</v>
      </c>
      <c r="K493" s="13">
        <v>45945</v>
      </c>
      <c r="L493" t="s">
        <v>20</v>
      </c>
      <c r="M493" t="s">
        <v>194</v>
      </c>
      <c r="N493">
        <v>16</v>
      </c>
      <c r="O493">
        <v>0</v>
      </c>
      <c r="P493">
        <v>0</v>
      </c>
      <c r="Q493">
        <v>0</v>
      </c>
      <c r="R493">
        <v>0</v>
      </c>
      <c r="S493" t="s">
        <v>199</v>
      </c>
      <c r="T493" t="s">
        <v>199</v>
      </c>
      <c r="U493">
        <v>0</v>
      </c>
      <c r="V493"/>
      <c r="W493">
        <v>4</v>
      </c>
      <c r="X493">
        <v>4</v>
      </c>
      <c r="Y493" t="s">
        <v>195</v>
      </c>
      <c r="Z493"/>
      <c r="AA493"/>
      <c r="AB493" t="s">
        <v>20</v>
      </c>
      <c r="AC493">
        <v>1207</v>
      </c>
      <c r="AD493" t="s">
        <v>196</v>
      </c>
      <c r="AE493" t="s">
        <v>417</v>
      </c>
      <c r="AF493" t="s">
        <v>550</v>
      </c>
      <c r="AG493" s="13">
        <v>45887</v>
      </c>
      <c r="AH493" s="13">
        <v>46003</v>
      </c>
      <c r="AI493" t="s">
        <v>534</v>
      </c>
      <c r="AJ493">
        <v>11</v>
      </c>
      <c r="AK493">
        <v>27.010100000000001</v>
      </c>
      <c r="AL493" t="s">
        <v>529</v>
      </c>
      <c r="AM493" t="s">
        <v>530</v>
      </c>
      <c r="AN493">
        <v>1</v>
      </c>
      <c r="AO493">
        <v>1</v>
      </c>
      <c r="AP493" s="13">
        <v>45639</v>
      </c>
      <c r="AQ493" t="s">
        <v>534</v>
      </c>
      <c r="AR493"/>
      <c r="AS493"/>
      <c r="AT493" s="59">
        <f>VLOOKUP($BR493,Tables!$D$14:$I$27,2,FALSE)*W493</f>
        <v>640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96"/>
        <v>640</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
      </c>
      <c r="BR493" s="62" t="str">
        <f t="shared" si="97"/>
        <v>Base</v>
      </c>
      <c r="BS493" s="62" t="str">
        <f t="shared" si="98"/>
        <v/>
      </c>
      <c r="BT493" s="63">
        <f t="shared" si="99"/>
        <v>117</v>
      </c>
      <c r="BU493" s="64">
        <f t="shared" si="100"/>
        <v>6.02</v>
      </c>
      <c r="BV493" s="64">
        <f t="shared" si="101"/>
        <v>13.04</v>
      </c>
      <c r="BW493" s="64">
        <f t="shared" si="102"/>
        <v>97.44</v>
      </c>
      <c r="BX493" s="65">
        <f t="shared" si="103"/>
        <v>45893.02</v>
      </c>
      <c r="BY493" s="65">
        <f t="shared" si="104"/>
        <v>45900.04</v>
      </c>
      <c r="BZ493" s="65">
        <f t="shared" si="105"/>
        <v>45985.440000000002</v>
      </c>
    </row>
    <row r="494" spans="1:78" ht="15.5" x14ac:dyDescent="0.35">
      <c r="A494">
        <v>69378</v>
      </c>
      <c r="B494" t="s">
        <v>532</v>
      </c>
      <c r="C494" t="s">
        <v>52</v>
      </c>
      <c r="D494">
        <v>150</v>
      </c>
      <c r="E494" t="s">
        <v>851</v>
      </c>
      <c r="F494" t="s">
        <v>57</v>
      </c>
      <c r="G494" t="s">
        <v>246</v>
      </c>
      <c r="H494" t="s">
        <v>52</v>
      </c>
      <c r="I494" s="13">
        <v>45888</v>
      </c>
      <c r="J494" s="13">
        <v>46003</v>
      </c>
      <c r="K494" s="13">
        <v>45945</v>
      </c>
      <c r="L494" t="s">
        <v>20</v>
      </c>
      <c r="M494" t="s">
        <v>194</v>
      </c>
      <c r="N494">
        <v>16</v>
      </c>
      <c r="O494">
        <v>0</v>
      </c>
      <c r="P494">
        <v>0</v>
      </c>
      <c r="Q494">
        <v>0</v>
      </c>
      <c r="R494">
        <v>0</v>
      </c>
      <c r="S494" t="s">
        <v>199</v>
      </c>
      <c r="T494" t="s">
        <v>199</v>
      </c>
      <c r="U494">
        <v>0</v>
      </c>
      <c r="V494"/>
      <c r="W494">
        <v>4</v>
      </c>
      <c r="X494">
        <v>4</v>
      </c>
      <c r="Y494" t="s">
        <v>195</v>
      </c>
      <c r="Z494"/>
      <c r="AA494"/>
      <c r="AB494" t="s">
        <v>20</v>
      </c>
      <c r="AC494">
        <v>1209</v>
      </c>
      <c r="AD494" t="s">
        <v>213</v>
      </c>
      <c r="AE494" t="s">
        <v>407</v>
      </c>
      <c r="AF494" t="s">
        <v>565</v>
      </c>
      <c r="AG494" s="13">
        <v>45888</v>
      </c>
      <c r="AH494" s="13">
        <v>46003</v>
      </c>
      <c r="AI494" t="s">
        <v>534</v>
      </c>
      <c r="AJ494">
        <v>11</v>
      </c>
      <c r="AK494">
        <v>27.010100000000001</v>
      </c>
      <c r="AL494" t="s">
        <v>529</v>
      </c>
      <c r="AM494" t="s">
        <v>530</v>
      </c>
      <c r="AN494">
        <v>1</v>
      </c>
      <c r="AO494">
        <v>1</v>
      </c>
      <c r="AP494" s="13">
        <v>45639</v>
      </c>
      <c r="AQ494" t="s">
        <v>534</v>
      </c>
      <c r="AR494"/>
      <c r="AS494"/>
      <c r="AT494" s="59">
        <f>VLOOKUP($BR494,Tables!$D$14:$I$27,2,FALSE)*W494</f>
        <v>640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96"/>
        <v>640</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
      </c>
      <c r="BR494" s="62" t="str">
        <f t="shared" si="97"/>
        <v>Base</v>
      </c>
      <c r="BS494" s="62" t="str">
        <f t="shared" si="98"/>
        <v/>
      </c>
      <c r="BT494" s="63">
        <f t="shared" si="99"/>
        <v>116</v>
      </c>
      <c r="BU494" s="64">
        <f t="shared" si="100"/>
        <v>5.96</v>
      </c>
      <c r="BV494" s="64">
        <f t="shared" si="101"/>
        <v>12.92</v>
      </c>
      <c r="BW494" s="64">
        <f t="shared" si="102"/>
        <v>96.6</v>
      </c>
      <c r="BX494" s="65">
        <f t="shared" si="103"/>
        <v>45893.96</v>
      </c>
      <c r="BY494" s="65">
        <f t="shared" si="104"/>
        <v>45900.92</v>
      </c>
      <c r="BZ494" s="65">
        <f t="shared" si="105"/>
        <v>45985.599999999999</v>
      </c>
    </row>
    <row r="495" spans="1:78" ht="15.5" x14ac:dyDescent="0.35">
      <c r="A495">
        <v>68496</v>
      </c>
      <c r="B495" t="s">
        <v>526</v>
      </c>
      <c r="C495" t="s">
        <v>52</v>
      </c>
      <c r="D495">
        <v>155</v>
      </c>
      <c r="E495" t="s">
        <v>527</v>
      </c>
      <c r="F495" t="s">
        <v>307</v>
      </c>
      <c r="G495" t="s">
        <v>246</v>
      </c>
      <c r="H495" t="s">
        <v>52</v>
      </c>
      <c r="I495" s="13">
        <v>45817</v>
      </c>
      <c r="J495" s="13">
        <v>45869</v>
      </c>
      <c r="K495" s="13">
        <v>45843</v>
      </c>
      <c r="L495" t="s">
        <v>265</v>
      </c>
      <c r="M495" t="s">
        <v>162</v>
      </c>
      <c r="N495">
        <v>24</v>
      </c>
      <c r="O495">
        <v>0</v>
      </c>
      <c r="P495">
        <v>0</v>
      </c>
      <c r="Q495">
        <v>0</v>
      </c>
      <c r="R495">
        <v>0</v>
      </c>
      <c r="S495">
        <v>48920</v>
      </c>
      <c r="T495" t="s">
        <v>516</v>
      </c>
      <c r="U495">
        <v>0</v>
      </c>
      <c r="V495"/>
      <c r="W495">
        <v>4</v>
      </c>
      <c r="X495">
        <v>4</v>
      </c>
      <c r="Y495" t="s">
        <v>195</v>
      </c>
      <c r="Z495"/>
      <c r="AA495" t="s">
        <v>864</v>
      </c>
      <c r="AB495"/>
      <c r="AC495"/>
      <c r="AD495"/>
      <c r="AE495"/>
      <c r="AF495"/>
      <c r="AG495" s="13">
        <v>45817</v>
      </c>
      <c r="AH495" s="13">
        <v>45869</v>
      </c>
      <c r="AI495" t="s">
        <v>574</v>
      </c>
      <c r="AJ495">
        <v>11</v>
      </c>
      <c r="AK495">
        <v>27.010100000000001</v>
      </c>
      <c r="AL495" t="s">
        <v>529</v>
      </c>
      <c r="AM495" t="s">
        <v>530</v>
      </c>
      <c r="AN495">
        <v>5</v>
      </c>
      <c r="AO495">
        <v>1</v>
      </c>
      <c r="AP495" s="13">
        <v>45538</v>
      </c>
      <c r="AQ495" t="s">
        <v>335</v>
      </c>
      <c r="AR495" t="s">
        <v>538</v>
      </c>
      <c r="AS495"/>
      <c r="AT495" s="59">
        <f>VLOOKUP($BR495,Tables!$D$14:$I$27,2,FALSE)*W495</f>
        <v>640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96"/>
        <v>640</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HYB</v>
      </c>
      <c r="BL495" s="55" t="str">
        <f t="shared" si="108"/>
        <v/>
      </c>
      <c r="BM495" s="55" t="str">
        <f t="shared" si="108"/>
        <v/>
      </c>
      <c r="BN495" s="55" t="str">
        <f t="shared" si="108"/>
        <v/>
      </c>
      <c r="BO495" s="55" t="str">
        <f t="shared" si="108"/>
        <v/>
      </c>
      <c r="BP495" s="55" t="str">
        <f t="shared" si="108"/>
        <v/>
      </c>
      <c r="BQ495" s="55" t="str">
        <f t="shared" si="108"/>
        <v/>
      </c>
      <c r="BR495" s="62" t="str">
        <f t="shared" si="97"/>
        <v>HYB</v>
      </c>
      <c r="BS495" s="62" t="str">
        <f t="shared" si="98"/>
        <v/>
      </c>
      <c r="BT495" s="63">
        <f t="shared" si="99"/>
        <v>53</v>
      </c>
      <c r="BU495" s="64">
        <f t="shared" si="100"/>
        <v>2.1799999999999997</v>
      </c>
      <c r="BV495" s="64">
        <f t="shared" si="101"/>
        <v>5.3599999999999994</v>
      </c>
      <c r="BW495" s="64">
        <f t="shared" si="102"/>
        <v>43.68</v>
      </c>
      <c r="BX495" s="65">
        <f t="shared" si="103"/>
        <v>45819.18</v>
      </c>
      <c r="BY495" s="65">
        <f t="shared" si="104"/>
        <v>45822.36</v>
      </c>
      <c r="BZ495" s="65">
        <f t="shared" si="105"/>
        <v>45860.68</v>
      </c>
    </row>
    <row r="496" spans="1:78" ht="15.5" x14ac:dyDescent="0.35">
      <c r="A496">
        <v>69213</v>
      </c>
      <c r="B496" t="s">
        <v>532</v>
      </c>
      <c r="C496" t="s">
        <v>52</v>
      </c>
      <c r="D496">
        <v>155</v>
      </c>
      <c r="E496">
        <v>3001</v>
      </c>
      <c r="F496" t="s">
        <v>307</v>
      </c>
      <c r="G496" t="s">
        <v>246</v>
      </c>
      <c r="H496" t="s">
        <v>52</v>
      </c>
      <c r="I496" s="13">
        <v>45887</v>
      </c>
      <c r="J496" s="13">
        <v>46003</v>
      </c>
      <c r="K496" s="13">
        <v>45945</v>
      </c>
      <c r="L496" t="s">
        <v>20</v>
      </c>
      <c r="M496" t="s">
        <v>194</v>
      </c>
      <c r="N496">
        <v>24</v>
      </c>
      <c r="O496">
        <v>0</v>
      </c>
      <c r="P496">
        <v>0</v>
      </c>
      <c r="Q496">
        <v>0</v>
      </c>
      <c r="R496">
        <v>0</v>
      </c>
      <c r="S496" t="s">
        <v>199</v>
      </c>
      <c r="T496" t="s">
        <v>199</v>
      </c>
      <c r="U496">
        <v>0</v>
      </c>
      <c r="V496"/>
      <c r="W496">
        <v>4</v>
      </c>
      <c r="X496">
        <v>4</v>
      </c>
      <c r="Y496" t="s">
        <v>195</v>
      </c>
      <c r="Z496"/>
      <c r="AA496" t="s">
        <v>293</v>
      </c>
      <c r="AB496" t="s">
        <v>20</v>
      </c>
      <c r="AC496">
        <v>1257</v>
      </c>
      <c r="AD496" t="s">
        <v>210</v>
      </c>
      <c r="AE496" t="s">
        <v>26</v>
      </c>
      <c r="AF496" t="s">
        <v>550</v>
      </c>
      <c r="AG496" s="13">
        <v>45887</v>
      </c>
      <c r="AH496" s="13">
        <v>46003</v>
      </c>
      <c r="AI496" t="s">
        <v>534</v>
      </c>
      <c r="AJ496">
        <v>11</v>
      </c>
      <c r="AK496">
        <v>27.010100000000001</v>
      </c>
      <c r="AL496" t="s">
        <v>529</v>
      </c>
      <c r="AM496" t="s">
        <v>530</v>
      </c>
      <c r="AN496">
        <v>1</v>
      </c>
      <c r="AO496">
        <v>1</v>
      </c>
      <c r="AP496" s="13">
        <v>45639</v>
      </c>
      <c r="AQ496" t="s">
        <v>534</v>
      </c>
      <c r="AR496"/>
      <c r="AS496"/>
      <c r="AT496" s="59">
        <f>VLOOKUP($BR496,Tables!$D$14:$I$27,2,FALSE)*W496</f>
        <v>640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96"/>
        <v>640</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
      </c>
      <c r="BQ496" s="55" t="str">
        <f t="shared" si="108"/>
        <v/>
      </c>
      <c r="BR496" s="62" t="str">
        <f t="shared" si="97"/>
        <v>Base</v>
      </c>
      <c r="BS496" s="62" t="str">
        <f t="shared" si="98"/>
        <v/>
      </c>
      <c r="BT496" s="63">
        <f t="shared" si="99"/>
        <v>117</v>
      </c>
      <c r="BU496" s="64">
        <f t="shared" si="100"/>
        <v>6.02</v>
      </c>
      <c r="BV496" s="64">
        <f t="shared" si="101"/>
        <v>13.04</v>
      </c>
      <c r="BW496" s="64">
        <f t="shared" si="102"/>
        <v>97.44</v>
      </c>
      <c r="BX496" s="65">
        <f t="shared" si="103"/>
        <v>45893.02</v>
      </c>
      <c r="BY496" s="65">
        <f t="shared" si="104"/>
        <v>45900.04</v>
      </c>
      <c r="BZ496" s="65">
        <f t="shared" si="105"/>
        <v>45985.440000000002</v>
      </c>
    </row>
    <row r="497" spans="1:78" ht="15.5" x14ac:dyDescent="0.35">
      <c r="A497">
        <v>69214</v>
      </c>
      <c r="B497" t="s">
        <v>532</v>
      </c>
      <c r="C497" t="s">
        <v>52</v>
      </c>
      <c r="D497">
        <v>201</v>
      </c>
      <c r="E497">
        <v>3001</v>
      </c>
      <c r="F497" t="s">
        <v>865</v>
      </c>
      <c r="G497" t="s">
        <v>246</v>
      </c>
      <c r="H497" t="s">
        <v>52</v>
      </c>
      <c r="I497" s="13">
        <v>45887</v>
      </c>
      <c r="J497" s="13">
        <v>46003</v>
      </c>
      <c r="K497" s="13">
        <v>45945</v>
      </c>
      <c r="L497" t="s">
        <v>20</v>
      </c>
      <c r="M497" t="s">
        <v>162</v>
      </c>
      <c r="N497">
        <v>24</v>
      </c>
      <c r="O497">
        <v>0</v>
      </c>
      <c r="P497">
        <v>0</v>
      </c>
      <c r="Q497">
        <v>0</v>
      </c>
      <c r="R497">
        <v>0</v>
      </c>
      <c r="S497" t="s">
        <v>199</v>
      </c>
      <c r="T497" t="s">
        <v>199</v>
      </c>
      <c r="U497">
        <v>0</v>
      </c>
      <c r="V497"/>
      <c r="W497">
        <v>3</v>
      </c>
      <c r="X497">
        <v>3</v>
      </c>
      <c r="Y497" t="s">
        <v>195</v>
      </c>
      <c r="Z497"/>
      <c r="AA497" t="s">
        <v>859</v>
      </c>
      <c r="AB497" t="s">
        <v>162</v>
      </c>
      <c r="AC497" t="s">
        <v>200</v>
      </c>
      <c r="AD497"/>
      <c r="AE497"/>
      <c r="AF497"/>
      <c r="AG497" s="13">
        <v>45887</v>
      </c>
      <c r="AH497" s="13">
        <v>46003</v>
      </c>
      <c r="AI497" t="s">
        <v>534</v>
      </c>
      <c r="AJ497">
        <v>11</v>
      </c>
      <c r="AK497">
        <v>13.120200000000001</v>
      </c>
      <c r="AL497" t="s">
        <v>529</v>
      </c>
      <c r="AM497" t="s">
        <v>530</v>
      </c>
      <c r="AN497">
        <v>5</v>
      </c>
      <c r="AO497">
        <v>1</v>
      </c>
      <c r="AP497" s="13">
        <v>45639</v>
      </c>
      <c r="AQ497" t="s">
        <v>335</v>
      </c>
      <c r="AR497"/>
      <c r="AS497"/>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96"/>
        <v>480</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
      </c>
      <c r="BL497" s="55" t="str">
        <f t="shared" si="108"/>
        <v/>
      </c>
      <c r="BM497" s="55" t="str">
        <f t="shared" si="108"/>
        <v/>
      </c>
      <c r="BN497" s="55" t="str">
        <f t="shared" si="108"/>
        <v/>
      </c>
      <c r="BO497" s="55" t="str">
        <f t="shared" si="108"/>
        <v/>
      </c>
      <c r="BP497" s="55" t="str">
        <f t="shared" si="108"/>
        <v/>
      </c>
      <c r="BQ497" s="55" t="str">
        <f t="shared" si="108"/>
        <v/>
      </c>
      <c r="BR497" s="62" t="str">
        <f t="shared" si="97"/>
        <v>Base</v>
      </c>
      <c r="BS497" s="62" t="str">
        <f t="shared" si="98"/>
        <v/>
      </c>
      <c r="BT497" s="63">
        <f t="shared" si="99"/>
        <v>117</v>
      </c>
      <c r="BU497" s="64">
        <f t="shared" si="100"/>
        <v>6.02</v>
      </c>
      <c r="BV497" s="64">
        <f t="shared" si="101"/>
        <v>13.04</v>
      </c>
      <c r="BW497" s="64">
        <f t="shared" si="102"/>
        <v>97.44</v>
      </c>
      <c r="BX497" s="65">
        <f t="shared" si="103"/>
        <v>45893.02</v>
      </c>
      <c r="BY497" s="65">
        <f t="shared" si="104"/>
        <v>45900.04</v>
      </c>
      <c r="BZ497" s="65">
        <f t="shared" si="105"/>
        <v>45985.440000000002</v>
      </c>
    </row>
    <row r="498" spans="1:78" ht="15.5" x14ac:dyDescent="0.35">
      <c r="A498">
        <v>68497</v>
      </c>
      <c r="B498" t="s">
        <v>526</v>
      </c>
      <c r="C498" t="s">
        <v>52</v>
      </c>
      <c r="D498">
        <v>208</v>
      </c>
      <c r="E498" t="s">
        <v>527</v>
      </c>
      <c r="F498" t="s">
        <v>58</v>
      </c>
      <c r="G498" t="s">
        <v>246</v>
      </c>
      <c r="H498" t="s">
        <v>52</v>
      </c>
      <c r="I498" s="13">
        <v>45817</v>
      </c>
      <c r="J498" s="13">
        <v>45869</v>
      </c>
      <c r="K498" s="13">
        <v>45843</v>
      </c>
      <c r="L498" t="s">
        <v>266</v>
      </c>
      <c r="M498" t="s">
        <v>162</v>
      </c>
      <c r="N498">
        <v>24</v>
      </c>
      <c r="O498">
        <v>0</v>
      </c>
      <c r="P498">
        <v>0</v>
      </c>
      <c r="Q498">
        <v>0</v>
      </c>
      <c r="R498">
        <v>0</v>
      </c>
      <c r="S498">
        <v>457</v>
      </c>
      <c r="T498" t="s">
        <v>518</v>
      </c>
      <c r="U498">
        <v>0</v>
      </c>
      <c r="V498"/>
      <c r="W498">
        <v>4</v>
      </c>
      <c r="X498">
        <v>4</v>
      </c>
      <c r="Y498" t="s">
        <v>195</v>
      </c>
      <c r="Z498"/>
      <c r="AA498" t="s">
        <v>866</v>
      </c>
      <c r="AB498"/>
      <c r="AC498"/>
      <c r="AD498"/>
      <c r="AE498"/>
      <c r="AF498"/>
      <c r="AG498" s="13">
        <v>45817</v>
      </c>
      <c r="AH498" s="13">
        <v>45869</v>
      </c>
      <c r="AI498" t="s">
        <v>162</v>
      </c>
      <c r="AJ498">
        <v>11</v>
      </c>
      <c r="AK498">
        <v>27.0501</v>
      </c>
      <c r="AL498" t="s">
        <v>529</v>
      </c>
      <c r="AM498" t="s">
        <v>530</v>
      </c>
      <c r="AN498">
        <v>5</v>
      </c>
      <c r="AO498">
        <v>1</v>
      </c>
      <c r="AP498" s="13">
        <v>45538</v>
      </c>
      <c r="AQ498" t="s">
        <v>335</v>
      </c>
      <c r="AR498" t="s">
        <v>538</v>
      </c>
      <c r="AS498"/>
      <c r="AT498" s="59">
        <f>VLOOKUP($BR498,Tables!$D$14:$I$27,2,FALSE)*W498</f>
        <v>640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96"/>
        <v>640</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
      </c>
      <c r="BL498" s="55" t="str">
        <f t="shared" si="108"/>
        <v/>
      </c>
      <c r="BM498" s="55" t="str">
        <f t="shared" si="108"/>
        <v/>
      </c>
      <c r="BN498" s="55" t="str">
        <f t="shared" si="108"/>
        <v/>
      </c>
      <c r="BO498" s="55" t="str">
        <f t="shared" si="108"/>
        <v/>
      </c>
      <c r="BP498" s="55" t="str">
        <f t="shared" si="108"/>
        <v/>
      </c>
      <c r="BQ498" s="55" t="str">
        <f t="shared" si="108"/>
        <v/>
      </c>
      <c r="BR498" s="62" t="str">
        <f t="shared" si="97"/>
        <v>Base</v>
      </c>
      <c r="BS498" s="62" t="str">
        <f t="shared" si="98"/>
        <v/>
      </c>
      <c r="BT498" s="63">
        <f t="shared" si="99"/>
        <v>53</v>
      </c>
      <c r="BU498" s="64">
        <f t="shared" si="100"/>
        <v>2.1799999999999997</v>
      </c>
      <c r="BV498" s="64">
        <f t="shared" si="101"/>
        <v>5.3599999999999994</v>
      </c>
      <c r="BW498" s="64">
        <f t="shared" si="102"/>
        <v>43.68</v>
      </c>
      <c r="BX498" s="65">
        <f t="shared" si="103"/>
        <v>45819.18</v>
      </c>
      <c r="BY498" s="65">
        <f t="shared" si="104"/>
        <v>45822.36</v>
      </c>
      <c r="BZ498" s="65">
        <f t="shared" si="105"/>
        <v>45860.68</v>
      </c>
    </row>
    <row r="499" spans="1:78" ht="15.5" x14ac:dyDescent="0.35">
      <c r="A499">
        <v>68498</v>
      </c>
      <c r="B499" t="s">
        <v>526</v>
      </c>
      <c r="C499" t="s">
        <v>52</v>
      </c>
      <c r="D499">
        <v>208</v>
      </c>
      <c r="E499" t="s">
        <v>575</v>
      </c>
      <c r="F499" t="s">
        <v>58</v>
      </c>
      <c r="G499" t="s">
        <v>246</v>
      </c>
      <c r="H499" t="s">
        <v>52</v>
      </c>
      <c r="I499" s="13">
        <v>45817</v>
      </c>
      <c r="J499" s="13">
        <v>45869</v>
      </c>
      <c r="K499" s="13">
        <v>45843</v>
      </c>
      <c r="L499" t="s">
        <v>266</v>
      </c>
      <c r="M499" t="s">
        <v>162</v>
      </c>
      <c r="N499">
        <v>24</v>
      </c>
      <c r="O499">
        <v>0</v>
      </c>
      <c r="P499">
        <v>0</v>
      </c>
      <c r="Q499">
        <v>0</v>
      </c>
      <c r="R499">
        <v>0</v>
      </c>
      <c r="S499">
        <v>457</v>
      </c>
      <c r="T499" t="s">
        <v>518</v>
      </c>
      <c r="U499">
        <v>0</v>
      </c>
      <c r="V499"/>
      <c r="W499">
        <v>4</v>
      </c>
      <c r="X499">
        <v>4</v>
      </c>
      <c r="Y499" t="s">
        <v>195</v>
      </c>
      <c r="Z499"/>
      <c r="AA499" t="s">
        <v>866</v>
      </c>
      <c r="AB499"/>
      <c r="AC499"/>
      <c r="AD499"/>
      <c r="AE499"/>
      <c r="AF499"/>
      <c r="AG499" s="13">
        <v>45817</v>
      </c>
      <c r="AH499" s="13">
        <v>45869</v>
      </c>
      <c r="AI499" t="s">
        <v>162</v>
      </c>
      <c r="AJ499">
        <v>11</v>
      </c>
      <c r="AK499">
        <v>27.0501</v>
      </c>
      <c r="AL499" t="s">
        <v>529</v>
      </c>
      <c r="AM499" t="s">
        <v>530</v>
      </c>
      <c r="AN499">
        <v>5</v>
      </c>
      <c r="AO499">
        <v>1</v>
      </c>
      <c r="AP499" s="13">
        <v>45538</v>
      </c>
      <c r="AQ499" t="s">
        <v>335</v>
      </c>
      <c r="AR499" t="s">
        <v>538</v>
      </c>
      <c r="AS499"/>
      <c r="AT499" s="59">
        <f>VLOOKUP($BR499,Tables!$D$14:$I$27,2,FALSE)*W499</f>
        <v>640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96"/>
        <v>640</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
      </c>
      <c r="BL499" s="55" t="str">
        <f t="shared" si="108"/>
        <v/>
      </c>
      <c r="BM499" s="55" t="str">
        <f t="shared" si="108"/>
        <v/>
      </c>
      <c r="BN499" s="55" t="str">
        <f t="shared" si="108"/>
        <v/>
      </c>
      <c r="BO499" s="55" t="str">
        <f t="shared" si="108"/>
        <v/>
      </c>
      <c r="BP499" s="55" t="str">
        <f t="shared" si="108"/>
        <v/>
      </c>
      <c r="BQ499" s="55" t="str">
        <f t="shared" si="108"/>
        <v/>
      </c>
      <c r="BR499" s="62" t="str">
        <f t="shared" si="97"/>
        <v>Base</v>
      </c>
      <c r="BS499" s="62" t="str">
        <f t="shared" si="98"/>
        <v/>
      </c>
      <c r="BT499" s="63">
        <f t="shared" si="99"/>
        <v>53</v>
      </c>
      <c r="BU499" s="64">
        <f t="shared" si="100"/>
        <v>2.1799999999999997</v>
      </c>
      <c r="BV499" s="64">
        <f t="shared" si="101"/>
        <v>5.3599999999999994</v>
      </c>
      <c r="BW499" s="64">
        <f t="shared" si="102"/>
        <v>43.68</v>
      </c>
      <c r="BX499" s="65">
        <f t="shared" si="103"/>
        <v>45819.18</v>
      </c>
      <c r="BY499" s="65">
        <f t="shared" si="104"/>
        <v>45822.36</v>
      </c>
      <c r="BZ499" s="65">
        <f t="shared" si="105"/>
        <v>45860.68</v>
      </c>
    </row>
    <row r="500" spans="1:78" ht="15.5" x14ac:dyDescent="0.35">
      <c r="A500">
        <v>69379</v>
      </c>
      <c r="B500" t="s">
        <v>532</v>
      </c>
      <c r="C500" t="s">
        <v>52</v>
      </c>
      <c r="D500">
        <v>208</v>
      </c>
      <c r="E500">
        <v>3001</v>
      </c>
      <c r="F500" t="s">
        <v>58</v>
      </c>
      <c r="G500" t="s">
        <v>246</v>
      </c>
      <c r="H500" t="s">
        <v>52</v>
      </c>
      <c r="I500" s="13">
        <v>45888</v>
      </c>
      <c r="J500" s="13">
        <v>46003</v>
      </c>
      <c r="K500" s="13">
        <v>45945</v>
      </c>
      <c r="L500" t="s">
        <v>356</v>
      </c>
      <c r="M500" t="s">
        <v>194</v>
      </c>
      <c r="N500">
        <v>24</v>
      </c>
      <c r="O500">
        <v>0</v>
      </c>
      <c r="P500">
        <v>0</v>
      </c>
      <c r="Q500">
        <v>0</v>
      </c>
      <c r="R500">
        <v>0</v>
      </c>
      <c r="S500" t="s">
        <v>199</v>
      </c>
      <c r="T500" t="s">
        <v>199</v>
      </c>
      <c r="U500">
        <v>0</v>
      </c>
      <c r="V500"/>
      <c r="W500">
        <v>4</v>
      </c>
      <c r="X500">
        <v>4</v>
      </c>
      <c r="Y500" t="s">
        <v>195</v>
      </c>
      <c r="Z500"/>
      <c r="AA500" t="s">
        <v>273</v>
      </c>
      <c r="AB500" t="s">
        <v>208</v>
      </c>
      <c r="AC500">
        <v>2304</v>
      </c>
      <c r="AD500" t="s">
        <v>207</v>
      </c>
      <c r="AE500" t="s">
        <v>203</v>
      </c>
      <c r="AF500" t="s">
        <v>565</v>
      </c>
      <c r="AG500" s="13">
        <v>45888</v>
      </c>
      <c r="AH500" s="13">
        <v>46003</v>
      </c>
      <c r="AI500" t="s">
        <v>534</v>
      </c>
      <c r="AJ500">
        <v>11</v>
      </c>
      <c r="AK500">
        <v>27.0501</v>
      </c>
      <c r="AL500" t="s">
        <v>529</v>
      </c>
      <c r="AM500" t="s">
        <v>530</v>
      </c>
      <c r="AN500">
        <v>1</v>
      </c>
      <c r="AO500">
        <v>1</v>
      </c>
      <c r="AP500" s="13">
        <v>45639</v>
      </c>
      <c r="AQ500" t="s">
        <v>534</v>
      </c>
      <c r="AR500"/>
      <c r="AS500"/>
      <c r="AT500" s="59">
        <f>VLOOKUP($BR500,Tables!$D$14:$I$27,2,FALSE)*W500</f>
        <v>640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96"/>
        <v>640</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
      </c>
      <c r="BL500" s="55" t="str">
        <f t="shared" si="108"/>
        <v/>
      </c>
      <c r="BM500" s="55" t="str">
        <f t="shared" si="108"/>
        <v/>
      </c>
      <c r="BN500" s="55" t="str">
        <f t="shared" si="108"/>
        <v/>
      </c>
      <c r="BO500" s="55" t="str">
        <f t="shared" si="108"/>
        <v/>
      </c>
      <c r="BP500" s="55" t="str">
        <f t="shared" si="108"/>
        <v/>
      </c>
      <c r="BQ500" s="55" t="str">
        <f t="shared" si="108"/>
        <v/>
      </c>
      <c r="BR500" s="62" t="str">
        <f t="shared" si="97"/>
        <v>Base</v>
      </c>
      <c r="BS500" s="62" t="str">
        <f t="shared" si="98"/>
        <v/>
      </c>
      <c r="BT500" s="63">
        <f t="shared" si="99"/>
        <v>116</v>
      </c>
      <c r="BU500" s="64">
        <f t="shared" si="100"/>
        <v>5.96</v>
      </c>
      <c r="BV500" s="64">
        <f t="shared" si="101"/>
        <v>12.92</v>
      </c>
      <c r="BW500" s="64">
        <f t="shared" si="102"/>
        <v>96.6</v>
      </c>
      <c r="BX500" s="65">
        <f t="shared" si="103"/>
        <v>45893.96</v>
      </c>
      <c r="BY500" s="65">
        <f t="shared" si="104"/>
        <v>45900.92</v>
      </c>
      <c r="BZ500" s="65">
        <f t="shared" si="105"/>
        <v>45985.599999999999</v>
      </c>
    </row>
    <row r="501" spans="1:78" ht="15.5" x14ac:dyDescent="0.35">
      <c r="A501">
        <v>69215</v>
      </c>
      <c r="B501" t="s">
        <v>532</v>
      </c>
      <c r="C501" t="s">
        <v>52</v>
      </c>
      <c r="D501">
        <v>208</v>
      </c>
      <c r="E501">
        <v>3002</v>
      </c>
      <c r="F501" t="s">
        <v>58</v>
      </c>
      <c r="G501" t="s">
        <v>246</v>
      </c>
      <c r="H501" t="s">
        <v>52</v>
      </c>
      <c r="I501" s="13">
        <v>45887</v>
      </c>
      <c r="J501" s="13">
        <v>46003</v>
      </c>
      <c r="K501" s="13">
        <v>45945</v>
      </c>
      <c r="L501" t="s">
        <v>356</v>
      </c>
      <c r="M501" t="s">
        <v>194</v>
      </c>
      <c r="N501">
        <v>24</v>
      </c>
      <c r="O501">
        <v>0</v>
      </c>
      <c r="P501">
        <v>0</v>
      </c>
      <c r="Q501">
        <v>0</v>
      </c>
      <c r="R501">
        <v>0</v>
      </c>
      <c r="S501" t="s">
        <v>199</v>
      </c>
      <c r="T501" t="s">
        <v>199</v>
      </c>
      <c r="U501">
        <v>0</v>
      </c>
      <c r="V501"/>
      <c r="W501">
        <v>4</v>
      </c>
      <c r="X501">
        <v>4</v>
      </c>
      <c r="Y501" t="s">
        <v>195</v>
      </c>
      <c r="Z501"/>
      <c r="AA501" t="s">
        <v>273</v>
      </c>
      <c r="AB501" t="s">
        <v>208</v>
      </c>
      <c r="AC501">
        <v>2304</v>
      </c>
      <c r="AD501" t="s">
        <v>213</v>
      </c>
      <c r="AE501" t="s">
        <v>407</v>
      </c>
      <c r="AF501" t="s">
        <v>550</v>
      </c>
      <c r="AG501" s="13">
        <v>45887</v>
      </c>
      <c r="AH501" s="13">
        <v>46003</v>
      </c>
      <c r="AI501" t="s">
        <v>534</v>
      </c>
      <c r="AJ501">
        <v>11</v>
      </c>
      <c r="AK501">
        <v>27.0501</v>
      </c>
      <c r="AL501" t="s">
        <v>529</v>
      </c>
      <c r="AM501" t="s">
        <v>530</v>
      </c>
      <c r="AN501">
        <v>1</v>
      </c>
      <c r="AO501">
        <v>1</v>
      </c>
      <c r="AP501" s="13">
        <v>45639</v>
      </c>
      <c r="AQ501" t="s">
        <v>534</v>
      </c>
      <c r="AR501"/>
      <c r="AS501"/>
      <c r="AT501" s="59">
        <f>VLOOKUP($BR501,Tables!$D$14:$I$27,2,FALSE)*W501</f>
        <v>640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96"/>
        <v>640</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
      </c>
      <c r="BL501" s="55" t="str">
        <f t="shared" si="108"/>
        <v/>
      </c>
      <c r="BM501" s="55" t="str">
        <f t="shared" si="108"/>
        <v/>
      </c>
      <c r="BN501" s="55" t="str">
        <f t="shared" si="108"/>
        <v/>
      </c>
      <c r="BO501" s="55" t="str">
        <f t="shared" si="108"/>
        <v/>
      </c>
      <c r="BP501" s="55" t="str">
        <f t="shared" si="108"/>
        <v/>
      </c>
      <c r="BQ501" s="55" t="str">
        <f t="shared" si="108"/>
        <v/>
      </c>
      <c r="BR501" s="62" t="str">
        <f t="shared" si="97"/>
        <v>Base</v>
      </c>
      <c r="BS501" s="62" t="str">
        <f t="shared" si="98"/>
        <v/>
      </c>
      <c r="BT501" s="63">
        <f t="shared" si="99"/>
        <v>117</v>
      </c>
      <c r="BU501" s="64">
        <f t="shared" si="100"/>
        <v>6.02</v>
      </c>
      <c r="BV501" s="64">
        <f t="shared" si="101"/>
        <v>13.04</v>
      </c>
      <c r="BW501" s="64">
        <f t="shared" si="102"/>
        <v>97.44</v>
      </c>
      <c r="BX501" s="65">
        <f t="shared" si="103"/>
        <v>45893.02</v>
      </c>
      <c r="BY501" s="65">
        <f t="shared" si="104"/>
        <v>45900.04</v>
      </c>
      <c r="BZ501" s="65">
        <f t="shared" si="105"/>
        <v>45985.440000000002</v>
      </c>
    </row>
    <row r="502" spans="1:78" ht="15.5" x14ac:dyDescent="0.35">
      <c r="A502">
        <v>69380</v>
      </c>
      <c r="B502" t="s">
        <v>532</v>
      </c>
      <c r="C502" t="s">
        <v>52</v>
      </c>
      <c r="D502">
        <v>208</v>
      </c>
      <c r="E502">
        <v>3003</v>
      </c>
      <c r="F502" t="s">
        <v>58</v>
      </c>
      <c r="G502" t="s">
        <v>246</v>
      </c>
      <c r="H502" t="s">
        <v>52</v>
      </c>
      <c r="I502" s="13">
        <v>45888</v>
      </c>
      <c r="J502" s="13">
        <v>46003</v>
      </c>
      <c r="K502" s="13">
        <v>45945</v>
      </c>
      <c r="L502" t="s">
        <v>356</v>
      </c>
      <c r="M502" t="s">
        <v>194</v>
      </c>
      <c r="N502">
        <v>24</v>
      </c>
      <c r="O502">
        <v>0</v>
      </c>
      <c r="P502">
        <v>0</v>
      </c>
      <c r="Q502">
        <v>0</v>
      </c>
      <c r="R502">
        <v>0</v>
      </c>
      <c r="S502" t="s">
        <v>199</v>
      </c>
      <c r="T502" t="s">
        <v>199</v>
      </c>
      <c r="U502">
        <v>0</v>
      </c>
      <c r="V502"/>
      <c r="W502">
        <v>4</v>
      </c>
      <c r="X502">
        <v>4</v>
      </c>
      <c r="Y502" t="s">
        <v>195</v>
      </c>
      <c r="Z502"/>
      <c r="AA502" t="s">
        <v>273</v>
      </c>
      <c r="AB502" t="s">
        <v>208</v>
      </c>
      <c r="AC502">
        <v>2307</v>
      </c>
      <c r="AD502" t="s">
        <v>210</v>
      </c>
      <c r="AE502" t="s">
        <v>26</v>
      </c>
      <c r="AF502" t="s">
        <v>565</v>
      </c>
      <c r="AG502" s="13">
        <v>45888</v>
      </c>
      <c r="AH502" s="13">
        <v>46003</v>
      </c>
      <c r="AI502" t="s">
        <v>534</v>
      </c>
      <c r="AJ502">
        <v>11</v>
      </c>
      <c r="AK502">
        <v>27.0501</v>
      </c>
      <c r="AL502" t="s">
        <v>529</v>
      </c>
      <c r="AM502" t="s">
        <v>530</v>
      </c>
      <c r="AN502">
        <v>5</v>
      </c>
      <c r="AO502">
        <v>1</v>
      </c>
      <c r="AP502" s="13">
        <v>45639</v>
      </c>
      <c r="AQ502" t="s">
        <v>534</v>
      </c>
      <c r="AR502"/>
      <c r="AS502"/>
      <c r="AT502" s="59">
        <f>VLOOKUP($BR502,Tables!$D$14:$I$27,2,FALSE)*W502</f>
        <v>640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96"/>
        <v>640</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
      </c>
      <c r="BL502" s="55" t="str">
        <f t="shared" si="108"/>
        <v/>
      </c>
      <c r="BM502" s="55" t="str">
        <f t="shared" si="108"/>
        <v/>
      </c>
      <c r="BN502" s="55" t="str">
        <f t="shared" si="108"/>
        <v/>
      </c>
      <c r="BO502" s="55" t="str">
        <f t="shared" ref="BD502:BQ520" si="109">IF(ISERROR(SEARCHB(" "&amp;BO$1&amp;" "," "&amp;$L502&amp;" "))=TRUE,"",BO$1)</f>
        <v/>
      </c>
      <c r="BP502" s="55" t="str">
        <f t="shared" si="109"/>
        <v/>
      </c>
      <c r="BQ502" s="55" t="str">
        <f t="shared" si="109"/>
        <v/>
      </c>
      <c r="BR502" s="62" t="str">
        <f t="shared" si="97"/>
        <v>Base</v>
      </c>
      <c r="BS502" s="62" t="str">
        <f t="shared" si="98"/>
        <v/>
      </c>
      <c r="BT502" s="63">
        <f t="shared" si="99"/>
        <v>116</v>
      </c>
      <c r="BU502" s="64">
        <f t="shared" si="100"/>
        <v>5.96</v>
      </c>
      <c r="BV502" s="64">
        <f t="shared" si="101"/>
        <v>12.92</v>
      </c>
      <c r="BW502" s="64">
        <f t="shared" si="102"/>
        <v>96.6</v>
      </c>
      <c r="BX502" s="65">
        <f t="shared" si="103"/>
        <v>45893.96</v>
      </c>
      <c r="BY502" s="65">
        <f t="shared" si="104"/>
        <v>45900.92</v>
      </c>
      <c r="BZ502" s="65">
        <f t="shared" si="105"/>
        <v>45985.599999999999</v>
      </c>
    </row>
    <row r="503" spans="1:78" ht="15.5" x14ac:dyDescent="0.35">
      <c r="A503">
        <v>69216</v>
      </c>
      <c r="B503" t="s">
        <v>532</v>
      </c>
      <c r="C503" t="s">
        <v>52</v>
      </c>
      <c r="D503">
        <v>208</v>
      </c>
      <c r="E503">
        <v>3004</v>
      </c>
      <c r="F503" t="s">
        <v>58</v>
      </c>
      <c r="G503" t="s">
        <v>246</v>
      </c>
      <c r="H503" t="s">
        <v>52</v>
      </c>
      <c r="I503" s="13">
        <v>45887</v>
      </c>
      <c r="J503" s="13">
        <v>46003</v>
      </c>
      <c r="K503" s="13">
        <v>45945</v>
      </c>
      <c r="L503" t="s">
        <v>356</v>
      </c>
      <c r="M503" t="s">
        <v>162</v>
      </c>
      <c r="N503">
        <v>24</v>
      </c>
      <c r="O503">
        <v>0</v>
      </c>
      <c r="P503">
        <v>0</v>
      </c>
      <c r="Q503">
        <v>0</v>
      </c>
      <c r="R503">
        <v>0</v>
      </c>
      <c r="S503" t="s">
        <v>199</v>
      </c>
      <c r="T503" t="s">
        <v>199</v>
      </c>
      <c r="U503">
        <v>0</v>
      </c>
      <c r="V503"/>
      <c r="W503">
        <v>4</v>
      </c>
      <c r="X503">
        <v>4</v>
      </c>
      <c r="Y503" t="s">
        <v>195</v>
      </c>
      <c r="Z503"/>
      <c r="AA503" t="s">
        <v>321</v>
      </c>
      <c r="AB503" t="s">
        <v>162</v>
      </c>
      <c r="AC503" t="s">
        <v>200</v>
      </c>
      <c r="AD503"/>
      <c r="AE503"/>
      <c r="AF503"/>
      <c r="AG503" s="13">
        <v>45887</v>
      </c>
      <c r="AH503" s="13">
        <v>46003</v>
      </c>
      <c r="AI503" t="s">
        <v>534</v>
      </c>
      <c r="AJ503">
        <v>11</v>
      </c>
      <c r="AK503">
        <v>27.0501</v>
      </c>
      <c r="AL503" t="s">
        <v>529</v>
      </c>
      <c r="AM503" t="s">
        <v>530</v>
      </c>
      <c r="AN503">
        <v>5</v>
      </c>
      <c r="AO503">
        <v>1</v>
      </c>
      <c r="AP503" s="13">
        <v>45639</v>
      </c>
      <c r="AQ503" t="s">
        <v>335</v>
      </c>
      <c r="AR503"/>
      <c r="AS503"/>
      <c r="AT503" s="59">
        <f>VLOOKUP($BR503,Tables!$D$14:$I$27,2,FALSE)*W503</f>
        <v>640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96"/>
        <v>640</v>
      </c>
      <c r="BD503" s="55" t="str">
        <f t="shared" si="109"/>
        <v/>
      </c>
      <c r="BE503" s="55" t="str">
        <f t="shared" si="109"/>
        <v/>
      </c>
      <c r="BF503" s="55" t="str">
        <f t="shared" si="109"/>
        <v/>
      </c>
      <c r="BG503" s="55" t="str">
        <f t="shared" si="109"/>
        <v/>
      </c>
      <c r="BH503" s="55" t="str">
        <f t="shared" si="109"/>
        <v/>
      </c>
      <c r="BI503" s="55" t="str">
        <f t="shared" si="109"/>
        <v/>
      </c>
      <c r="BJ503" s="55" t="str">
        <f t="shared" si="109"/>
        <v/>
      </c>
      <c r="BK503" s="55" t="str">
        <f t="shared" si="109"/>
        <v/>
      </c>
      <c r="BL503" s="55" t="str">
        <f t="shared" si="109"/>
        <v/>
      </c>
      <c r="BM503" s="55" t="str">
        <f t="shared" si="109"/>
        <v/>
      </c>
      <c r="BN503" s="55" t="str">
        <f t="shared" si="109"/>
        <v/>
      </c>
      <c r="BO503" s="55" t="str">
        <f t="shared" si="109"/>
        <v/>
      </c>
      <c r="BP503" s="55" t="str">
        <f t="shared" si="109"/>
        <v/>
      </c>
      <c r="BQ503" s="55" t="str">
        <f t="shared" si="109"/>
        <v/>
      </c>
      <c r="BR503" s="62" t="str">
        <f t="shared" si="97"/>
        <v>Base</v>
      </c>
      <c r="BS503" s="62" t="str">
        <f t="shared" si="98"/>
        <v/>
      </c>
      <c r="BT503" s="63">
        <f t="shared" si="99"/>
        <v>117</v>
      </c>
      <c r="BU503" s="64">
        <f t="shared" si="100"/>
        <v>6.02</v>
      </c>
      <c r="BV503" s="64">
        <f t="shared" si="101"/>
        <v>13.04</v>
      </c>
      <c r="BW503" s="64">
        <f t="shared" si="102"/>
        <v>97.44</v>
      </c>
      <c r="BX503" s="65">
        <f t="shared" si="103"/>
        <v>45893.02</v>
      </c>
      <c r="BY503" s="65">
        <f t="shared" si="104"/>
        <v>45900.04</v>
      </c>
      <c r="BZ503" s="65">
        <f t="shared" si="105"/>
        <v>45985.440000000002</v>
      </c>
    </row>
    <row r="504" spans="1:78" ht="15.5" x14ac:dyDescent="0.35">
      <c r="A504">
        <v>69217</v>
      </c>
      <c r="B504" t="s">
        <v>532</v>
      </c>
      <c r="C504" t="s">
        <v>52</v>
      </c>
      <c r="D504">
        <v>208</v>
      </c>
      <c r="E504">
        <v>3005</v>
      </c>
      <c r="F504" t="s">
        <v>58</v>
      </c>
      <c r="G504" t="s">
        <v>246</v>
      </c>
      <c r="H504" t="s">
        <v>52</v>
      </c>
      <c r="I504" s="13">
        <v>45887</v>
      </c>
      <c r="J504" s="13">
        <v>46003</v>
      </c>
      <c r="K504" s="13">
        <v>45945</v>
      </c>
      <c r="L504" t="s">
        <v>356</v>
      </c>
      <c r="M504" t="s">
        <v>162</v>
      </c>
      <c r="N504">
        <v>24</v>
      </c>
      <c r="O504">
        <v>0</v>
      </c>
      <c r="P504">
        <v>0</v>
      </c>
      <c r="Q504">
        <v>0</v>
      </c>
      <c r="R504">
        <v>0</v>
      </c>
      <c r="S504" t="s">
        <v>199</v>
      </c>
      <c r="T504" t="s">
        <v>199</v>
      </c>
      <c r="U504">
        <v>0</v>
      </c>
      <c r="V504"/>
      <c r="W504">
        <v>4</v>
      </c>
      <c r="X504">
        <v>4</v>
      </c>
      <c r="Y504" t="s">
        <v>195</v>
      </c>
      <c r="Z504"/>
      <c r="AA504" t="s">
        <v>293</v>
      </c>
      <c r="AB504" t="s">
        <v>162</v>
      </c>
      <c r="AC504" t="s">
        <v>200</v>
      </c>
      <c r="AD504"/>
      <c r="AE504"/>
      <c r="AF504"/>
      <c r="AG504" s="13">
        <v>45887</v>
      </c>
      <c r="AH504" s="13">
        <v>46003</v>
      </c>
      <c r="AI504" t="s">
        <v>534</v>
      </c>
      <c r="AJ504">
        <v>11</v>
      </c>
      <c r="AK504">
        <v>27.0501</v>
      </c>
      <c r="AL504" t="s">
        <v>529</v>
      </c>
      <c r="AM504" t="s">
        <v>530</v>
      </c>
      <c r="AN504">
        <v>5</v>
      </c>
      <c r="AO504">
        <v>1</v>
      </c>
      <c r="AP504" s="13">
        <v>45639</v>
      </c>
      <c r="AQ504" t="s">
        <v>335</v>
      </c>
      <c r="AR504"/>
      <c r="AS504"/>
      <c r="AT504" s="59">
        <f>VLOOKUP($BR504,Tables!$D$14:$I$27,2,FALSE)*W504</f>
        <v>640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96"/>
        <v>640</v>
      </c>
      <c r="BD504" s="55" t="str">
        <f t="shared" si="109"/>
        <v/>
      </c>
      <c r="BE504" s="55" t="str">
        <f t="shared" si="109"/>
        <v/>
      </c>
      <c r="BF504" s="55" t="str">
        <f t="shared" si="109"/>
        <v/>
      </c>
      <c r="BG504" s="55" t="str">
        <f t="shared" si="109"/>
        <v/>
      </c>
      <c r="BH504" s="55" t="str">
        <f t="shared" si="109"/>
        <v/>
      </c>
      <c r="BI504" s="55" t="str">
        <f t="shared" si="109"/>
        <v/>
      </c>
      <c r="BJ504" s="55" t="str">
        <f t="shared" si="109"/>
        <v/>
      </c>
      <c r="BK504" s="55" t="str">
        <f t="shared" si="109"/>
        <v/>
      </c>
      <c r="BL504" s="55" t="str">
        <f t="shared" si="109"/>
        <v/>
      </c>
      <c r="BM504" s="55" t="str">
        <f t="shared" si="109"/>
        <v/>
      </c>
      <c r="BN504" s="55" t="str">
        <f t="shared" si="109"/>
        <v/>
      </c>
      <c r="BO504" s="55" t="str">
        <f t="shared" si="109"/>
        <v/>
      </c>
      <c r="BP504" s="55" t="str">
        <f t="shared" si="109"/>
        <v/>
      </c>
      <c r="BQ504" s="55" t="str">
        <f t="shared" si="109"/>
        <v/>
      </c>
      <c r="BR504" s="62" t="str">
        <f t="shared" si="97"/>
        <v>Base</v>
      </c>
      <c r="BS504" s="62" t="str">
        <f t="shared" si="98"/>
        <v/>
      </c>
      <c r="BT504" s="63">
        <f t="shared" si="99"/>
        <v>117</v>
      </c>
      <c r="BU504" s="64">
        <f t="shared" si="100"/>
        <v>6.02</v>
      </c>
      <c r="BV504" s="64">
        <f t="shared" si="101"/>
        <v>13.04</v>
      </c>
      <c r="BW504" s="64">
        <f t="shared" si="102"/>
        <v>97.44</v>
      </c>
      <c r="BX504" s="65">
        <f t="shared" si="103"/>
        <v>45893.02</v>
      </c>
      <c r="BY504" s="65">
        <f t="shared" si="104"/>
        <v>45900.04</v>
      </c>
      <c r="BZ504" s="65">
        <f t="shared" si="105"/>
        <v>45985.440000000002</v>
      </c>
    </row>
    <row r="505" spans="1:78" ht="15.5" x14ac:dyDescent="0.35">
      <c r="A505">
        <v>68977</v>
      </c>
      <c r="B505" t="s">
        <v>532</v>
      </c>
      <c r="C505" t="s">
        <v>52</v>
      </c>
      <c r="D505">
        <v>208</v>
      </c>
      <c r="E505">
        <v>3090</v>
      </c>
      <c r="F505" t="s">
        <v>58</v>
      </c>
      <c r="G505" t="s">
        <v>246</v>
      </c>
      <c r="H505" t="s">
        <v>52</v>
      </c>
      <c r="I505" s="13">
        <v>45882</v>
      </c>
      <c r="J505" s="13">
        <v>46010</v>
      </c>
      <c r="K505"/>
      <c r="L505" t="s">
        <v>356</v>
      </c>
      <c r="M505" t="s">
        <v>364</v>
      </c>
      <c r="N505">
        <v>32</v>
      </c>
      <c r="O505">
        <v>0</v>
      </c>
      <c r="P505">
        <v>0</v>
      </c>
      <c r="Q505">
        <v>0</v>
      </c>
      <c r="R505">
        <v>0</v>
      </c>
      <c r="S505" t="s">
        <v>199</v>
      </c>
      <c r="T505" t="s">
        <v>199</v>
      </c>
      <c r="U505">
        <v>0</v>
      </c>
      <c r="V505"/>
      <c r="W505">
        <v>4</v>
      </c>
      <c r="X505">
        <v>4</v>
      </c>
      <c r="Y505" t="s">
        <v>198</v>
      </c>
      <c r="Z505"/>
      <c r="AA505" t="s">
        <v>677</v>
      </c>
      <c r="AB505" t="s">
        <v>634</v>
      </c>
      <c r="AC505" t="s">
        <v>201</v>
      </c>
      <c r="AD505" t="s">
        <v>775</v>
      </c>
      <c r="AE505" t="s">
        <v>776</v>
      </c>
      <c r="AF505" t="s">
        <v>547</v>
      </c>
      <c r="AG505" s="13">
        <v>45882</v>
      </c>
      <c r="AH505" s="13">
        <v>46010</v>
      </c>
      <c r="AI505" t="s">
        <v>534</v>
      </c>
      <c r="AJ505">
        <v>11</v>
      </c>
      <c r="AK505">
        <v>27.0501</v>
      </c>
      <c r="AL505" t="s">
        <v>529</v>
      </c>
      <c r="AM505" t="s">
        <v>530</v>
      </c>
      <c r="AN505">
        <v>1</v>
      </c>
      <c r="AO505">
        <v>1</v>
      </c>
      <c r="AP505" s="13">
        <v>45660</v>
      </c>
      <c r="AQ505" t="s">
        <v>534</v>
      </c>
      <c r="AR505"/>
      <c r="AS505"/>
      <c r="AT505" s="59">
        <f>VLOOKUP($BR505,Tables!$D$14:$I$27,2,FALSE)*W505</f>
        <v>640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96"/>
        <v>640</v>
      </c>
      <c r="BD505" s="55" t="str">
        <f t="shared" si="109"/>
        <v/>
      </c>
      <c r="BE505" s="55" t="str">
        <f t="shared" si="109"/>
        <v/>
      </c>
      <c r="BF505" s="55" t="str">
        <f t="shared" si="109"/>
        <v/>
      </c>
      <c r="BG505" s="55" t="str">
        <f t="shared" si="109"/>
        <v/>
      </c>
      <c r="BH505" s="55" t="str">
        <f t="shared" si="109"/>
        <v/>
      </c>
      <c r="BI505" s="55" t="str">
        <f t="shared" si="109"/>
        <v/>
      </c>
      <c r="BJ505" s="55" t="str">
        <f t="shared" si="109"/>
        <v/>
      </c>
      <c r="BK505" s="55" t="str">
        <f t="shared" si="109"/>
        <v/>
      </c>
      <c r="BL505" s="55" t="str">
        <f t="shared" si="109"/>
        <v/>
      </c>
      <c r="BM505" s="55" t="str">
        <f t="shared" si="109"/>
        <v/>
      </c>
      <c r="BN505" s="55" t="str">
        <f t="shared" si="109"/>
        <v/>
      </c>
      <c r="BO505" s="55" t="str">
        <f t="shared" si="109"/>
        <v/>
      </c>
      <c r="BP505" s="55" t="str">
        <f t="shared" si="109"/>
        <v/>
      </c>
      <c r="BQ505" s="55" t="str">
        <f t="shared" si="109"/>
        <v/>
      </c>
      <c r="BR505" s="62" t="str">
        <f t="shared" si="97"/>
        <v>Base</v>
      </c>
      <c r="BS505" s="62" t="str">
        <f t="shared" si="98"/>
        <v/>
      </c>
      <c r="BT505" s="63">
        <f t="shared" si="99"/>
        <v>129</v>
      </c>
      <c r="BU505" s="64">
        <f t="shared" si="100"/>
        <v>6.7399999999999993</v>
      </c>
      <c r="BV505" s="64">
        <f t="shared" si="101"/>
        <v>14.479999999999999</v>
      </c>
      <c r="BW505" s="64">
        <f t="shared" si="102"/>
        <v>107.52</v>
      </c>
      <c r="BX505" s="65">
        <f t="shared" si="103"/>
        <v>45888.74</v>
      </c>
      <c r="BY505" s="65">
        <f t="shared" si="104"/>
        <v>45896.480000000003</v>
      </c>
      <c r="BZ505" s="65">
        <f t="shared" si="105"/>
        <v>45989.52</v>
      </c>
    </row>
    <row r="506" spans="1:78" ht="15.5" x14ac:dyDescent="0.35">
      <c r="A506">
        <v>68827</v>
      </c>
      <c r="B506" t="s">
        <v>532</v>
      </c>
      <c r="C506" t="s">
        <v>52</v>
      </c>
      <c r="D506">
        <v>208</v>
      </c>
      <c r="E506" t="s">
        <v>533</v>
      </c>
      <c r="F506" t="s">
        <v>58</v>
      </c>
      <c r="G506" t="s">
        <v>246</v>
      </c>
      <c r="H506" t="s">
        <v>52</v>
      </c>
      <c r="I506" s="13">
        <v>45943</v>
      </c>
      <c r="J506" s="13">
        <v>46003</v>
      </c>
      <c r="K506" s="13">
        <v>45973</v>
      </c>
      <c r="L506" t="s">
        <v>356</v>
      </c>
      <c r="M506" t="s">
        <v>162</v>
      </c>
      <c r="N506">
        <v>24</v>
      </c>
      <c r="O506">
        <v>0</v>
      </c>
      <c r="P506">
        <v>0</v>
      </c>
      <c r="Q506">
        <v>0</v>
      </c>
      <c r="R506">
        <v>0</v>
      </c>
      <c r="S506" t="s">
        <v>199</v>
      </c>
      <c r="T506" t="s">
        <v>199</v>
      </c>
      <c r="U506">
        <v>0</v>
      </c>
      <c r="V506"/>
      <c r="W506">
        <v>4</v>
      </c>
      <c r="X506">
        <v>4</v>
      </c>
      <c r="Y506" t="s">
        <v>195</v>
      </c>
      <c r="Z506"/>
      <c r="AA506" t="s">
        <v>297</v>
      </c>
      <c r="AB506" t="s">
        <v>162</v>
      </c>
      <c r="AC506" t="s">
        <v>200</v>
      </c>
      <c r="AD506"/>
      <c r="AE506"/>
      <c r="AF506"/>
      <c r="AG506" s="13">
        <v>45943</v>
      </c>
      <c r="AH506" s="13">
        <v>46003</v>
      </c>
      <c r="AI506" t="s">
        <v>534</v>
      </c>
      <c r="AJ506">
        <v>11</v>
      </c>
      <c r="AK506">
        <v>27.0501</v>
      </c>
      <c r="AL506" t="s">
        <v>529</v>
      </c>
      <c r="AM506" t="s">
        <v>530</v>
      </c>
      <c r="AN506">
        <v>5</v>
      </c>
      <c r="AO506">
        <v>1</v>
      </c>
      <c r="AP506" s="13">
        <v>45639</v>
      </c>
      <c r="AQ506" t="s">
        <v>335</v>
      </c>
      <c r="AR506"/>
      <c r="AS506"/>
      <c r="AT506" s="59">
        <f>VLOOKUP($BR506,Tables!$D$14:$I$27,2,FALSE)*W506</f>
        <v>640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96"/>
        <v>640</v>
      </c>
      <c r="BD506" s="55" t="str">
        <f t="shared" si="109"/>
        <v/>
      </c>
      <c r="BE506" s="55" t="str">
        <f t="shared" si="109"/>
        <v/>
      </c>
      <c r="BF506" s="55" t="str">
        <f t="shared" si="109"/>
        <v/>
      </c>
      <c r="BG506" s="55" t="str">
        <f t="shared" si="109"/>
        <v/>
      </c>
      <c r="BH506" s="55" t="str">
        <f t="shared" si="109"/>
        <v/>
      </c>
      <c r="BI506" s="55" t="str">
        <f t="shared" si="109"/>
        <v/>
      </c>
      <c r="BJ506" s="55" t="str">
        <f t="shared" si="109"/>
        <v/>
      </c>
      <c r="BK506" s="55" t="str">
        <f t="shared" si="109"/>
        <v/>
      </c>
      <c r="BL506" s="55" t="str">
        <f t="shared" si="109"/>
        <v/>
      </c>
      <c r="BM506" s="55" t="str">
        <f t="shared" si="109"/>
        <v/>
      </c>
      <c r="BN506" s="55" t="str">
        <f t="shared" si="109"/>
        <v/>
      </c>
      <c r="BO506" s="55" t="str">
        <f t="shared" si="109"/>
        <v/>
      </c>
      <c r="BP506" s="55" t="str">
        <f t="shared" si="109"/>
        <v/>
      </c>
      <c r="BQ506" s="55" t="str">
        <f t="shared" si="109"/>
        <v/>
      </c>
      <c r="BR506" s="62" t="str">
        <f t="shared" si="97"/>
        <v>Base</v>
      </c>
      <c r="BS506" s="62" t="str">
        <f t="shared" si="98"/>
        <v/>
      </c>
      <c r="BT506" s="63">
        <f t="shared" si="99"/>
        <v>61</v>
      </c>
      <c r="BU506" s="64">
        <f t="shared" si="100"/>
        <v>2.6599999999999997</v>
      </c>
      <c r="BV506" s="64">
        <f t="shared" si="101"/>
        <v>6.3199999999999994</v>
      </c>
      <c r="BW506" s="64">
        <f t="shared" si="102"/>
        <v>50.4</v>
      </c>
      <c r="BX506" s="65">
        <f t="shared" si="103"/>
        <v>45945.66</v>
      </c>
      <c r="BY506" s="65">
        <f t="shared" si="104"/>
        <v>45949.32</v>
      </c>
      <c r="BZ506" s="65">
        <f t="shared" si="105"/>
        <v>45993.4</v>
      </c>
    </row>
    <row r="507" spans="1:78" ht="15.5" x14ac:dyDescent="0.35">
      <c r="A507">
        <v>68828</v>
      </c>
      <c r="B507" t="s">
        <v>532</v>
      </c>
      <c r="C507" t="s">
        <v>52</v>
      </c>
      <c r="D507">
        <v>210</v>
      </c>
      <c r="E507" t="s">
        <v>533</v>
      </c>
      <c r="F507" t="s">
        <v>867</v>
      </c>
      <c r="G507" t="s">
        <v>246</v>
      </c>
      <c r="H507" t="s">
        <v>52</v>
      </c>
      <c r="I507" s="13">
        <v>45943</v>
      </c>
      <c r="J507" s="13">
        <v>46003</v>
      </c>
      <c r="K507" s="13">
        <v>45973</v>
      </c>
      <c r="L507" t="s">
        <v>356</v>
      </c>
      <c r="M507" t="s">
        <v>162</v>
      </c>
      <c r="N507">
        <v>24</v>
      </c>
      <c r="O507">
        <v>0</v>
      </c>
      <c r="P507">
        <v>0</v>
      </c>
      <c r="Q507">
        <v>0</v>
      </c>
      <c r="R507">
        <v>0</v>
      </c>
      <c r="S507" t="s">
        <v>199</v>
      </c>
      <c r="T507" t="s">
        <v>199</v>
      </c>
      <c r="U507">
        <v>0</v>
      </c>
      <c r="V507"/>
      <c r="W507">
        <v>3</v>
      </c>
      <c r="X507">
        <v>3</v>
      </c>
      <c r="Y507" t="s">
        <v>195</v>
      </c>
      <c r="Z507"/>
      <c r="AA507" t="s">
        <v>273</v>
      </c>
      <c r="AB507" t="s">
        <v>162</v>
      </c>
      <c r="AC507" t="s">
        <v>200</v>
      </c>
      <c r="AD507"/>
      <c r="AE507"/>
      <c r="AF507"/>
      <c r="AG507" s="13">
        <v>45943</v>
      </c>
      <c r="AH507" s="13">
        <v>46003</v>
      </c>
      <c r="AI507" t="s">
        <v>534</v>
      </c>
      <c r="AJ507">
        <v>11</v>
      </c>
      <c r="AK507">
        <v>27.030100000000001</v>
      </c>
      <c r="AL507" t="s">
        <v>529</v>
      </c>
      <c r="AM507" t="s">
        <v>530</v>
      </c>
      <c r="AN507">
        <v>1</v>
      </c>
      <c r="AO507">
        <v>1</v>
      </c>
      <c r="AP507" s="13">
        <v>45639</v>
      </c>
      <c r="AQ507" t="s">
        <v>335</v>
      </c>
      <c r="AR507"/>
      <c r="AS507"/>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ref="BC507:BC570" si="110">SUM(AT507:BB507)</f>
        <v>480</v>
      </c>
      <c r="BD507" s="55" t="str">
        <f t="shared" si="109"/>
        <v/>
      </c>
      <c r="BE507" s="55" t="str">
        <f t="shared" si="109"/>
        <v/>
      </c>
      <c r="BF507" s="55" t="str">
        <f t="shared" si="109"/>
        <v/>
      </c>
      <c r="BG507" s="55" t="str">
        <f t="shared" si="109"/>
        <v/>
      </c>
      <c r="BH507" s="55" t="str">
        <f t="shared" si="109"/>
        <v/>
      </c>
      <c r="BI507" s="55" t="str">
        <f t="shared" si="109"/>
        <v/>
      </c>
      <c r="BJ507" s="55" t="str">
        <f t="shared" si="109"/>
        <v/>
      </c>
      <c r="BK507" s="55" t="str">
        <f t="shared" si="109"/>
        <v/>
      </c>
      <c r="BL507" s="55" t="str">
        <f t="shared" si="109"/>
        <v/>
      </c>
      <c r="BM507" s="55" t="str">
        <f t="shared" si="109"/>
        <v/>
      </c>
      <c r="BN507" s="55" t="str">
        <f t="shared" si="109"/>
        <v/>
      </c>
      <c r="BO507" s="55" t="str">
        <f t="shared" si="109"/>
        <v/>
      </c>
      <c r="BP507" s="55" t="str">
        <f t="shared" si="109"/>
        <v/>
      </c>
      <c r="BQ507" s="55" t="str">
        <f t="shared" si="109"/>
        <v/>
      </c>
      <c r="BR507" s="62" t="str">
        <f t="shared" ref="BR507:BR570" si="111">IF(BD507&amp;BE507&amp;BF507&amp;BG507&amp;BH507&amp;BI507&amp;BJ507&amp;BK507&amp;BP507&amp;BQ507="","Base",BD507&amp;BE507&amp;BF507&amp;BG507&amp;BH507&amp;BI507&amp;BJ507&amp;BK507&amp;BP507&amp;BQ507)</f>
        <v>Base</v>
      </c>
      <c r="BS507" s="62" t="str">
        <f t="shared" ref="BS507:BS570" si="112">IF(BL507&amp;BM507&amp;BN507&amp;BO507="","",BL507&amp;BM507&amp;BN507&amp;BO507)</f>
        <v/>
      </c>
      <c r="BT507" s="63">
        <f t="shared" ref="BT507:BT570" si="113">J507-I507+1</f>
        <v>61</v>
      </c>
      <c r="BU507" s="64">
        <f t="shared" ref="BU507:BU570" si="114">BT507*0.06-1</f>
        <v>2.6599999999999997</v>
      </c>
      <c r="BV507" s="64">
        <f t="shared" ref="BV507:BV570" si="115">BT507*0.12-1</f>
        <v>6.3199999999999994</v>
      </c>
      <c r="BW507" s="64">
        <f t="shared" ref="BW507:BW570" si="116">(BT507-1)*0.84</f>
        <v>50.4</v>
      </c>
      <c r="BX507" s="65">
        <f t="shared" ref="BX507:BX570" si="117">BU507+I507</f>
        <v>45945.66</v>
      </c>
      <c r="BY507" s="65">
        <f t="shared" ref="BY507:BY570" si="118">BV507+I507</f>
        <v>45949.32</v>
      </c>
      <c r="BZ507" s="65">
        <f t="shared" ref="BZ507:BZ570" si="119">IF(WEEKDAY(BW507+I507)=1,BW507+I507+1,IF(WEEKDAY(BW507+I507)=7,BW507+I507+2,BW507+I507))</f>
        <v>45993.4</v>
      </c>
    </row>
    <row r="508" spans="1:78" ht="15.5" x14ac:dyDescent="0.35">
      <c r="A508">
        <v>68499</v>
      </c>
      <c r="B508" t="s">
        <v>526</v>
      </c>
      <c r="C508" t="s">
        <v>52</v>
      </c>
      <c r="D508">
        <v>211</v>
      </c>
      <c r="E508" t="s">
        <v>527</v>
      </c>
      <c r="F508" t="s">
        <v>59</v>
      </c>
      <c r="G508" t="s">
        <v>246</v>
      </c>
      <c r="H508" t="s">
        <v>52</v>
      </c>
      <c r="I508" s="13">
        <v>45817</v>
      </c>
      <c r="J508" s="13">
        <v>45869</v>
      </c>
      <c r="K508" s="13">
        <v>45843</v>
      </c>
      <c r="L508" t="s">
        <v>266</v>
      </c>
      <c r="M508" t="s">
        <v>162</v>
      </c>
      <c r="N508">
        <v>24</v>
      </c>
      <c r="O508">
        <v>0</v>
      </c>
      <c r="P508">
        <v>0</v>
      </c>
      <c r="Q508">
        <v>0</v>
      </c>
      <c r="R508">
        <v>0</v>
      </c>
      <c r="S508">
        <v>252356</v>
      </c>
      <c r="T508" t="s">
        <v>517</v>
      </c>
      <c r="U508">
        <v>0</v>
      </c>
      <c r="V508"/>
      <c r="W508">
        <v>4</v>
      </c>
      <c r="X508">
        <v>4</v>
      </c>
      <c r="Y508" t="s">
        <v>195</v>
      </c>
      <c r="Z508"/>
      <c r="AA508" t="s">
        <v>868</v>
      </c>
      <c r="AB508"/>
      <c r="AC508"/>
      <c r="AD508"/>
      <c r="AE508"/>
      <c r="AF508"/>
      <c r="AG508" s="13">
        <v>45817</v>
      </c>
      <c r="AH508" s="13">
        <v>45869</v>
      </c>
      <c r="AI508" t="s">
        <v>162</v>
      </c>
      <c r="AJ508">
        <v>11</v>
      </c>
      <c r="AK508">
        <v>27.030100000000001</v>
      </c>
      <c r="AL508" t="s">
        <v>529</v>
      </c>
      <c r="AM508" t="s">
        <v>530</v>
      </c>
      <c r="AN508">
        <v>5</v>
      </c>
      <c r="AO508">
        <v>1</v>
      </c>
      <c r="AP508" s="13">
        <v>45538</v>
      </c>
      <c r="AQ508" t="s">
        <v>335</v>
      </c>
      <c r="AR508" t="s">
        <v>538</v>
      </c>
      <c r="AS508"/>
      <c r="AT508" s="59">
        <f>VLOOKUP($BR508,Tables!$D$14:$I$27,2,FALSE)*W508</f>
        <v>640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10"/>
        <v>640</v>
      </c>
      <c r="BD508" s="55" t="str">
        <f t="shared" si="109"/>
        <v/>
      </c>
      <c r="BE508" s="55" t="str">
        <f t="shared" si="109"/>
        <v/>
      </c>
      <c r="BF508" s="55" t="str">
        <f t="shared" si="109"/>
        <v/>
      </c>
      <c r="BG508" s="55" t="str">
        <f t="shared" si="109"/>
        <v/>
      </c>
      <c r="BH508" s="55" t="str">
        <f t="shared" si="109"/>
        <v/>
      </c>
      <c r="BI508" s="55" t="str">
        <f t="shared" si="109"/>
        <v/>
      </c>
      <c r="BJ508" s="55" t="str">
        <f t="shared" si="109"/>
        <v/>
      </c>
      <c r="BK508" s="55" t="str">
        <f t="shared" si="109"/>
        <v/>
      </c>
      <c r="BL508" s="55" t="str">
        <f t="shared" si="109"/>
        <v/>
      </c>
      <c r="BM508" s="55" t="str">
        <f t="shared" si="109"/>
        <v/>
      </c>
      <c r="BN508" s="55" t="str">
        <f t="shared" si="109"/>
        <v/>
      </c>
      <c r="BO508" s="55" t="str">
        <f t="shared" si="109"/>
        <v/>
      </c>
      <c r="BP508" s="55" t="str">
        <f t="shared" si="109"/>
        <v/>
      </c>
      <c r="BQ508" s="55" t="str">
        <f t="shared" si="109"/>
        <v/>
      </c>
      <c r="BR508" s="62" t="str">
        <f t="shared" si="111"/>
        <v>Base</v>
      </c>
      <c r="BS508" s="62" t="str">
        <f t="shared" si="112"/>
        <v/>
      </c>
      <c r="BT508" s="63">
        <f t="shared" si="113"/>
        <v>53</v>
      </c>
      <c r="BU508" s="64">
        <f t="shared" si="114"/>
        <v>2.1799999999999997</v>
      </c>
      <c r="BV508" s="64">
        <f t="shared" si="115"/>
        <v>5.3599999999999994</v>
      </c>
      <c r="BW508" s="64">
        <f t="shared" si="116"/>
        <v>43.68</v>
      </c>
      <c r="BX508" s="65">
        <f t="shared" si="117"/>
        <v>45819.18</v>
      </c>
      <c r="BY508" s="65">
        <f t="shared" si="118"/>
        <v>45822.36</v>
      </c>
      <c r="BZ508" s="65">
        <f t="shared" si="119"/>
        <v>45860.68</v>
      </c>
    </row>
    <row r="509" spans="1:78" ht="15.5" x14ac:dyDescent="0.35">
      <c r="A509">
        <v>69381</v>
      </c>
      <c r="B509" t="s">
        <v>532</v>
      </c>
      <c r="C509" t="s">
        <v>52</v>
      </c>
      <c r="D509">
        <v>211</v>
      </c>
      <c r="E509">
        <v>3001</v>
      </c>
      <c r="F509" t="s">
        <v>59</v>
      </c>
      <c r="G509" t="s">
        <v>246</v>
      </c>
      <c r="H509" t="s">
        <v>52</v>
      </c>
      <c r="I509" s="13">
        <v>45888</v>
      </c>
      <c r="J509" s="13">
        <v>46003</v>
      </c>
      <c r="K509" s="13">
        <v>45945</v>
      </c>
      <c r="L509" t="s">
        <v>356</v>
      </c>
      <c r="M509" t="s">
        <v>194</v>
      </c>
      <c r="N509">
        <v>24</v>
      </c>
      <c r="O509">
        <v>0</v>
      </c>
      <c r="P509">
        <v>0</v>
      </c>
      <c r="Q509">
        <v>0</v>
      </c>
      <c r="R509">
        <v>0</v>
      </c>
      <c r="S509" t="s">
        <v>199</v>
      </c>
      <c r="T509" t="s">
        <v>199</v>
      </c>
      <c r="U509">
        <v>0</v>
      </c>
      <c r="V509"/>
      <c r="W509">
        <v>4</v>
      </c>
      <c r="X509">
        <v>4</v>
      </c>
      <c r="Y509" t="s">
        <v>195</v>
      </c>
      <c r="Z509"/>
      <c r="AA509" t="s">
        <v>273</v>
      </c>
      <c r="AB509" t="s">
        <v>195</v>
      </c>
      <c r="AC509">
        <v>2230</v>
      </c>
      <c r="AD509" t="s">
        <v>202</v>
      </c>
      <c r="AE509" t="s">
        <v>360</v>
      </c>
      <c r="AF509" t="s">
        <v>565</v>
      </c>
      <c r="AG509" s="13">
        <v>45888</v>
      </c>
      <c r="AH509" s="13">
        <v>46003</v>
      </c>
      <c r="AI509" t="s">
        <v>534</v>
      </c>
      <c r="AJ509">
        <v>11</v>
      </c>
      <c r="AK509">
        <v>27.030100000000001</v>
      </c>
      <c r="AL509" t="s">
        <v>529</v>
      </c>
      <c r="AM509" t="s">
        <v>530</v>
      </c>
      <c r="AN509">
        <v>1</v>
      </c>
      <c r="AO509">
        <v>1</v>
      </c>
      <c r="AP509" s="13">
        <v>45639</v>
      </c>
      <c r="AQ509" t="s">
        <v>534</v>
      </c>
      <c r="AR509"/>
      <c r="AS509"/>
      <c r="AT509" s="59">
        <f>VLOOKUP($BR509,Tables!$D$14:$I$27,2,FALSE)*W509</f>
        <v>640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10"/>
        <v>640</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
      </c>
      <c r="BL509" s="55" t="str">
        <f t="shared" si="109"/>
        <v/>
      </c>
      <c r="BM509" s="55" t="str">
        <f t="shared" si="109"/>
        <v/>
      </c>
      <c r="BN509" s="55" t="str">
        <f t="shared" si="109"/>
        <v/>
      </c>
      <c r="BO509" s="55" t="str">
        <f t="shared" si="109"/>
        <v/>
      </c>
      <c r="BP509" s="55" t="str">
        <f t="shared" si="109"/>
        <v/>
      </c>
      <c r="BQ509" s="55" t="str">
        <f t="shared" si="109"/>
        <v/>
      </c>
      <c r="BR509" s="62" t="str">
        <f t="shared" si="111"/>
        <v>Base</v>
      </c>
      <c r="BS509" s="62" t="str">
        <f t="shared" si="112"/>
        <v/>
      </c>
      <c r="BT509" s="63">
        <f t="shared" si="113"/>
        <v>116</v>
      </c>
      <c r="BU509" s="64">
        <f t="shared" si="114"/>
        <v>5.96</v>
      </c>
      <c r="BV509" s="64">
        <f t="shared" si="115"/>
        <v>12.92</v>
      </c>
      <c r="BW509" s="64">
        <f t="shared" si="116"/>
        <v>96.6</v>
      </c>
      <c r="BX509" s="65">
        <f t="shared" si="117"/>
        <v>45893.96</v>
      </c>
      <c r="BY509" s="65">
        <f t="shared" si="118"/>
        <v>45900.92</v>
      </c>
      <c r="BZ509" s="65">
        <f t="shared" si="119"/>
        <v>45985.599999999999</v>
      </c>
    </row>
    <row r="510" spans="1:78" ht="15.5" x14ac:dyDescent="0.35">
      <c r="A510">
        <v>69436</v>
      </c>
      <c r="B510" t="s">
        <v>532</v>
      </c>
      <c r="C510" t="s">
        <v>52</v>
      </c>
      <c r="D510">
        <v>220</v>
      </c>
      <c r="E510">
        <v>3001</v>
      </c>
      <c r="F510" t="s">
        <v>420</v>
      </c>
      <c r="G510" t="s">
        <v>246</v>
      </c>
      <c r="H510" t="s">
        <v>52</v>
      </c>
      <c r="I510" s="13">
        <v>45889</v>
      </c>
      <c r="J510" s="13">
        <v>46003</v>
      </c>
      <c r="K510" s="13">
        <v>45946</v>
      </c>
      <c r="L510" t="s">
        <v>356</v>
      </c>
      <c r="M510" t="s">
        <v>162</v>
      </c>
      <c r="N510">
        <v>24</v>
      </c>
      <c r="O510">
        <v>0</v>
      </c>
      <c r="P510">
        <v>0</v>
      </c>
      <c r="Q510">
        <v>0</v>
      </c>
      <c r="R510">
        <v>0</v>
      </c>
      <c r="S510" t="s">
        <v>199</v>
      </c>
      <c r="T510" t="s">
        <v>199</v>
      </c>
      <c r="U510">
        <v>0</v>
      </c>
      <c r="V510"/>
      <c r="W510">
        <v>4</v>
      </c>
      <c r="X510">
        <v>4</v>
      </c>
      <c r="Y510" t="s">
        <v>195</v>
      </c>
      <c r="Z510"/>
      <c r="AA510" t="s">
        <v>869</v>
      </c>
      <c r="AB510" t="s">
        <v>208</v>
      </c>
      <c r="AC510">
        <v>2307</v>
      </c>
      <c r="AD510" t="s">
        <v>2</v>
      </c>
      <c r="AE510" t="s">
        <v>385</v>
      </c>
      <c r="AF510" t="s">
        <v>600</v>
      </c>
      <c r="AG510" s="13">
        <v>45889</v>
      </c>
      <c r="AH510" s="13">
        <v>46003</v>
      </c>
      <c r="AI510" t="s">
        <v>534</v>
      </c>
      <c r="AJ510">
        <v>11</v>
      </c>
      <c r="AK510">
        <v>27.0501</v>
      </c>
      <c r="AL510" t="s">
        <v>529</v>
      </c>
      <c r="AM510" t="s">
        <v>530</v>
      </c>
      <c r="AN510">
        <v>5</v>
      </c>
      <c r="AO510">
        <v>1</v>
      </c>
      <c r="AP510" s="13">
        <v>45639</v>
      </c>
      <c r="AQ510" t="s">
        <v>534</v>
      </c>
      <c r="AR510"/>
      <c r="AS510"/>
      <c r="AT510" s="59">
        <f>VLOOKUP($BR510,Tables!$D$14:$I$27,2,FALSE)*W510</f>
        <v>640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10"/>
        <v>640</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
      </c>
      <c r="BL510" s="55" t="str">
        <f t="shared" si="109"/>
        <v/>
      </c>
      <c r="BM510" s="55" t="str">
        <f t="shared" si="109"/>
        <v/>
      </c>
      <c r="BN510" s="55" t="str">
        <f t="shared" si="109"/>
        <v/>
      </c>
      <c r="BO510" s="55" t="str">
        <f t="shared" si="109"/>
        <v/>
      </c>
      <c r="BP510" s="55" t="str">
        <f t="shared" si="109"/>
        <v/>
      </c>
      <c r="BQ510" s="55" t="str">
        <f t="shared" si="109"/>
        <v/>
      </c>
      <c r="BR510" s="62" t="str">
        <f t="shared" si="111"/>
        <v>Base</v>
      </c>
      <c r="BS510" s="62" t="str">
        <f t="shared" si="112"/>
        <v/>
      </c>
      <c r="BT510" s="63">
        <f t="shared" si="113"/>
        <v>115</v>
      </c>
      <c r="BU510" s="64">
        <f t="shared" si="114"/>
        <v>5.8999999999999995</v>
      </c>
      <c r="BV510" s="64">
        <f t="shared" si="115"/>
        <v>12.799999999999999</v>
      </c>
      <c r="BW510" s="64">
        <f t="shared" si="116"/>
        <v>95.759999999999991</v>
      </c>
      <c r="BX510" s="65">
        <f t="shared" si="117"/>
        <v>45894.9</v>
      </c>
      <c r="BY510" s="65">
        <f t="shared" si="118"/>
        <v>45901.8</v>
      </c>
      <c r="BZ510" s="65">
        <f t="shared" si="119"/>
        <v>45985.760000000002</v>
      </c>
    </row>
    <row r="511" spans="1:78" ht="15.5" x14ac:dyDescent="0.35">
      <c r="A511">
        <v>68500</v>
      </c>
      <c r="B511" t="s">
        <v>526</v>
      </c>
      <c r="C511" t="s">
        <v>52</v>
      </c>
      <c r="D511">
        <v>229</v>
      </c>
      <c r="E511" t="s">
        <v>527</v>
      </c>
      <c r="F511" t="s">
        <v>60</v>
      </c>
      <c r="G511" t="s">
        <v>246</v>
      </c>
      <c r="H511" t="s">
        <v>52</v>
      </c>
      <c r="I511" s="13">
        <v>45817</v>
      </c>
      <c r="J511" s="13">
        <v>45869</v>
      </c>
      <c r="K511" s="13">
        <v>45843</v>
      </c>
      <c r="L511" t="s">
        <v>870</v>
      </c>
      <c r="M511" t="s">
        <v>162</v>
      </c>
      <c r="N511">
        <v>6</v>
      </c>
      <c r="O511">
        <v>0</v>
      </c>
      <c r="P511">
        <v>0</v>
      </c>
      <c r="Q511">
        <v>0</v>
      </c>
      <c r="R511">
        <v>0</v>
      </c>
      <c r="S511">
        <v>112</v>
      </c>
      <c r="T511" t="s">
        <v>515</v>
      </c>
      <c r="U511">
        <v>0</v>
      </c>
      <c r="V511"/>
      <c r="W511">
        <v>5</v>
      </c>
      <c r="X511">
        <v>5</v>
      </c>
      <c r="Y511" t="s">
        <v>195</v>
      </c>
      <c r="Z511" t="s">
        <v>871</v>
      </c>
      <c r="AA511" t="s">
        <v>872</v>
      </c>
      <c r="AB511"/>
      <c r="AC511"/>
      <c r="AD511"/>
      <c r="AE511"/>
      <c r="AF511"/>
      <c r="AG511" s="13">
        <v>45817</v>
      </c>
      <c r="AH511" s="13">
        <v>45869</v>
      </c>
      <c r="AI511" t="s">
        <v>574</v>
      </c>
      <c r="AJ511">
        <v>11</v>
      </c>
      <c r="AK511">
        <v>27.010100000000001</v>
      </c>
      <c r="AL511" t="s">
        <v>529</v>
      </c>
      <c r="AM511" t="s">
        <v>530</v>
      </c>
      <c r="AN511">
        <v>5</v>
      </c>
      <c r="AO511">
        <v>1</v>
      </c>
      <c r="AP511" s="13">
        <v>45538</v>
      </c>
      <c r="AQ511" t="s">
        <v>335</v>
      </c>
      <c r="AR511" t="s">
        <v>538</v>
      </c>
      <c r="AS511"/>
      <c r="AT511" s="59">
        <f>VLOOKUP($BR511,Tables!$D$14:$I$27,2,FALSE)*W511</f>
        <v>800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10"/>
        <v>800</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HYB</v>
      </c>
      <c r="BL511" s="55" t="str">
        <f t="shared" si="109"/>
        <v/>
      </c>
      <c r="BM511" s="55" t="str">
        <f t="shared" si="109"/>
        <v/>
      </c>
      <c r="BN511" s="55" t="str">
        <f t="shared" si="109"/>
        <v/>
      </c>
      <c r="BO511" s="55" t="str">
        <f t="shared" si="109"/>
        <v/>
      </c>
      <c r="BP511" s="55" t="str">
        <f t="shared" si="109"/>
        <v/>
      </c>
      <c r="BQ511" s="55" t="str">
        <f t="shared" si="109"/>
        <v/>
      </c>
      <c r="BR511" s="62" t="str">
        <f t="shared" si="111"/>
        <v>HYB</v>
      </c>
      <c r="BS511" s="62" t="str">
        <f t="shared" si="112"/>
        <v/>
      </c>
      <c r="BT511" s="63">
        <f t="shared" si="113"/>
        <v>53</v>
      </c>
      <c r="BU511" s="64">
        <f t="shared" si="114"/>
        <v>2.1799999999999997</v>
      </c>
      <c r="BV511" s="64">
        <f t="shared" si="115"/>
        <v>5.3599999999999994</v>
      </c>
      <c r="BW511" s="64">
        <f t="shared" si="116"/>
        <v>43.68</v>
      </c>
      <c r="BX511" s="65">
        <f t="shared" si="117"/>
        <v>45819.18</v>
      </c>
      <c r="BY511" s="65">
        <f t="shared" si="118"/>
        <v>45822.36</v>
      </c>
      <c r="BZ511" s="65">
        <f t="shared" si="119"/>
        <v>45860.68</v>
      </c>
    </row>
    <row r="512" spans="1:78" ht="15.5" x14ac:dyDescent="0.35">
      <c r="A512">
        <v>68501</v>
      </c>
      <c r="B512" t="s">
        <v>526</v>
      </c>
      <c r="C512" t="s">
        <v>52</v>
      </c>
      <c r="D512">
        <v>229</v>
      </c>
      <c r="E512" t="s">
        <v>575</v>
      </c>
      <c r="F512" t="s">
        <v>60</v>
      </c>
      <c r="G512" t="s">
        <v>246</v>
      </c>
      <c r="H512" t="s">
        <v>52</v>
      </c>
      <c r="I512" s="13">
        <v>45817</v>
      </c>
      <c r="J512" s="13">
        <v>45869</v>
      </c>
      <c r="K512" s="13">
        <v>45843</v>
      </c>
      <c r="L512" t="s">
        <v>322</v>
      </c>
      <c r="M512" t="s">
        <v>162</v>
      </c>
      <c r="N512">
        <v>14</v>
      </c>
      <c r="O512">
        <v>0</v>
      </c>
      <c r="P512">
        <v>0</v>
      </c>
      <c r="Q512">
        <v>0</v>
      </c>
      <c r="R512">
        <v>0</v>
      </c>
      <c r="S512">
        <v>112</v>
      </c>
      <c r="T512" t="s">
        <v>515</v>
      </c>
      <c r="U512">
        <v>0</v>
      </c>
      <c r="V512"/>
      <c r="W512">
        <v>5</v>
      </c>
      <c r="X512">
        <v>5</v>
      </c>
      <c r="Y512" t="s">
        <v>195</v>
      </c>
      <c r="Z512" t="s">
        <v>873</v>
      </c>
      <c r="AA512" t="s">
        <v>874</v>
      </c>
      <c r="AB512"/>
      <c r="AC512"/>
      <c r="AD512"/>
      <c r="AE512"/>
      <c r="AF512"/>
      <c r="AG512" s="13">
        <v>45817</v>
      </c>
      <c r="AH512" s="13">
        <v>45869</v>
      </c>
      <c r="AI512" t="s">
        <v>574</v>
      </c>
      <c r="AJ512">
        <v>11</v>
      </c>
      <c r="AK512">
        <v>27.010100000000001</v>
      </c>
      <c r="AL512" t="s">
        <v>529</v>
      </c>
      <c r="AM512" t="s">
        <v>530</v>
      </c>
      <c r="AN512">
        <v>5</v>
      </c>
      <c r="AO512">
        <v>1</v>
      </c>
      <c r="AP512" s="13">
        <v>45538</v>
      </c>
      <c r="AQ512" t="s">
        <v>335</v>
      </c>
      <c r="AR512" t="s">
        <v>538</v>
      </c>
      <c r="AS512"/>
      <c r="AT512" s="59">
        <f>VLOOKUP($BR512,Tables!$D$14:$I$27,2,FALSE)*W512</f>
        <v>800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10"/>
        <v>800</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HYB</v>
      </c>
      <c r="BL512" s="55" t="str">
        <f t="shared" si="109"/>
        <v/>
      </c>
      <c r="BM512" s="55" t="str">
        <f t="shared" si="109"/>
        <v/>
      </c>
      <c r="BN512" s="55" t="str">
        <f t="shared" si="109"/>
        <v/>
      </c>
      <c r="BO512" s="55" t="str">
        <f t="shared" si="109"/>
        <v/>
      </c>
      <c r="BP512" s="55" t="str">
        <f t="shared" si="109"/>
        <v/>
      </c>
      <c r="BQ512" s="55" t="str">
        <f t="shared" si="109"/>
        <v/>
      </c>
      <c r="BR512" s="62" t="str">
        <f t="shared" si="111"/>
        <v>HYB</v>
      </c>
      <c r="BS512" s="62" t="str">
        <f t="shared" si="112"/>
        <v/>
      </c>
      <c r="BT512" s="63">
        <f t="shared" si="113"/>
        <v>53</v>
      </c>
      <c r="BU512" s="64">
        <f t="shared" si="114"/>
        <v>2.1799999999999997</v>
      </c>
      <c r="BV512" s="64">
        <f t="shared" si="115"/>
        <v>5.3599999999999994</v>
      </c>
      <c r="BW512" s="64">
        <f t="shared" si="116"/>
        <v>43.68</v>
      </c>
      <c r="BX512" s="65">
        <f t="shared" si="117"/>
        <v>45819.18</v>
      </c>
      <c r="BY512" s="65">
        <f t="shared" si="118"/>
        <v>45822.36</v>
      </c>
      <c r="BZ512" s="65">
        <f t="shared" si="119"/>
        <v>45860.68</v>
      </c>
    </row>
    <row r="513" spans="1:78" ht="15.5" x14ac:dyDescent="0.35">
      <c r="A513">
        <v>69218</v>
      </c>
      <c r="B513" t="s">
        <v>532</v>
      </c>
      <c r="C513" t="s">
        <v>52</v>
      </c>
      <c r="D513">
        <v>229</v>
      </c>
      <c r="E513">
        <v>3001</v>
      </c>
      <c r="F513" t="s">
        <v>60</v>
      </c>
      <c r="G513" t="s">
        <v>246</v>
      </c>
      <c r="H513" t="s">
        <v>52</v>
      </c>
      <c r="I513" s="13">
        <v>45887</v>
      </c>
      <c r="J513" s="13">
        <v>46003</v>
      </c>
      <c r="K513" s="13">
        <v>45945</v>
      </c>
      <c r="L513" t="s">
        <v>356</v>
      </c>
      <c r="M513" t="s">
        <v>162</v>
      </c>
      <c r="N513">
        <v>24</v>
      </c>
      <c r="O513">
        <v>0</v>
      </c>
      <c r="P513">
        <v>0</v>
      </c>
      <c r="Q513">
        <v>0</v>
      </c>
      <c r="R513">
        <v>0</v>
      </c>
      <c r="S513" t="s">
        <v>199</v>
      </c>
      <c r="T513" t="s">
        <v>199</v>
      </c>
      <c r="U513">
        <v>0</v>
      </c>
      <c r="V513"/>
      <c r="W513">
        <v>5</v>
      </c>
      <c r="X513">
        <v>5</v>
      </c>
      <c r="Y513" t="s">
        <v>195</v>
      </c>
      <c r="Z513"/>
      <c r="AA513" t="s">
        <v>862</v>
      </c>
      <c r="AB513"/>
      <c r="AC513"/>
      <c r="AD513"/>
      <c r="AE513"/>
      <c r="AF513"/>
      <c r="AG513" s="13">
        <v>45887</v>
      </c>
      <c r="AH513" s="13">
        <v>46003</v>
      </c>
      <c r="AI513" t="s">
        <v>534</v>
      </c>
      <c r="AJ513">
        <v>11</v>
      </c>
      <c r="AK513">
        <v>27.010100000000001</v>
      </c>
      <c r="AL513" t="s">
        <v>529</v>
      </c>
      <c r="AM513" t="s">
        <v>530</v>
      </c>
      <c r="AN513">
        <v>5</v>
      </c>
      <c r="AO513">
        <v>1</v>
      </c>
      <c r="AP513" s="13">
        <v>45639</v>
      </c>
      <c r="AQ513" t="s">
        <v>335</v>
      </c>
      <c r="AR513"/>
      <c r="AS513"/>
      <c r="AT513" s="59">
        <f>VLOOKUP($BR513,Tables!$D$14:$I$27,2,FALSE)*W513</f>
        <v>800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10"/>
        <v>800</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
      </c>
      <c r="BL513" s="55" t="str">
        <f t="shared" si="109"/>
        <v/>
      </c>
      <c r="BM513" s="55" t="str">
        <f t="shared" si="109"/>
        <v/>
      </c>
      <c r="BN513" s="55" t="str">
        <f t="shared" si="109"/>
        <v/>
      </c>
      <c r="BO513" s="55" t="str">
        <f t="shared" si="109"/>
        <v/>
      </c>
      <c r="BP513" s="55" t="str">
        <f t="shared" si="109"/>
        <v/>
      </c>
      <c r="BQ513" s="55" t="str">
        <f t="shared" si="109"/>
        <v/>
      </c>
      <c r="BR513" s="62" t="str">
        <f t="shared" si="111"/>
        <v>Base</v>
      </c>
      <c r="BS513" s="62" t="str">
        <f t="shared" si="112"/>
        <v/>
      </c>
      <c r="BT513" s="63">
        <f t="shared" si="113"/>
        <v>117</v>
      </c>
      <c r="BU513" s="64">
        <f t="shared" si="114"/>
        <v>6.02</v>
      </c>
      <c r="BV513" s="64">
        <f t="shared" si="115"/>
        <v>13.04</v>
      </c>
      <c r="BW513" s="64">
        <f t="shared" si="116"/>
        <v>97.44</v>
      </c>
      <c r="BX513" s="65">
        <f t="shared" si="117"/>
        <v>45893.02</v>
      </c>
      <c r="BY513" s="65">
        <f t="shared" si="118"/>
        <v>45900.04</v>
      </c>
      <c r="BZ513" s="65">
        <f t="shared" si="119"/>
        <v>45985.440000000002</v>
      </c>
    </row>
    <row r="514" spans="1:78" ht="15.5" x14ac:dyDescent="0.35">
      <c r="A514">
        <v>69219</v>
      </c>
      <c r="B514" t="s">
        <v>532</v>
      </c>
      <c r="C514" t="s">
        <v>52</v>
      </c>
      <c r="D514">
        <v>230</v>
      </c>
      <c r="E514">
        <v>3001</v>
      </c>
      <c r="F514" t="s">
        <v>421</v>
      </c>
      <c r="G514" t="s">
        <v>246</v>
      </c>
      <c r="H514" t="s">
        <v>52</v>
      </c>
      <c r="I514" s="13">
        <v>45887</v>
      </c>
      <c r="J514" s="13">
        <v>46003</v>
      </c>
      <c r="K514" s="13">
        <v>45945</v>
      </c>
      <c r="L514" t="s">
        <v>356</v>
      </c>
      <c r="M514" t="s">
        <v>194</v>
      </c>
      <c r="N514">
        <v>6</v>
      </c>
      <c r="O514">
        <v>0</v>
      </c>
      <c r="P514">
        <v>0</v>
      </c>
      <c r="Q514">
        <v>0</v>
      </c>
      <c r="R514">
        <v>0</v>
      </c>
      <c r="S514" t="s">
        <v>199</v>
      </c>
      <c r="T514" t="s">
        <v>199</v>
      </c>
      <c r="U514">
        <v>0</v>
      </c>
      <c r="V514"/>
      <c r="W514">
        <v>5</v>
      </c>
      <c r="X514">
        <v>5</v>
      </c>
      <c r="Y514" t="s">
        <v>195</v>
      </c>
      <c r="Z514" t="s">
        <v>875</v>
      </c>
      <c r="AA514" t="s">
        <v>273</v>
      </c>
      <c r="AB514" t="s">
        <v>195</v>
      </c>
      <c r="AC514">
        <v>2220</v>
      </c>
      <c r="AD514" t="s">
        <v>391</v>
      </c>
      <c r="AE514" t="s">
        <v>197</v>
      </c>
      <c r="AF514" t="s">
        <v>876</v>
      </c>
      <c r="AG514" s="13">
        <v>45887</v>
      </c>
      <c r="AH514" s="13">
        <v>46003</v>
      </c>
      <c r="AI514" t="s">
        <v>534</v>
      </c>
      <c r="AJ514">
        <v>11</v>
      </c>
      <c r="AK514">
        <v>27.010100000000001</v>
      </c>
      <c r="AL514" t="s">
        <v>529</v>
      </c>
      <c r="AM514" t="s">
        <v>530</v>
      </c>
      <c r="AN514">
        <v>1</v>
      </c>
      <c r="AO514">
        <v>1</v>
      </c>
      <c r="AP514" s="13">
        <v>45639</v>
      </c>
      <c r="AQ514" t="s">
        <v>534</v>
      </c>
      <c r="AR514"/>
      <c r="AS514"/>
      <c r="AT514" s="59">
        <f>VLOOKUP($BR514,Tables!$D$14:$I$27,2,FALSE)*W514</f>
        <v>800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10"/>
        <v>800</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
      </c>
      <c r="BL514" s="55" t="str">
        <f t="shared" si="109"/>
        <v/>
      </c>
      <c r="BM514" s="55" t="str">
        <f t="shared" si="109"/>
        <v/>
      </c>
      <c r="BN514" s="55" t="str">
        <f t="shared" si="109"/>
        <v/>
      </c>
      <c r="BO514" s="55" t="str">
        <f t="shared" si="109"/>
        <v/>
      </c>
      <c r="BP514" s="55" t="str">
        <f t="shared" si="109"/>
        <v/>
      </c>
      <c r="BQ514" s="55" t="str">
        <f t="shared" si="109"/>
        <v/>
      </c>
      <c r="BR514" s="62" t="str">
        <f t="shared" si="111"/>
        <v>Base</v>
      </c>
      <c r="BS514" s="62" t="str">
        <f t="shared" si="112"/>
        <v/>
      </c>
      <c r="BT514" s="63">
        <f t="shared" si="113"/>
        <v>117</v>
      </c>
      <c r="BU514" s="64">
        <f t="shared" si="114"/>
        <v>6.02</v>
      </c>
      <c r="BV514" s="64">
        <f t="shared" si="115"/>
        <v>13.04</v>
      </c>
      <c r="BW514" s="64">
        <f t="shared" si="116"/>
        <v>97.44</v>
      </c>
      <c r="BX514" s="65">
        <f t="shared" si="117"/>
        <v>45893.02</v>
      </c>
      <c r="BY514" s="65">
        <f t="shared" si="118"/>
        <v>45900.04</v>
      </c>
      <c r="BZ514" s="65">
        <f t="shared" si="119"/>
        <v>45985.440000000002</v>
      </c>
    </row>
    <row r="515" spans="1:78" ht="15.5" x14ac:dyDescent="0.35">
      <c r="A515">
        <v>69220</v>
      </c>
      <c r="B515" t="s">
        <v>532</v>
      </c>
      <c r="C515" t="s">
        <v>52</v>
      </c>
      <c r="D515">
        <v>230</v>
      </c>
      <c r="E515">
        <v>3002</v>
      </c>
      <c r="F515" t="s">
        <v>421</v>
      </c>
      <c r="G515" t="s">
        <v>246</v>
      </c>
      <c r="H515" t="s">
        <v>52</v>
      </c>
      <c r="I515" s="13">
        <v>45887</v>
      </c>
      <c r="J515" s="13">
        <v>46003</v>
      </c>
      <c r="K515" s="13">
        <v>45945</v>
      </c>
      <c r="L515" t="s">
        <v>356</v>
      </c>
      <c r="M515" t="s">
        <v>194</v>
      </c>
      <c r="N515">
        <v>18</v>
      </c>
      <c r="O515">
        <v>0</v>
      </c>
      <c r="P515">
        <v>0</v>
      </c>
      <c r="Q515">
        <v>0</v>
      </c>
      <c r="R515">
        <v>0</v>
      </c>
      <c r="S515" t="s">
        <v>199</v>
      </c>
      <c r="T515" t="s">
        <v>199</v>
      </c>
      <c r="U515">
        <v>0</v>
      </c>
      <c r="V515"/>
      <c r="W515">
        <v>5</v>
      </c>
      <c r="X515">
        <v>5</v>
      </c>
      <c r="Y515" t="s">
        <v>195</v>
      </c>
      <c r="Z515" t="s">
        <v>877</v>
      </c>
      <c r="AA515" t="s">
        <v>273</v>
      </c>
      <c r="AB515" t="s">
        <v>195</v>
      </c>
      <c r="AC515">
        <v>2220</v>
      </c>
      <c r="AD515" t="s">
        <v>391</v>
      </c>
      <c r="AE515" t="s">
        <v>197</v>
      </c>
      <c r="AF515" t="s">
        <v>876</v>
      </c>
      <c r="AG515" s="13">
        <v>45887</v>
      </c>
      <c r="AH515" s="13">
        <v>46003</v>
      </c>
      <c r="AI515" t="s">
        <v>534</v>
      </c>
      <c r="AJ515">
        <v>11</v>
      </c>
      <c r="AK515">
        <v>27.010100000000001</v>
      </c>
      <c r="AL515" t="s">
        <v>529</v>
      </c>
      <c r="AM515" t="s">
        <v>530</v>
      </c>
      <c r="AN515">
        <v>1</v>
      </c>
      <c r="AO515">
        <v>1</v>
      </c>
      <c r="AP515" s="13">
        <v>45639</v>
      </c>
      <c r="AQ515" t="s">
        <v>534</v>
      </c>
      <c r="AR515"/>
      <c r="AS515"/>
      <c r="AT515" s="59">
        <f>VLOOKUP($BR515,Tables!$D$14:$I$27,2,FALSE)*W515</f>
        <v>800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10"/>
        <v>800</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
      </c>
      <c r="BL515" s="55" t="str">
        <f t="shared" si="109"/>
        <v/>
      </c>
      <c r="BM515" s="55" t="str">
        <f t="shared" si="109"/>
        <v/>
      </c>
      <c r="BN515" s="55" t="str">
        <f t="shared" si="109"/>
        <v/>
      </c>
      <c r="BO515" s="55" t="str">
        <f t="shared" si="109"/>
        <v/>
      </c>
      <c r="BP515" s="55" t="str">
        <f t="shared" si="109"/>
        <v/>
      </c>
      <c r="BQ515" s="55" t="str">
        <f t="shared" si="109"/>
        <v/>
      </c>
      <c r="BR515" s="62" t="str">
        <f t="shared" si="111"/>
        <v>Base</v>
      </c>
      <c r="BS515" s="62" t="str">
        <f t="shared" si="112"/>
        <v/>
      </c>
      <c r="BT515" s="63">
        <f t="shared" si="113"/>
        <v>117</v>
      </c>
      <c r="BU515" s="64">
        <f t="shared" si="114"/>
        <v>6.02</v>
      </c>
      <c r="BV515" s="64">
        <f t="shared" si="115"/>
        <v>13.04</v>
      </c>
      <c r="BW515" s="64">
        <f t="shared" si="116"/>
        <v>97.44</v>
      </c>
      <c r="BX515" s="65">
        <f t="shared" si="117"/>
        <v>45893.02</v>
      </c>
      <c r="BY515" s="65">
        <f t="shared" si="118"/>
        <v>45900.04</v>
      </c>
      <c r="BZ515" s="65">
        <f t="shared" si="119"/>
        <v>45985.440000000002</v>
      </c>
    </row>
    <row r="516" spans="1:78" ht="15.5" x14ac:dyDescent="0.35">
      <c r="A516">
        <v>69382</v>
      </c>
      <c r="B516" t="s">
        <v>532</v>
      </c>
      <c r="C516" t="s">
        <v>52</v>
      </c>
      <c r="D516">
        <v>231</v>
      </c>
      <c r="E516">
        <v>3001</v>
      </c>
      <c r="F516" t="s">
        <v>422</v>
      </c>
      <c r="G516" t="s">
        <v>246</v>
      </c>
      <c r="H516" t="s">
        <v>52</v>
      </c>
      <c r="I516" s="13">
        <v>45888</v>
      </c>
      <c r="J516" s="13">
        <v>46003</v>
      </c>
      <c r="K516" s="13">
        <v>45945</v>
      </c>
      <c r="L516" t="s">
        <v>356</v>
      </c>
      <c r="M516" t="s">
        <v>194</v>
      </c>
      <c r="N516">
        <v>24</v>
      </c>
      <c r="O516">
        <v>0</v>
      </c>
      <c r="P516">
        <v>0</v>
      </c>
      <c r="Q516">
        <v>0</v>
      </c>
      <c r="R516">
        <v>0</v>
      </c>
      <c r="S516" t="s">
        <v>199</v>
      </c>
      <c r="T516" t="s">
        <v>199</v>
      </c>
      <c r="U516">
        <v>0</v>
      </c>
      <c r="V516"/>
      <c r="W516">
        <v>5</v>
      </c>
      <c r="X516">
        <v>5</v>
      </c>
      <c r="Y516" t="s">
        <v>195</v>
      </c>
      <c r="Z516"/>
      <c r="AA516" t="s">
        <v>273</v>
      </c>
      <c r="AB516" t="s">
        <v>208</v>
      </c>
      <c r="AC516">
        <v>2307</v>
      </c>
      <c r="AD516" t="s">
        <v>212</v>
      </c>
      <c r="AE516" t="s">
        <v>217</v>
      </c>
      <c r="AF516" t="s">
        <v>565</v>
      </c>
      <c r="AG516" s="13">
        <v>45888</v>
      </c>
      <c r="AH516" s="13">
        <v>46003</v>
      </c>
      <c r="AI516" t="s">
        <v>534</v>
      </c>
      <c r="AJ516">
        <v>11</v>
      </c>
      <c r="AK516">
        <v>27.010100000000001</v>
      </c>
      <c r="AL516" t="s">
        <v>529</v>
      </c>
      <c r="AM516" t="s">
        <v>530</v>
      </c>
      <c r="AN516">
        <v>1</v>
      </c>
      <c r="AO516">
        <v>1</v>
      </c>
      <c r="AP516" s="13">
        <v>45639</v>
      </c>
      <c r="AQ516" t="s">
        <v>534</v>
      </c>
      <c r="AR516"/>
      <c r="AS516"/>
      <c r="AT516" s="59">
        <f>VLOOKUP($BR516,Tables!$D$14:$I$27,2,FALSE)*W516</f>
        <v>800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10"/>
        <v>800</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
      </c>
      <c r="BL516" s="55" t="str">
        <f t="shared" si="109"/>
        <v/>
      </c>
      <c r="BM516" s="55" t="str">
        <f t="shared" si="109"/>
        <v/>
      </c>
      <c r="BN516" s="55" t="str">
        <f t="shared" si="109"/>
        <v/>
      </c>
      <c r="BO516" s="55" t="str">
        <f t="shared" si="109"/>
        <v/>
      </c>
      <c r="BP516" s="55" t="str">
        <f t="shared" si="109"/>
        <v/>
      </c>
      <c r="BQ516" s="55" t="str">
        <f t="shared" si="109"/>
        <v/>
      </c>
      <c r="BR516" s="62" t="str">
        <f t="shared" si="111"/>
        <v>Base</v>
      </c>
      <c r="BS516" s="62" t="str">
        <f t="shared" si="112"/>
        <v/>
      </c>
      <c r="BT516" s="63">
        <f t="shared" si="113"/>
        <v>116</v>
      </c>
      <c r="BU516" s="64">
        <f t="shared" si="114"/>
        <v>5.96</v>
      </c>
      <c r="BV516" s="64">
        <f t="shared" si="115"/>
        <v>12.92</v>
      </c>
      <c r="BW516" s="64">
        <f t="shared" si="116"/>
        <v>96.6</v>
      </c>
      <c r="BX516" s="65">
        <f t="shared" si="117"/>
        <v>45893.96</v>
      </c>
      <c r="BY516" s="65">
        <f t="shared" si="118"/>
        <v>45900.92</v>
      </c>
      <c r="BZ516" s="65">
        <f t="shared" si="119"/>
        <v>45985.599999999999</v>
      </c>
    </row>
    <row r="517" spans="1:78" ht="15.5" x14ac:dyDescent="0.35">
      <c r="A517">
        <v>68539</v>
      </c>
      <c r="B517" t="s">
        <v>526</v>
      </c>
      <c r="C517" t="s">
        <v>61</v>
      </c>
      <c r="D517">
        <v>149</v>
      </c>
      <c r="E517" t="s">
        <v>589</v>
      </c>
      <c r="F517" t="s">
        <v>62</v>
      </c>
      <c r="G517" t="s">
        <v>285</v>
      </c>
      <c r="H517" t="s">
        <v>61</v>
      </c>
      <c r="I517" s="13">
        <v>45804</v>
      </c>
      <c r="J517" s="13">
        <v>45841</v>
      </c>
      <c r="K517" s="13">
        <v>45822</v>
      </c>
      <c r="L517" t="s">
        <v>262</v>
      </c>
      <c r="M517" t="s">
        <v>162</v>
      </c>
      <c r="N517">
        <v>24</v>
      </c>
      <c r="O517">
        <v>0</v>
      </c>
      <c r="P517">
        <v>0</v>
      </c>
      <c r="Q517">
        <v>0</v>
      </c>
      <c r="R517">
        <v>0</v>
      </c>
      <c r="S517">
        <v>541</v>
      </c>
      <c r="T517" t="s">
        <v>316</v>
      </c>
      <c r="U517">
        <v>0</v>
      </c>
      <c r="V517"/>
      <c r="W517">
        <v>3</v>
      </c>
      <c r="X517">
        <v>3</v>
      </c>
      <c r="Y517" t="s">
        <v>195</v>
      </c>
      <c r="Z517"/>
      <c r="AA517" t="s">
        <v>293</v>
      </c>
      <c r="AB517"/>
      <c r="AC517"/>
      <c r="AD517"/>
      <c r="AE517"/>
      <c r="AF517"/>
      <c r="AG517" s="13">
        <v>45804</v>
      </c>
      <c r="AH517" s="13">
        <v>45841</v>
      </c>
      <c r="AI517" t="s">
        <v>162</v>
      </c>
      <c r="AJ517">
        <v>11</v>
      </c>
      <c r="AK517">
        <v>52.140099999999997</v>
      </c>
      <c r="AL517" t="s">
        <v>529</v>
      </c>
      <c r="AM517" t="s">
        <v>530</v>
      </c>
      <c r="AN517">
        <v>5</v>
      </c>
      <c r="AO517">
        <v>1</v>
      </c>
      <c r="AP517" s="13">
        <v>45538</v>
      </c>
      <c r="AQ517" t="s">
        <v>335</v>
      </c>
      <c r="AR517" t="s">
        <v>538</v>
      </c>
      <c r="AS517"/>
      <c r="AT517" s="59">
        <f>VLOOKUP($BR517,Tables!$D$14:$I$27,2,FALSE)*W517</f>
        <v>480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10"/>
        <v>480</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
      </c>
      <c r="BL517" s="55" t="str">
        <f t="shared" si="109"/>
        <v/>
      </c>
      <c r="BM517" s="55" t="str">
        <f t="shared" si="109"/>
        <v/>
      </c>
      <c r="BN517" s="55" t="str">
        <f t="shared" si="109"/>
        <v/>
      </c>
      <c r="BO517" s="55" t="str">
        <f t="shared" si="109"/>
        <v/>
      </c>
      <c r="BP517" s="55" t="str">
        <f t="shared" si="109"/>
        <v/>
      </c>
      <c r="BQ517" s="55" t="str">
        <f t="shared" si="109"/>
        <v/>
      </c>
      <c r="BR517" s="62" t="str">
        <f t="shared" si="111"/>
        <v>Base</v>
      </c>
      <c r="BS517" s="62" t="str">
        <f t="shared" si="112"/>
        <v/>
      </c>
      <c r="BT517" s="63">
        <f t="shared" si="113"/>
        <v>38</v>
      </c>
      <c r="BU517" s="64">
        <f t="shared" si="114"/>
        <v>1.2799999999999998</v>
      </c>
      <c r="BV517" s="64">
        <f t="shared" si="115"/>
        <v>3.5599999999999996</v>
      </c>
      <c r="BW517" s="64">
        <f t="shared" si="116"/>
        <v>31.08</v>
      </c>
      <c r="BX517" s="65">
        <f t="shared" si="117"/>
        <v>45805.279999999999</v>
      </c>
      <c r="BY517" s="65">
        <f t="shared" si="118"/>
        <v>45807.56</v>
      </c>
      <c r="BZ517" s="65">
        <f t="shared" si="119"/>
        <v>45835.08</v>
      </c>
    </row>
    <row r="518" spans="1:78" ht="15.5" x14ac:dyDescent="0.35">
      <c r="A518">
        <v>69221</v>
      </c>
      <c r="B518" t="s">
        <v>532</v>
      </c>
      <c r="C518" t="s">
        <v>61</v>
      </c>
      <c r="D518">
        <v>149</v>
      </c>
      <c r="E518">
        <v>3001</v>
      </c>
      <c r="F518" t="s">
        <v>62</v>
      </c>
      <c r="G518" t="s">
        <v>285</v>
      </c>
      <c r="H518" t="s">
        <v>61</v>
      </c>
      <c r="I518" s="13">
        <v>45887</v>
      </c>
      <c r="J518" s="13">
        <v>46003</v>
      </c>
      <c r="K518" s="13">
        <v>45945</v>
      </c>
      <c r="L518" t="s">
        <v>265</v>
      </c>
      <c r="M518" t="s">
        <v>162</v>
      </c>
      <c r="N518">
        <v>24</v>
      </c>
      <c r="O518">
        <v>0</v>
      </c>
      <c r="P518">
        <v>0</v>
      </c>
      <c r="Q518">
        <v>0</v>
      </c>
      <c r="R518">
        <v>0</v>
      </c>
      <c r="S518">
        <v>541</v>
      </c>
      <c r="T518" t="s">
        <v>316</v>
      </c>
      <c r="U518">
        <v>0</v>
      </c>
      <c r="V518"/>
      <c r="W518">
        <v>3</v>
      </c>
      <c r="X518">
        <v>3</v>
      </c>
      <c r="Y518" t="s">
        <v>195</v>
      </c>
      <c r="Z518"/>
      <c r="AA518" t="s">
        <v>294</v>
      </c>
      <c r="AB518"/>
      <c r="AC518"/>
      <c r="AD518"/>
      <c r="AE518"/>
      <c r="AF518"/>
      <c r="AG518" s="13">
        <v>45887</v>
      </c>
      <c r="AH518" s="13">
        <v>46003</v>
      </c>
      <c r="AI518" t="s">
        <v>574</v>
      </c>
      <c r="AJ518">
        <v>11</v>
      </c>
      <c r="AK518">
        <v>52.140099999999997</v>
      </c>
      <c r="AL518" t="s">
        <v>529</v>
      </c>
      <c r="AM518" t="s">
        <v>530</v>
      </c>
      <c r="AN518">
        <v>5</v>
      </c>
      <c r="AO518">
        <v>1</v>
      </c>
      <c r="AP518" s="13">
        <v>45639</v>
      </c>
      <c r="AQ518" t="s">
        <v>335</v>
      </c>
      <c r="AR518" t="s">
        <v>538</v>
      </c>
      <c r="AS518"/>
      <c r="AT518" s="59">
        <f>VLOOKUP($BR518,Tables!$D$14:$I$27,2,FALSE)*W518</f>
        <v>480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10"/>
        <v>480</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HYB</v>
      </c>
      <c r="BL518" s="55" t="str">
        <f t="shared" si="109"/>
        <v/>
      </c>
      <c r="BM518" s="55" t="str">
        <f t="shared" si="109"/>
        <v/>
      </c>
      <c r="BN518" s="55" t="str">
        <f t="shared" si="109"/>
        <v/>
      </c>
      <c r="BO518" s="55" t="str">
        <f t="shared" si="109"/>
        <v/>
      </c>
      <c r="BP518" s="55" t="str">
        <f t="shared" si="109"/>
        <v/>
      </c>
      <c r="BQ518" s="55" t="str">
        <f t="shared" si="109"/>
        <v/>
      </c>
      <c r="BR518" s="62" t="str">
        <f t="shared" si="111"/>
        <v>HYB</v>
      </c>
      <c r="BS518" s="62" t="str">
        <f t="shared" si="112"/>
        <v/>
      </c>
      <c r="BT518" s="63">
        <f t="shared" si="113"/>
        <v>117</v>
      </c>
      <c r="BU518" s="64">
        <f t="shared" si="114"/>
        <v>6.02</v>
      </c>
      <c r="BV518" s="64">
        <f t="shared" si="115"/>
        <v>13.04</v>
      </c>
      <c r="BW518" s="64">
        <f t="shared" si="116"/>
        <v>97.44</v>
      </c>
      <c r="BX518" s="65">
        <f t="shared" si="117"/>
        <v>45893.02</v>
      </c>
      <c r="BY518" s="65">
        <f t="shared" si="118"/>
        <v>45900.04</v>
      </c>
      <c r="BZ518" s="65">
        <f t="shared" si="119"/>
        <v>45985.440000000002</v>
      </c>
    </row>
    <row r="519" spans="1:78" ht="15.5" x14ac:dyDescent="0.35">
      <c r="A519">
        <v>68829</v>
      </c>
      <c r="B519" t="s">
        <v>532</v>
      </c>
      <c r="C519" t="s">
        <v>61</v>
      </c>
      <c r="D519">
        <v>149</v>
      </c>
      <c r="E519" t="s">
        <v>533</v>
      </c>
      <c r="F519" t="s">
        <v>62</v>
      </c>
      <c r="G519" t="s">
        <v>285</v>
      </c>
      <c r="H519" t="s">
        <v>61</v>
      </c>
      <c r="I519" s="13">
        <v>45943</v>
      </c>
      <c r="J519" s="13">
        <v>46003</v>
      </c>
      <c r="K519" s="13">
        <v>45973</v>
      </c>
      <c r="L519" t="s">
        <v>262</v>
      </c>
      <c r="M519" t="s">
        <v>162</v>
      </c>
      <c r="N519">
        <v>24</v>
      </c>
      <c r="O519">
        <v>0</v>
      </c>
      <c r="P519">
        <v>0</v>
      </c>
      <c r="Q519">
        <v>0</v>
      </c>
      <c r="R519">
        <v>0</v>
      </c>
      <c r="S519">
        <v>541</v>
      </c>
      <c r="T519" t="s">
        <v>316</v>
      </c>
      <c r="U519">
        <v>0</v>
      </c>
      <c r="V519"/>
      <c r="W519">
        <v>3</v>
      </c>
      <c r="X519">
        <v>3</v>
      </c>
      <c r="Y519" t="s">
        <v>195</v>
      </c>
      <c r="Z519"/>
      <c r="AA519" t="s">
        <v>293</v>
      </c>
      <c r="AB519"/>
      <c r="AC519"/>
      <c r="AD519"/>
      <c r="AE519"/>
      <c r="AF519"/>
      <c r="AG519" s="13">
        <v>45943</v>
      </c>
      <c r="AH519" s="13">
        <v>46003</v>
      </c>
      <c r="AI519" t="s">
        <v>162</v>
      </c>
      <c r="AJ519">
        <v>11</v>
      </c>
      <c r="AK519">
        <v>52.140099999999997</v>
      </c>
      <c r="AL519" t="s">
        <v>529</v>
      </c>
      <c r="AM519" t="s">
        <v>530</v>
      </c>
      <c r="AN519">
        <v>5</v>
      </c>
      <c r="AO519">
        <v>1</v>
      </c>
      <c r="AP519" s="13">
        <v>45639</v>
      </c>
      <c r="AQ519" t="s">
        <v>335</v>
      </c>
      <c r="AR519" t="s">
        <v>538</v>
      </c>
      <c r="AS519"/>
      <c r="AT519" s="59">
        <f>VLOOKUP($BR519,Tables!$D$14:$I$27,2,FALSE)*W519</f>
        <v>480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10"/>
        <v>480</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
      </c>
      <c r="BL519" s="55" t="str">
        <f t="shared" si="109"/>
        <v/>
      </c>
      <c r="BM519" s="55" t="str">
        <f t="shared" si="109"/>
        <v/>
      </c>
      <c r="BN519" s="55" t="str">
        <f t="shared" si="109"/>
        <v/>
      </c>
      <c r="BO519" s="55" t="str">
        <f t="shared" si="109"/>
        <v/>
      </c>
      <c r="BP519" s="55" t="str">
        <f t="shared" si="109"/>
        <v/>
      </c>
      <c r="BQ519" s="55" t="str">
        <f t="shared" si="109"/>
        <v/>
      </c>
      <c r="BR519" s="62" t="str">
        <f t="shared" si="111"/>
        <v>Base</v>
      </c>
      <c r="BS519" s="62" t="str">
        <f t="shared" si="112"/>
        <v/>
      </c>
      <c r="BT519" s="63">
        <f t="shared" si="113"/>
        <v>61</v>
      </c>
      <c r="BU519" s="64">
        <f t="shared" si="114"/>
        <v>2.6599999999999997</v>
      </c>
      <c r="BV519" s="64">
        <f t="shared" si="115"/>
        <v>6.3199999999999994</v>
      </c>
      <c r="BW519" s="64">
        <f t="shared" si="116"/>
        <v>50.4</v>
      </c>
      <c r="BX519" s="65">
        <f t="shared" si="117"/>
        <v>45945.66</v>
      </c>
      <c r="BY519" s="65">
        <f t="shared" si="118"/>
        <v>45949.32</v>
      </c>
      <c r="BZ519" s="65">
        <f t="shared" si="119"/>
        <v>45993.4</v>
      </c>
    </row>
    <row r="520" spans="1:78" ht="15.5" x14ac:dyDescent="0.35">
      <c r="A520">
        <v>69222</v>
      </c>
      <c r="B520" t="s">
        <v>532</v>
      </c>
      <c r="C520" t="s">
        <v>61</v>
      </c>
      <c r="D520">
        <v>162</v>
      </c>
      <c r="E520">
        <v>3001</v>
      </c>
      <c r="F520" t="s">
        <v>423</v>
      </c>
      <c r="G520" t="s">
        <v>285</v>
      </c>
      <c r="H520" t="s">
        <v>61</v>
      </c>
      <c r="I520" s="13">
        <v>45887</v>
      </c>
      <c r="J520" s="13">
        <v>46003</v>
      </c>
      <c r="K520" s="13">
        <v>45945</v>
      </c>
      <c r="L520" t="s">
        <v>262</v>
      </c>
      <c r="M520" t="s">
        <v>162</v>
      </c>
      <c r="N520">
        <v>24</v>
      </c>
      <c r="O520">
        <v>0</v>
      </c>
      <c r="P520">
        <v>0</v>
      </c>
      <c r="Q520">
        <v>0</v>
      </c>
      <c r="R520">
        <v>0</v>
      </c>
      <c r="S520" t="s">
        <v>199</v>
      </c>
      <c r="T520" t="s">
        <v>199</v>
      </c>
      <c r="U520">
        <v>0</v>
      </c>
      <c r="V520"/>
      <c r="W520">
        <v>3</v>
      </c>
      <c r="X520">
        <v>3</v>
      </c>
      <c r="Y520" t="s">
        <v>195</v>
      </c>
      <c r="Z520"/>
      <c r="AA520" t="s">
        <v>293</v>
      </c>
      <c r="AB520"/>
      <c r="AC520"/>
      <c r="AD520"/>
      <c r="AE520"/>
      <c r="AF520"/>
      <c r="AG520" s="13">
        <v>45887</v>
      </c>
      <c r="AH520" s="13">
        <v>46003</v>
      </c>
      <c r="AI520" t="s">
        <v>162</v>
      </c>
      <c r="AJ520">
        <v>12</v>
      </c>
      <c r="AK520">
        <v>52.020099999999999</v>
      </c>
      <c r="AL520" t="s">
        <v>529</v>
      </c>
      <c r="AM520" t="s">
        <v>530</v>
      </c>
      <c r="AN520">
        <v>5</v>
      </c>
      <c r="AO520">
        <v>2</v>
      </c>
      <c r="AP520" s="13">
        <v>45639</v>
      </c>
      <c r="AQ520" t="s">
        <v>335</v>
      </c>
      <c r="AR520"/>
      <c r="AS520"/>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10"/>
        <v>480</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
      </c>
      <c r="BL520" s="55" t="str">
        <f t="shared" si="109"/>
        <v/>
      </c>
      <c r="BM520" s="55" t="str">
        <f t="shared" si="109"/>
        <v/>
      </c>
      <c r="BN520" s="55" t="str">
        <f t="shared" si="109"/>
        <v/>
      </c>
      <c r="BO520" s="55" t="str">
        <f t="shared" si="109"/>
        <v/>
      </c>
      <c r="BP520" s="55" t="str">
        <f t="shared" si="109"/>
        <v/>
      </c>
      <c r="BQ520" s="55" t="str">
        <f t="shared" si="109"/>
        <v/>
      </c>
      <c r="BR520" s="62" t="str">
        <f t="shared" si="111"/>
        <v>Base</v>
      </c>
      <c r="BS520" s="62" t="str">
        <f t="shared" si="112"/>
        <v/>
      </c>
      <c r="BT520" s="63">
        <f t="shared" si="113"/>
        <v>117</v>
      </c>
      <c r="BU520" s="64">
        <f t="shared" si="114"/>
        <v>6.02</v>
      </c>
      <c r="BV520" s="64">
        <f t="shared" si="115"/>
        <v>13.04</v>
      </c>
      <c r="BW520" s="64">
        <f t="shared" si="116"/>
        <v>97.44</v>
      </c>
      <c r="BX520" s="65">
        <f t="shared" si="117"/>
        <v>45893.02</v>
      </c>
      <c r="BY520" s="65">
        <f t="shared" si="118"/>
        <v>45900.04</v>
      </c>
      <c r="BZ520" s="65">
        <f t="shared" si="119"/>
        <v>45985.440000000002</v>
      </c>
    </row>
    <row r="521" spans="1:78" ht="15.5" x14ac:dyDescent="0.35">
      <c r="A521">
        <v>69223</v>
      </c>
      <c r="B521" t="s">
        <v>532</v>
      </c>
      <c r="C521" t="s">
        <v>61</v>
      </c>
      <c r="D521">
        <v>237</v>
      </c>
      <c r="E521">
        <v>3001</v>
      </c>
      <c r="F521" t="s">
        <v>878</v>
      </c>
      <c r="G521" t="s">
        <v>285</v>
      </c>
      <c r="H521" t="s">
        <v>61</v>
      </c>
      <c r="I521" s="13">
        <v>45887</v>
      </c>
      <c r="J521" s="13">
        <v>46003</v>
      </c>
      <c r="K521" s="13">
        <v>45945</v>
      </c>
      <c r="L521" t="s">
        <v>262</v>
      </c>
      <c r="M521" t="s">
        <v>162</v>
      </c>
      <c r="N521">
        <v>24</v>
      </c>
      <c r="O521">
        <v>0</v>
      </c>
      <c r="P521">
        <v>0</v>
      </c>
      <c r="Q521">
        <v>0</v>
      </c>
      <c r="R521">
        <v>0</v>
      </c>
      <c r="S521" t="s">
        <v>199</v>
      </c>
      <c r="T521" t="s">
        <v>199</v>
      </c>
      <c r="U521">
        <v>0</v>
      </c>
      <c r="V521"/>
      <c r="W521">
        <v>3</v>
      </c>
      <c r="X521">
        <v>3</v>
      </c>
      <c r="Y521" t="s">
        <v>313</v>
      </c>
      <c r="Z521"/>
      <c r="AA521" t="s">
        <v>641</v>
      </c>
      <c r="AB521"/>
      <c r="AC521"/>
      <c r="AD521"/>
      <c r="AE521"/>
      <c r="AF521"/>
      <c r="AG521" s="13">
        <v>45887</v>
      </c>
      <c r="AH521" s="13">
        <v>46003</v>
      </c>
      <c r="AI521" t="s">
        <v>162</v>
      </c>
      <c r="AJ521">
        <v>12</v>
      </c>
      <c r="AK521">
        <v>52.020499999999998</v>
      </c>
      <c r="AL521" t="s">
        <v>529</v>
      </c>
      <c r="AM521" t="s">
        <v>530</v>
      </c>
      <c r="AN521">
        <v>5</v>
      </c>
      <c r="AO521">
        <v>2</v>
      </c>
      <c r="AP521" s="13">
        <v>45712</v>
      </c>
      <c r="AQ521" t="s">
        <v>335</v>
      </c>
      <c r="AR521"/>
      <c r="AS521"/>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10"/>
        <v>480</v>
      </c>
      <c r="BD521" s="55" t="str">
        <f t="shared" ref="BD521:BQ524" si="120">IF(ISERROR(SEARCHB(" "&amp;BD$1&amp;" "," "&amp;$L521&amp;" "))=TRUE,"",BD$1)</f>
        <v/>
      </c>
      <c r="BE521" s="55" t="str">
        <f t="shared" si="120"/>
        <v/>
      </c>
      <c r="BF521" s="55" t="str">
        <f t="shared" si="120"/>
        <v/>
      </c>
      <c r="BG521" s="55" t="str">
        <f t="shared" si="120"/>
        <v/>
      </c>
      <c r="BH521" s="55" t="str">
        <f t="shared" si="120"/>
        <v/>
      </c>
      <c r="BI521" s="55" t="str">
        <f t="shared" si="120"/>
        <v/>
      </c>
      <c r="BJ521" s="55" t="str">
        <f t="shared" si="120"/>
        <v/>
      </c>
      <c r="BK521" s="55" t="str">
        <f t="shared" si="120"/>
        <v/>
      </c>
      <c r="BL521" s="55" t="str">
        <f t="shared" si="120"/>
        <v/>
      </c>
      <c r="BM521" s="55" t="str">
        <f t="shared" si="120"/>
        <v/>
      </c>
      <c r="BN521" s="55" t="str">
        <f t="shared" si="120"/>
        <v/>
      </c>
      <c r="BO521" s="55" t="str">
        <f t="shared" si="120"/>
        <v/>
      </c>
      <c r="BP521" s="55" t="str">
        <f t="shared" si="120"/>
        <v/>
      </c>
      <c r="BQ521" s="55" t="str">
        <f t="shared" si="120"/>
        <v/>
      </c>
      <c r="BR521" s="62" t="str">
        <f t="shared" si="111"/>
        <v>Base</v>
      </c>
      <c r="BS521" s="62" t="str">
        <f t="shared" si="112"/>
        <v/>
      </c>
      <c r="BT521" s="63">
        <f t="shared" si="113"/>
        <v>117</v>
      </c>
      <c r="BU521" s="64">
        <f t="shared" si="114"/>
        <v>6.02</v>
      </c>
      <c r="BV521" s="64">
        <f t="shared" si="115"/>
        <v>13.04</v>
      </c>
      <c r="BW521" s="64">
        <f t="shared" si="116"/>
        <v>97.44</v>
      </c>
      <c r="BX521" s="65">
        <f t="shared" si="117"/>
        <v>45893.02</v>
      </c>
      <c r="BY521" s="65">
        <f t="shared" si="118"/>
        <v>45900.04</v>
      </c>
      <c r="BZ521" s="65">
        <f t="shared" si="119"/>
        <v>45985.440000000002</v>
      </c>
    </row>
    <row r="522" spans="1:78" ht="15.5" x14ac:dyDescent="0.35">
      <c r="A522">
        <v>69646</v>
      </c>
      <c r="B522" t="s">
        <v>532</v>
      </c>
      <c r="C522" t="s">
        <v>61</v>
      </c>
      <c r="D522">
        <v>250</v>
      </c>
      <c r="E522">
        <v>3001</v>
      </c>
      <c r="F522" t="s">
        <v>500</v>
      </c>
      <c r="G522" t="s">
        <v>285</v>
      </c>
      <c r="H522" t="s">
        <v>61</v>
      </c>
      <c r="I522" s="13">
        <v>45887</v>
      </c>
      <c r="J522" s="13">
        <v>46003</v>
      </c>
      <c r="K522" s="13">
        <v>45945</v>
      </c>
      <c r="L522" t="s">
        <v>262</v>
      </c>
      <c r="M522" t="s">
        <v>162</v>
      </c>
      <c r="N522">
        <v>24</v>
      </c>
      <c r="O522">
        <v>0</v>
      </c>
      <c r="P522">
        <v>0</v>
      </c>
      <c r="Q522">
        <v>0</v>
      </c>
      <c r="R522">
        <v>0</v>
      </c>
      <c r="S522">
        <v>541</v>
      </c>
      <c r="T522" t="s">
        <v>316</v>
      </c>
      <c r="U522">
        <v>0</v>
      </c>
      <c r="V522"/>
      <c r="W522">
        <v>3</v>
      </c>
      <c r="X522">
        <v>3</v>
      </c>
      <c r="Y522" t="s">
        <v>195</v>
      </c>
      <c r="Z522"/>
      <c r="AA522" t="s">
        <v>293</v>
      </c>
      <c r="AB522"/>
      <c r="AC522"/>
      <c r="AD522"/>
      <c r="AE522"/>
      <c r="AF522"/>
      <c r="AG522" s="13">
        <v>45887</v>
      </c>
      <c r="AH522" s="13">
        <v>46003</v>
      </c>
      <c r="AI522" t="s">
        <v>162</v>
      </c>
      <c r="AJ522">
        <v>12</v>
      </c>
      <c r="AK522">
        <v>52.021299999999997</v>
      </c>
      <c r="AL522" t="s">
        <v>529</v>
      </c>
      <c r="AM522" t="s">
        <v>530</v>
      </c>
      <c r="AN522">
        <v>5</v>
      </c>
      <c r="AO522">
        <v>2</v>
      </c>
      <c r="AP522" s="13">
        <v>45712</v>
      </c>
      <c r="AQ522" t="s">
        <v>335</v>
      </c>
      <c r="AR522" t="s">
        <v>538</v>
      </c>
      <c r="AS522"/>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10"/>
        <v>480</v>
      </c>
      <c r="BD522" s="55" t="str">
        <f t="shared" si="120"/>
        <v/>
      </c>
      <c r="BE522" s="55" t="str">
        <f t="shared" si="120"/>
        <v/>
      </c>
      <c r="BF522" s="55" t="str">
        <f t="shared" si="120"/>
        <v/>
      </c>
      <c r="BG522" s="55" t="str">
        <f t="shared" si="120"/>
        <v/>
      </c>
      <c r="BH522" s="55" t="str">
        <f t="shared" si="120"/>
        <v/>
      </c>
      <c r="BI522" s="55" t="str">
        <f t="shared" si="120"/>
        <v/>
      </c>
      <c r="BJ522" s="55" t="str">
        <f t="shared" si="120"/>
        <v/>
      </c>
      <c r="BK522" s="55" t="str">
        <f t="shared" si="120"/>
        <v/>
      </c>
      <c r="BL522" s="55" t="str">
        <f t="shared" si="120"/>
        <v/>
      </c>
      <c r="BM522" s="55" t="str">
        <f t="shared" si="120"/>
        <v/>
      </c>
      <c r="BN522" s="55" t="str">
        <f t="shared" si="120"/>
        <v/>
      </c>
      <c r="BO522" s="55" t="str">
        <f t="shared" si="120"/>
        <v/>
      </c>
      <c r="BP522" s="55" t="str">
        <f t="shared" si="120"/>
        <v/>
      </c>
      <c r="BQ522" s="55" t="str">
        <f t="shared" si="120"/>
        <v/>
      </c>
      <c r="BR522" s="62" t="str">
        <f t="shared" si="111"/>
        <v>Base</v>
      </c>
      <c r="BS522" s="62" t="str">
        <f t="shared" si="112"/>
        <v/>
      </c>
      <c r="BT522" s="63">
        <f t="shared" si="113"/>
        <v>117</v>
      </c>
      <c r="BU522" s="64">
        <f t="shared" si="114"/>
        <v>6.02</v>
      </c>
      <c r="BV522" s="64">
        <f t="shared" si="115"/>
        <v>13.04</v>
      </c>
      <c r="BW522" s="64">
        <f t="shared" si="116"/>
        <v>97.44</v>
      </c>
      <c r="BX522" s="65">
        <f t="shared" si="117"/>
        <v>45893.02</v>
      </c>
      <c r="BY522" s="65">
        <f t="shared" si="118"/>
        <v>45900.04</v>
      </c>
      <c r="BZ522" s="65">
        <f t="shared" si="119"/>
        <v>45985.440000000002</v>
      </c>
    </row>
    <row r="523" spans="1:78" ht="15.5" x14ac:dyDescent="0.35">
      <c r="A523">
        <v>69437</v>
      </c>
      <c r="B523" t="s">
        <v>532</v>
      </c>
      <c r="C523" t="s">
        <v>61</v>
      </c>
      <c r="D523">
        <v>266</v>
      </c>
      <c r="E523">
        <v>3001</v>
      </c>
      <c r="F523" t="s">
        <v>879</v>
      </c>
      <c r="G523" t="s">
        <v>285</v>
      </c>
      <c r="H523" t="s">
        <v>61</v>
      </c>
      <c r="I523" s="13">
        <v>45889</v>
      </c>
      <c r="J523" s="13">
        <v>46003</v>
      </c>
      <c r="K523" s="13">
        <v>45946</v>
      </c>
      <c r="L523" t="s">
        <v>20</v>
      </c>
      <c r="M523" t="s">
        <v>194</v>
      </c>
      <c r="N523">
        <v>24</v>
      </c>
      <c r="O523">
        <v>0</v>
      </c>
      <c r="P523">
        <v>0</v>
      </c>
      <c r="Q523">
        <v>0</v>
      </c>
      <c r="R523">
        <v>0</v>
      </c>
      <c r="S523" t="s">
        <v>199</v>
      </c>
      <c r="T523" t="s">
        <v>199</v>
      </c>
      <c r="U523">
        <v>0</v>
      </c>
      <c r="V523"/>
      <c r="W523">
        <v>3</v>
      </c>
      <c r="X523">
        <v>3</v>
      </c>
      <c r="Y523" t="s">
        <v>313</v>
      </c>
      <c r="Z523"/>
      <c r="AA523"/>
      <c r="AB523"/>
      <c r="AC523"/>
      <c r="AD523" t="s">
        <v>206</v>
      </c>
      <c r="AE523" t="s">
        <v>880</v>
      </c>
      <c r="AF523" t="s">
        <v>600</v>
      </c>
      <c r="AG523" s="13">
        <v>45889</v>
      </c>
      <c r="AH523" s="13">
        <v>46003</v>
      </c>
      <c r="AI523" t="s">
        <v>534</v>
      </c>
      <c r="AJ523">
        <v>12</v>
      </c>
      <c r="AK523">
        <v>52.180399999999999</v>
      </c>
      <c r="AL523" t="s">
        <v>529</v>
      </c>
      <c r="AM523" t="s">
        <v>530</v>
      </c>
      <c r="AN523">
        <v>1</v>
      </c>
      <c r="AO523">
        <v>2</v>
      </c>
      <c r="AP523" s="13">
        <v>45712</v>
      </c>
      <c r="AQ523" t="s">
        <v>335</v>
      </c>
      <c r="AR523"/>
      <c r="AS523"/>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10"/>
        <v>480</v>
      </c>
      <c r="BD523" s="55" t="str">
        <f t="shared" si="120"/>
        <v/>
      </c>
      <c r="BE523" s="55" t="str">
        <f t="shared" si="120"/>
        <v/>
      </c>
      <c r="BF523" s="55" t="str">
        <f t="shared" si="120"/>
        <v/>
      </c>
      <c r="BG523" s="55" t="str">
        <f t="shared" si="120"/>
        <v/>
      </c>
      <c r="BH523" s="55" t="str">
        <f t="shared" si="120"/>
        <v/>
      </c>
      <c r="BI523" s="55" t="str">
        <f t="shared" si="120"/>
        <v/>
      </c>
      <c r="BJ523" s="55" t="str">
        <f t="shared" si="120"/>
        <v/>
      </c>
      <c r="BK523" s="55" t="str">
        <f t="shared" si="120"/>
        <v/>
      </c>
      <c r="BL523" s="55" t="str">
        <f t="shared" si="120"/>
        <v/>
      </c>
      <c r="BM523" s="55" t="str">
        <f t="shared" si="120"/>
        <v/>
      </c>
      <c r="BN523" s="55" t="str">
        <f t="shared" si="120"/>
        <v/>
      </c>
      <c r="BO523" s="55" t="str">
        <f t="shared" si="120"/>
        <v/>
      </c>
      <c r="BP523" s="55" t="str">
        <f t="shared" si="120"/>
        <v/>
      </c>
      <c r="BQ523" s="55" t="str">
        <f t="shared" si="120"/>
        <v/>
      </c>
      <c r="BR523" s="62" t="str">
        <f t="shared" si="111"/>
        <v>Base</v>
      </c>
      <c r="BS523" s="62" t="str">
        <f t="shared" si="112"/>
        <v/>
      </c>
      <c r="BT523" s="63">
        <f t="shared" si="113"/>
        <v>115</v>
      </c>
      <c r="BU523" s="64">
        <f t="shared" si="114"/>
        <v>5.8999999999999995</v>
      </c>
      <c r="BV523" s="64">
        <f t="shared" si="115"/>
        <v>12.799999999999999</v>
      </c>
      <c r="BW523" s="64">
        <f t="shared" si="116"/>
        <v>95.759999999999991</v>
      </c>
      <c r="BX523" s="65">
        <f t="shared" si="117"/>
        <v>45894.9</v>
      </c>
      <c r="BY523" s="65">
        <f t="shared" si="118"/>
        <v>45901.8</v>
      </c>
      <c r="BZ523" s="65">
        <f t="shared" si="119"/>
        <v>45985.760000000002</v>
      </c>
    </row>
    <row r="524" spans="1:78" ht="15.5" x14ac:dyDescent="0.35">
      <c r="A524">
        <v>69224</v>
      </c>
      <c r="B524" t="s">
        <v>532</v>
      </c>
      <c r="C524" t="s">
        <v>61</v>
      </c>
      <c r="D524">
        <v>299</v>
      </c>
      <c r="E524">
        <v>3001</v>
      </c>
      <c r="F524" t="s">
        <v>424</v>
      </c>
      <c r="G524" t="s">
        <v>285</v>
      </c>
      <c r="H524" t="s">
        <v>61</v>
      </c>
      <c r="I524" s="13">
        <v>45887</v>
      </c>
      <c r="J524" s="13">
        <v>46003</v>
      </c>
      <c r="K524" s="13">
        <v>45945</v>
      </c>
      <c r="L524" t="s">
        <v>300</v>
      </c>
      <c r="M524" t="s">
        <v>33</v>
      </c>
      <c r="N524">
        <v>5</v>
      </c>
      <c r="O524">
        <v>0</v>
      </c>
      <c r="P524">
        <v>0</v>
      </c>
      <c r="Q524">
        <v>0</v>
      </c>
      <c r="R524">
        <v>0</v>
      </c>
      <c r="S524">
        <v>541</v>
      </c>
      <c r="T524" t="s">
        <v>316</v>
      </c>
      <c r="U524">
        <v>0</v>
      </c>
      <c r="V524"/>
      <c r="W524">
        <v>4</v>
      </c>
      <c r="X524"/>
      <c r="Y524" t="s">
        <v>195</v>
      </c>
      <c r="Z524"/>
      <c r="AA524"/>
      <c r="AB524"/>
      <c r="AC524"/>
      <c r="AD524"/>
      <c r="AE524"/>
      <c r="AF524"/>
      <c r="AG524" s="13">
        <v>45887</v>
      </c>
      <c r="AH524" s="13">
        <v>46003</v>
      </c>
      <c r="AI524" t="s">
        <v>335</v>
      </c>
      <c r="AJ524">
        <v>12</v>
      </c>
      <c r="AK524">
        <v>52.9998</v>
      </c>
      <c r="AL524" t="s">
        <v>529</v>
      </c>
      <c r="AM524" t="s">
        <v>530</v>
      </c>
      <c r="AN524">
        <v>1</v>
      </c>
      <c r="AO524">
        <v>2</v>
      </c>
      <c r="AP524" s="13">
        <v>45639</v>
      </c>
      <c r="AQ524" t="s">
        <v>335</v>
      </c>
      <c r="AR524" t="s">
        <v>538</v>
      </c>
      <c r="AS524"/>
      <c r="AT524" s="59">
        <f>VLOOKUP($BR524,Tables!$D$14:$I$27,2,FALSE)*W524</f>
        <v>640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10"/>
        <v>640</v>
      </c>
      <c r="BD524" s="55" t="str">
        <f t="shared" si="120"/>
        <v/>
      </c>
      <c r="BE524" s="55" t="str">
        <f t="shared" si="120"/>
        <v/>
      </c>
      <c r="BF524" s="55" t="str">
        <f t="shared" si="120"/>
        <v/>
      </c>
      <c r="BG524" s="55" t="str">
        <f t="shared" si="120"/>
        <v/>
      </c>
      <c r="BH524" s="55" t="str">
        <f t="shared" si="120"/>
        <v/>
      </c>
      <c r="BI524" s="55" t="str">
        <f t="shared" si="120"/>
        <v/>
      </c>
      <c r="BJ524" s="55" t="str">
        <f t="shared" si="120"/>
        <v/>
      </c>
      <c r="BK524" s="55" t="str">
        <f t="shared" si="120"/>
        <v/>
      </c>
      <c r="BL524" s="55" t="str">
        <f t="shared" si="120"/>
        <v/>
      </c>
      <c r="BM524" s="55" t="str">
        <f t="shared" si="120"/>
        <v/>
      </c>
      <c r="BN524" s="55" t="str">
        <f t="shared" si="120"/>
        <v/>
      </c>
      <c r="BO524" s="55" t="str">
        <f t="shared" si="120"/>
        <v/>
      </c>
      <c r="BP524" s="55" t="str">
        <f t="shared" si="120"/>
        <v/>
      </c>
      <c r="BQ524" s="55" t="str">
        <f t="shared" si="120"/>
        <v/>
      </c>
      <c r="BR524" s="62" t="str">
        <f t="shared" si="111"/>
        <v>Base</v>
      </c>
      <c r="BS524" s="62" t="str">
        <f t="shared" si="112"/>
        <v/>
      </c>
      <c r="BT524" s="63">
        <f t="shared" si="113"/>
        <v>117</v>
      </c>
      <c r="BU524" s="64">
        <f t="shared" si="114"/>
        <v>6.02</v>
      </c>
      <c r="BV524" s="64">
        <f t="shared" si="115"/>
        <v>13.04</v>
      </c>
      <c r="BW524" s="64">
        <f t="shared" si="116"/>
        <v>97.44</v>
      </c>
      <c r="BX524" s="65">
        <f t="shared" si="117"/>
        <v>45893.02</v>
      </c>
      <c r="BY524" s="65">
        <f t="shared" si="118"/>
        <v>45900.04</v>
      </c>
      <c r="BZ524" s="65">
        <f t="shared" si="119"/>
        <v>45985.440000000002</v>
      </c>
    </row>
    <row r="525" spans="1:78" ht="15.5" x14ac:dyDescent="0.35">
      <c r="A525">
        <v>69383</v>
      </c>
      <c r="B525" t="s">
        <v>532</v>
      </c>
      <c r="C525" t="s">
        <v>246</v>
      </c>
      <c r="D525">
        <v>103</v>
      </c>
      <c r="E525">
        <v>3001</v>
      </c>
      <c r="F525" t="s">
        <v>881</v>
      </c>
      <c r="G525" t="s">
        <v>246</v>
      </c>
      <c r="H525" t="s">
        <v>246</v>
      </c>
      <c r="I525" s="13">
        <v>45888</v>
      </c>
      <c r="J525" s="13">
        <v>46003</v>
      </c>
      <c r="K525" s="13">
        <v>45945</v>
      </c>
      <c r="L525" t="s">
        <v>20</v>
      </c>
      <c r="M525" t="s">
        <v>364</v>
      </c>
      <c r="N525">
        <v>10</v>
      </c>
      <c r="O525">
        <v>0</v>
      </c>
      <c r="P525">
        <v>0</v>
      </c>
      <c r="Q525">
        <v>0</v>
      </c>
      <c r="R525">
        <v>0</v>
      </c>
      <c r="S525" t="s">
        <v>199</v>
      </c>
      <c r="T525" t="s">
        <v>199</v>
      </c>
      <c r="U525">
        <v>0</v>
      </c>
      <c r="V525"/>
      <c r="W525">
        <v>2</v>
      </c>
      <c r="X525">
        <v>3</v>
      </c>
      <c r="Y525" t="s">
        <v>313</v>
      </c>
      <c r="Z525"/>
      <c r="AA525" t="s">
        <v>882</v>
      </c>
      <c r="AB525" t="s">
        <v>425</v>
      </c>
      <c r="AC525">
        <v>150</v>
      </c>
      <c r="AD525" t="s">
        <v>2</v>
      </c>
      <c r="AE525" t="s">
        <v>7</v>
      </c>
      <c r="AF525" t="s">
        <v>611</v>
      </c>
      <c r="AG525" s="13">
        <v>45888</v>
      </c>
      <c r="AH525" s="13">
        <v>46003</v>
      </c>
      <c r="AI525" t="s">
        <v>534</v>
      </c>
      <c r="AJ525">
        <v>11</v>
      </c>
      <c r="AK525">
        <v>28.030100000000001</v>
      </c>
      <c r="AL525" t="s">
        <v>529</v>
      </c>
      <c r="AM525" t="s">
        <v>530</v>
      </c>
      <c r="AN525">
        <v>1</v>
      </c>
      <c r="AO525">
        <v>1</v>
      </c>
      <c r="AP525" s="13">
        <v>45721</v>
      </c>
      <c r="AQ525" t="s">
        <v>534</v>
      </c>
      <c r="AR525"/>
      <c r="AS525"/>
      <c r="AT525" s="59">
        <f>VLOOKUP($BR525,Tables!$D$14:$I$27,2,FALSE)*W525</f>
        <v>320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10"/>
        <v>320</v>
      </c>
      <c r="BD525" s="55" t="str">
        <f t="shared" ref="BD525:BQ543" si="121">IF(ISERROR(SEARCHB(" "&amp;BD$1&amp;" "," "&amp;$L525&amp;" "))=TRUE,"",BD$1)</f>
        <v/>
      </c>
      <c r="BE525" s="55" t="str">
        <f t="shared" si="121"/>
        <v/>
      </c>
      <c r="BF525" s="55" t="str">
        <f t="shared" si="121"/>
        <v/>
      </c>
      <c r="BG525" s="55" t="str">
        <f t="shared" si="121"/>
        <v/>
      </c>
      <c r="BH525" s="55" t="str">
        <f t="shared" si="121"/>
        <v/>
      </c>
      <c r="BI525" s="55" t="str">
        <f t="shared" si="121"/>
        <v/>
      </c>
      <c r="BJ525" s="55" t="str">
        <f t="shared" si="121"/>
        <v/>
      </c>
      <c r="BK525" s="55" t="str">
        <f t="shared" si="121"/>
        <v/>
      </c>
      <c r="BL525" s="55" t="str">
        <f t="shared" si="121"/>
        <v/>
      </c>
      <c r="BM525" s="55" t="str">
        <f t="shared" si="121"/>
        <v/>
      </c>
      <c r="BN525" s="55" t="str">
        <f t="shared" si="121"/>
        <v/>
      </c>
      <c r="BO525" s="55" t="str">
        <f t="shared" si="121"/>
        <v/>
      </c>
      <c r="BP525" s="55" t="str">
        <f t="shared" si="121"/>
        <v/>
      </c>
      <c r="BQ525" s="55" t="str">
        <f t="shared" si="121"/>
        <v/>
      </c>
      <c r="BR525" s="62" t="str">
        <f t="shared" si="111"/>
        <v>Base</v>
      </c>
      <c r="BS525" s="62" t="str">
        <f t="shared" si="112"/>
        <v/>
      </c>
      <c r="BT525" s="63">
        <f t="shared" si="113"/>
        <v>116</v>
      </c>
      <c r="BU525" s="64">
        <f t="shared" si="114"/>
        <v>5.96</v>
      </c>
      <c r="BV525" s="64">
        <f t="shared" si="115"/>
        <v>12.92</v>
      </c>
      <c r="BW525" s="64">
        <f t="shared" si="116"/>
        <v>96.6</v>
      </c>
      <c r="BX525" s="65">
        <f t="shared" si="117"/>
        <v>45893.96</v>
      </c>
      <c r="BY525" s="65">
        <f t="shared" si="118"/>
        <v>45900.92</v>
      </c>
      <c r="BZ525" s="65">
        <f t="shared" si="119"/>
        <v>45985.599999999999</v>
      </c>
    </row>
    <row r="526" spans="1:78" ht="15.5" x14ac:dyDescent="0.35">
      <c r="A526">
        <v>69384</v>
      </c>
      <c r="B526" t="s">
        <v>532</v>
      </c>
      <c r="C526" t="s">
        <v>246</v>
      </c>
      <c r="D526">
        <v>203</v>
      </c>
      <c r="E526">
        <v>3001</v>
      </c>
      <c r="F526" t="s">
        <v>883</v>
      </c>
      <c r="G526" t="s">
        <v>246</v>
      </c>
      <c r="H526" t="s">
        <v>246</v>
      </c>
      <c r="I526" s="13">
        <v>45888</v>
      </c>
      <c r="J526" s="13">
        <v>46003</v>
      </c>
      <c r="K526" s="13">
        <v>45945</v>
      </c>
      <c r="L526" t="s">
        <v>20</v>
      </c>
      <c r="M526" t="s">
        <v>364</v>
      </c>
      <c r="N526">
        <v>10</v>
      </c>
      <c r="O526">
        <v>0</v>
      </c>
      <c r="P526">
        <v>0</v>
      </c>
      <c r="Q526">
        <v>0</v>
      </c>
      <c r="R526">
        <v>0</v>
      </c>
      <c r="S526" t="s">
        <v>199</v>
      </c>
      <c r="T526" t="s">
        <v>199</v>
      </c>
      <c r="U526">
        <v>0</v>
      </c>
      <c r="V526"/>
      <c r="W526">
        <v>2</v>
      </c>
      <c r="X526">
        <v>3</v>
      </c>
      <c r="Y526" t="s">
        <v>313</v>
      </c>
      <c r="Z526"/>
      <c r="AA526" t="s">
        <v>882</v>
      </c>
      <c r="AB526" t="s">
        <v>425</v>
      </c>
      <c r="AC526">
        <v>128</v>
      </c>
      <c r="AD526" t="s">
        <v>2</v>
      </c>
      <c r="AE526" t="s">
        <v>7</v>
      </c>
      <c r="AF526" t="s">
        <v>611</v>
      </c>
      <c r="AG526" s="13">
        <v>45888</v>
      </c>
      <c r="AH526" s="13">
        <v>46003</v>
      </c>
      <c r="AI526" t="s">
        <v>534</v>
      </c>
      <c r="AJ526">
        <v>11</v>
      </c>
      <c r="AK526">
        <v>28.030100000000001</v>
      </c>
      <c r="AL526" t="s">
        <v>529</v>
      </c>
      <c r="AM526" t="s">
        <v>530</v>
      </c>
      <c r="AN526">
        <v>1</v>
      </c>
      <c r="AO526">
        <v>1</v>
      </c>
      <c r="AP526" s="13">
        <v>45721</v>
      </c>
      <c r="AQ526" t="s">
        <v>534</v>
      </c>
      <c r="AR526"/>
      <c r="AS526"/>
      <c r="AT526" s="59">
        <f>VLOOKUP($BR526,Tables!$D$14:$I$27,2,FALSE)*W526</f>
        <v>320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10"/>
        <v>320</v>
      </c>
      <c r="BD526" s="55" t="str">
        <f t="shared" si="121"/>
        <v/>
      </c>
      <c r="BE526" s="55" t="str">
        <f t="shared" si="121"/>
        <v/>
      </c>
      <c r="BF526" s="55" t="str">
        <f t="shared" si="121"/>
        <v/>
      </c>
      <c r="BG526" s="55" t="str">
        <f t="shared" si="121"/>
        <v/>
      </c>
      <c r="BH526" s="55" t="str">
        <f t="shared" si="121"/>
        <v/>
      </c>
      <c r="BI526" s="55" t="str">
        <f t="shared" si="121"/>
        <v/>
      </c>
      <c r="BJ526" s="55" t="str">
        <f t="shared" si="121"/>
        <v/>
      </c>
      <c r="BK526" s="55" t="str">
        <f t="shared" si="121"/>
        <v/>
      </c>
      <c r="BL526" s="55" t="str">
        <f t="shared" si="121"/>
        <v/>
      </c>
      <c r="BM526" s="55" t="str">
        <f t="shared" si="121"/>
        <v/>
      </c>
      <c r="BN526" s="55" t="str">
        <f t="shared" si="121"/>
        <v/>
      </c>
      <c r="BO526" s="55" t="str">
        <f t="shared" si="121"/>
        <v/>
      </c>
      <c r="BP526" s="55" t="str">
        <f t="shared" si="121"/>
        <v/>
      </c>
      <c r="BQ526" s="55" t="str">
        <f t="shared" si="121"/>
        <v/>
      </c>
      <c r="BR526" s="62" t="str">
        <f t="shared" si="111"/>
        <v>Base</v>
      </c>
      <c r="BS526" s="62" t="str">
        <f t="shared" si="112"/>
        <v/>
      </c>
      <c r="BT526" s="63">
        <f t="shared" si="113"/>
        <v>116</v>
      </c>
      <c r="BU526" s="64">
        <f t="shared" si="114"/>
        <v>5.96</v>
      </c>
      <c r="BV526" s="64">
        <f t="shared" si="115"/>
        <v>12.92</v>
      </c>
      <c r="BW526" s="64">
        <f t="shared" si="116"/>
        <v>96.6</v>
      </c>
      <c r="BX526" s="65">
        <f t="shared" si="117"/>
        <v>45893.96</v>
      </c>
      <c r="BY526" s="65">
        <f t="shared" si="118"/>
        <v>45900.92</v>
      </c>
      <c r="BZ526" s="65">
        <f t="shared" si="119"/>
        <v>45985.599999999999</v>
      </c>
    </row>
    <row r="527" spans="1:78" ht="15.5" x14ac:dyDescent="0.35">
      <c r="A527">
        <v>69225</v>
      </c>
      <c r="B527" t="s">
        <v>532</v>
      </c>
      <c r="C527" t="s">
        <v>63</v>
      </c>
      <c r="D527">
        <v>130</v>
      </c>
      <c r="E527">
        <v>3001</v>
      </c>
      <c r="F527" t="s">
        <v>884</v>
      </c>
      <c r="G527" t="s">
        <v>218</v>
      </c>
      <c r="H527" t="s">
        <v>63</v>
      </c>
      <c r="I527" s="13">
        <v>45887</v>
      </c>
      <c r="J527" s="13">
        <v>46003</v>
      </c>
      <c r="K527" s="13">
        <v>45945</v>
      </c>
      <c r="L527" t="s">
        <v>268</v>
      </c>
      <c r="M527" t="s">
        <v>162</v>
      </c>
      <c r="N527">
        <v>24</v>
      </c>
      <c r="O527">
        <v>0</v>
      </c>
      <c r="P527">
        <v>0</v>
      </c>
      <c r="Q527">
        <v>0</v>
      </c>
      <c r="R527">
        <v>0</v>
      </c>
      <c r="S527" t="s">
        <v>199</v>
      </c>
      <c r="T527" t="s">
        <v>199</v>
      </c>
      <c r="U527">
        <v>0</v>
      </c>
      <c r="V527"/>
      <c r="W527">
        <v>3</v>
      </c>
      <c r="X527">
        <v>3</v>
      </c>
      <c r="Y527" t="s">
        <v>195</v>
      </c>
      <c r="Z527"/>
      <c r="AA527" t="s">
        <v>293</v>
      </c>
      <c r="AB527"/>
      <c r="AC527"/>
      <c r="AD527"/>
      <c r="AE527"/>
      <c r="AF527"/>
      <c r="AG527" s="13">
        <v>45887</v>
      </c>
      <c r="AH527" s="13">
        <v>46003</v>
      </c>
      <c r="AI527" t="s">
        <v>162</v>
      </c>
      <c r="AJ527">
        <v>11</v>
      </c>
      <c r="AK527">
        <v>50.090200000000003</v>
      </c>
      <c r="AL527" t="s">
        <v>529</v>
      </c>
      <c r="AM527" t="s">
        <v>530</v>
      </c>
      <c r="AN527">
        <v>5</v>
      </c>
      <c r="AO527">
        <v>1</v>
      </c>
      <c r="AP527" s="13">
        <v>45639</v>
      </c>
      <c r="AQ527" t="s">
        <v>335</v>
      </c>
      <c r="AR527"/>
      <c r="AS527"/>
      <c r="AT527" s="59">
        <f>VLOOKUP($BR527,Tables!$D$14:$I$27,2,FALSE)*W527</f>
        <v>480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10"/>
        <v>480</v>
      </c>
      <c r="BD527" s="55" t="str">
        <f t="shared" si="121"/>
        <v/>
      </c>
      <c r="BE527" s="55" t="str">
        <f t="shared" si="121"/>
        <v/>
      </c>
      <c r="BF527" s="55" t="str">
        <f t="shared" si="121"/>
        <v/>
      </c>
      <c r="BG527" s="55" t="str">
        <f t="shared" si="121"/>
        <v/>
      </c>
      <c r="BH527" s="55" t="str">
        <f t="shared" si="121"/>
        <v/>
      </c>
      <c r="BI527" s="55" t="str">
        <f t="shared" si="121"/>
        <v/>
      </c>
      <c r="BJ527" s="55" t="str">
        <f t="shared" si="121"/>
        <v/>
      </c>
      <c r="BK527" s="55" t="str">
        <f t="shared" si="121"/>
        <v/>
      </c>
      <c r="BL527" s="55" t="str">
        <f t="shared" si="121"/>
        <v/>
      </c>
      <c r="BM527" s="55" t="str">
        <f t="shared" si="121"/>
        <v/>
      </c>
      <c r="BN527" s="55" t="str">
        <f t="shared" si="121"/>
        <v/>
      </c>
      <c r="BO527" s="55" t="str">
        <f t="shared" si="121"/>
        <v/>
      </c>
      <c r="BP527" s="55" t="str">
        <f t="shared" si="121"/>
        <v/>
      </c>
      <c r="BQ527" s="55" t="str">
        <f t="shared" si="121"/>
        <v/>
      </c>
      <c r="BR527" s="62" t="str">
        <f t="shared" si="111"/>
        <v>Base</v>
      </c>
      <c r="BS527" s="62" t="str">
        <f t="shared" si="112"/>
        <v/>
      </c>
      <c r="BT527" s="63">
        <f t="shared" si="113"/>
        <v>117</v>
      </c>
      <c r="BU527" s="64">
        <f t="shared" si="114"/>
        <v>6.02</v>
      </c>
      <c r="BV527" s="64">
        <f t="shared" si="115"/>
        <v>13.04</v>
      </c>
      <c r="BW527" s="64">
        <f t="shared" si="116"/>
        <v>97.44</v>
      </c>
      <c r="BX527" s="65">
        <f t="shared" si="117"/>
        <v>45893.02</v>
      </c>
      <c r="BY527" s="65">
        <f t="shared" si="118"/>
        <v>45900.04</v>
      </c>
      <c r="BZ527" s="65">
        <f t="shared" si="119"/>
        <v>45985.440000000002</v>
      </c>
    </row>
    <row r="528" spans="1:78" ht="15.5" x14ac:dyDescent="0.35">
      <c r="A528">
        <v>69226</v>
      </c>
      <c r="B528" t="s">
        <v>532</v>
      </c>
      <c r="C528" t="s">
        <v>63</v>
      </c>
      <c r="D528">
        <v>180</v>
      </c>
      <c r="E528">
        <v>3001</v>
      </c>
      <c r="F528" t="s">
        <v>426</v>
      </c>
      <c r="G528" t="s">
        <v>218</v>
      </c>
      <c r="H528" t="s">
        <v>63</v>
      </c>
      <c r="I528" s="13">
        <v>45887</v>
      </c>
      <c r="J528" s="13">
        <v>46003</v>
      </c>
      <c r="K528" s="13">
        <v>45945</v>
      </c>
      <c r="L528" t="s">
        <v>283</v>
      </c>
      <c r="M528" t="s">
        <v>162</v>
      </c>
      <c r="N528">
        <v>5</v>
      </c>
      <c r="O528">
        <v>0</v>
      </c>
      <c r="P528">
        <v>0</v>
      </c>
      <c r="Q528">
        <v>0</v>
      </c>
      <c r="R528">
        <v>0</v>
      </c>
      <c r="S528" t="s">
        <v>199</v>
      </c>
      <c r="T528" t="s">
        <v>199</v>
      </c>
      <c r="U528">
        <v>0</v>
      </c>
      <c r="V528"/>
      <c r="W528">
        <v>1</v>
      </c>
      <c r="X528">
        <v>1.5</v>
      </c>
      <c r="Y528" t="s">
        <v>195</v>
      </c>
      <c r="Z528"/>
      <c r="AA528" t="s">
        <v>427</v>
      </c>
      <c r="AB528"/>
      <c r="AC528"/>
      <c r="AD528"/>
      <c r="AE528"/>
      <c r="AF528"/>
      <c r="AG528" s="13">
        <v>45887</v>
      </c>
      <c r="AH528" s="13">
        <v>46003</v>
      </c>
      <c r="AI528" t="s">
        <v>542</v>
      </c>
      <c r="AJ528">
        <v>11</v>
      </c>
      <c r="AK528">
        <v>50.090299999999999</v>
      </c>
      <c r="AL528" t="s">
        <v>529</v>
      </c>
      <c r="AM528" t="s">
        <v>530</v>
      </c>
      <c r="AN528">
        <v>5</v>
      </c>
      <c r="AO528">
        <v>1</v>
      </c>
      <c r="AP528" s="13">
        <v>45639</v>
      </c>
      <c r="AQ528" t="s">
        <v>335</v>
      </c>
      <c r="AR528"/>
      <c r="AS528"/>
      <c r="AT528" s="59">
        <f>VLOOKUP($BR528,Tables!$D$14:$I$27,2,FALSE)*W528</f>
        <v>160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10"/>
        <v>160</v>
      </c>
      <c r="BD528" s="55" t="str">
        <f t="shared" si="121"/>
        <v/>
      </c>
      <c r="BE528" s="55" t="str">
        <f t="shared" si="121"/>
        <v/>
      </c>
      <c r="BF528" s="55" t="str">
        <f t="shared" si="121"/>
        <v/>
      </c>
      <c r="BG528" s="55" t="str">
        <f t="shared" si="121"/>
        <v/>
      </c>
      <c r="BH528" s="55" t="str">
        <f t="shared" si="121"/>
        <v/>
      </c>
      <c r="BI528" s="55" t="str">
        <f t="shared" si="121"/>
        <v/>
      </c>
      <c r="BJ528" s="55" t="str">
        <f t="shared" si="121"/>
        <v/>
      </c>
      <c r="BK528" s="55" t="str">
        <f t="shared" si="121"/>
        <v>HYB</v>
      </c>
      <c r="BL528" s="55" t="str">
        <f t="shared" si="121"/>
        <v/>
      </c>
      <c r="BM528" s="55" t="str">
        <f t="shared" si="121"/>
        <v/>
      </c>
      <c r="BN528" s="55" t="str">
        <f t="shared" si="121"/>
        <v/>
      </c>
      <c r="BO528" s="55" t="str">
        <f t="shared" si="121"/>
        <v/>
      </c>
      <c r="BP528" s="55" t="str">
        <f t="shared" si="121"/>
        <v/>
      </c>
      <c r="BQ528" s="55" t="str">
        <f t="shared" si="121"/>
        <v/>
      </c>
      <c r="BR528" s="62" t="str">
        <f t="shared" si="111"/>
        <v>HYB</v>
      </c>
      <c r="BS528" s="62" t="str">
        <f t="shared" si="112"/>
        <v/>
      </c>
      <c r="BT528" s="63">
        <f t="shared" si="113"/>
        <v>117</v>
      </c>
      <c r="BU528" s="64">
        <f t="shared" si="114"/>
        <v>6.02</v>
      </c>
      <c r="BV528" s="64">
        <f t="shared" si="115"/>
        <v>13.04</v>
      </c>
      <c r="BW528" s="64">
        <f t="shared" si="116"/>
        <v>97.44</v>
      </c>
      <c r="BX528" s="65">
        <f t="shared" si="117"/>
        <v>45893.02</v>
      </c>
      <c r="BY528" s="65">
        <f t="shared" si="118"/>
        <v>45900.04</v>
      </c>
      <c r="BZ528" s="65">
        <f t="shared" si="119"/>
        <v>45985.440000000002</v>
      </c>
    </row>
    <row r="529" spans="1:78" ht="15.5" x14ac:dyDescent="0.35">
      <c r="A529">
        <v>68502</v>
      </c>
      <c r="B529" t="s">
        <v>526</v>
      </c>
      <c r="C529" t="s">
        <v>63</v>
      </c>
      <c r="D529">
        <v>181</v>
      </c>
      <c r="E529" t="s">
        <v>527</v>
      </c>
      <c r="F529" t="s">
        <v>229</v>
      </c>
      <c r="G529" t="s">
        <v>218</v>
      </c>
      <c r="H529" t="s">
        <v>63</v>
      </c>
      <c r="I529" s="13">
        <v>45817</v>
      </c>
      <c r="J529" s="13">
        <v>45869</v>
      </c>
      <c r="K529" s="13">
        <v>45843</v>
      </c>
      <c r="L529" t="s">
        <v>283</v>
      </c>
      <c r="M529" t="s">
        <v>162</v>
      </c>
      <c r="N529">
        <v>5</v>
      </c>
      <c r="O529">
        <v>0</v>
      </c>
      <c r="P529">
        <v>0</v>
      </c>
      <c r="Q529">
        <v>0</v>
      </c>
      <c r="R529">
        <v>0</v>
      </c>
      <c r="S529">
        <v>34370</v>
      </c>
      <c r="T529" t="s">
        <v>885</v>
      </c>
      <c r="U529">
        <v>0</v>
      </c>
      <c r="V529"/>
      <c r="W529">
        <v>1</v>
      </c>
      <c r="X529">
        <v>1.5</v>
      </c>
      <c r="Y529" t="s">
        <v>195</v>
      </c>
      <c r="Z529"/>
      <c r="AA529" t="s">
        <v>886</v>
      </c>
      <c r="AB529"/>
      <c r="AC529"/>
      <c r="AD529"/>
      <c r="AE529"/>
      <c r="AF529"/>
      <c r="AG529" s="13">
        <v>45817</v>
      </c>
      <c r="AH529" s="13">
        <v>45869</v>
      </c>
      <c r="AI529" t="s">
        <v>542</v>
      </c>
      <c r="AJ529">
        <v>11</v>
      </c>
      <c r="AK529">
        <v>50.090299999999999</v>
      </c>
      <c r="AL529" t="s">
        <v>529</v>
      </c>
      <c r="AM529" t="s">
        <v>530</v>
      </c>
      <c r="AN529">
        <v>5</v>
      </c>
      <c r="AO529">
        <v>1</v>
      </c>
      <c r="AP529" s="13">
        <v>45538</v>
      </c>
      <c r="AQ529" t="s">
        <v>335</v>
      </c>
      <c r="AR529" t="s">
        <v>531</v>
      </c>
      <c r="AS529"/>
      <c r="AT529" s="59">
        <f>VLOOKUP($BR529,Tables!$D$14:$I$27,2,FALSE)*W529</f>
        <v>160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10"/>
        <v>160</v>
      </c>
      <c r="BD529" s="55" t="str">
        <f t="shared" si="121"/>
        <v/>
      </c>
      <c r="BE529" s="55" t="str">
        <f t="shared" si="121"/>
        <v/>
      </c>
      <c r="BF529" s="55" t="str">
        <f t="shared" si="121"/>
        <v/>
      </c>
      <c r="BG529" s="55" t="str">
        <f t="shared" si="121"/>
        <v/>
      </c>
      <c r="BH529" s="55" t="str">
        <f t="shared" si="121"/>
        <v/>
      </c>
      <c r="BI529" s="55" t="str">
        <f t="shared" si="121"/>
        <v/>
      </c>
      <c r="BJ529" s="55" t="str">
        <f t="shared" si="121"/>
        <v/>
      </c>
      <c r="BK529" s="55" t="str">
        <f t="shared" si="121"/>
        <v>HYB</v>
      </c>
      <c r="BL529" s="55" t="str">
        <f t="shared" si="121"/>
        <v/>
      </c>
      <c r="BM529" s="55" t="str">
        <f t="shared" si="121"/>
        <v/>
      </c>
      <c r="BN529" s="55" t="str">
        <f t="shared" si="121"/>
        <v/>
      </c>
      <c r="BO529" s="55" t="str">
        <f t="shared" si="121"/>
        <v/>
      </c>
      <c r="BP529" s="55" t="str">
        <f t="shared" si="121"/>
        <v/>
      </c>
      <c r="BQ529" s="55" t="str">
        <f t="shared" si="121"/>
        <v/>
      </c>
      <c r="BR529" s="62" t="str">
        <f t="shared" si="111"/>
        <v>HYB</v>
      </c>
      <c r="BS529" s="62" t="str">
        <f t="shared" si="112"/>
        <v/>
      </c>
      <c r="BT529" s="63">
        <f t="shared" si="113"/>
        <v>53</v>
      </c>
      <c r="BU529" s="64">
        <f t="shared" si="114"/>
        <v>2.1799999999999997</v>
      </c>
      <c r="BV529" s="64">
        <f t="shared" si="115"/>
        <v>5.3599999999999994</v>
      </c>
      <c r="BW529" s="64">
        <f t="shared" si="116"/>
        <v>43.68</v>
      </c>
      <c r="BX529" s="65">
        <f t="shared" si="117"/>
        <v>45819.18</v>
      </c>
      <c r="BY529" s="65">
        <f t="shared" si="118"/>
        <v>45822.36</v>
      </c>
      <c r="BZ529" s="65">
        <f t="shared" si="119"/>
        <v>45860.68</v>
      </c>
    </row>
    <row r="530" spans="1:78" ht="15.5" x14ac:dyDescent="0.35">
      <c r="A530">
        <v>69227</v>
      </c>
      <c r="B530" t="s">
        <v>532</v>
      </c>
      <c r="C530" t="s">
        <v>63</v>
      </c>
      <c r="D530">
        <v>181</v>
      </c>
      <c r="E530">
        <v>3001</v>
      </c>
      <c r="F530" t="s">
        <v>229</v>
      </c>
      <c r="G530" t="s">
        <v>218</v>
      </c>
      <c r="H530" t="s">
        <v>63</v>
      </c>
      <c r="I530" s="13">
        <v>45887</v>
      </c>
      <c r="J530" s="13">
        <v>46003</v>
      </c>
      <c r="K530" s="13">
        <v>45945</v>
      </c>
      <c r="L530" t="s">
        <v>283</v>
      </c>
      <c r="M530" t="s">
        <v>162</v>
      </c>
      <c r="N530">
        <v>5</v>
      </c>
      <c r="O530">
        <v>0</v>
      </c>
      <c r="P530">
        <v>0</v>
      </c>
      <c r="Q530">
        <v>0</v>
      </c>
      <c r="R530">
        <v>0</v>
      </c>
      <c r="S530" t="s">
        <v>199</v>
      </c>
      <c r="T530" t="s">
        <v>199</v>
      </c>
      <c r="U530">
        <v>0</v>
      </c>
      <c r="V530"/>
      <c r="W530">
        <v>1</v>
      </c>
      <c r="X530">
        <v>1.5</v>
      </c>
      <c r="Y530" t="s">
        <v>195</v>
      </c>
      <c r="Z530"/>
      <c r="AA530" t="s">
        <v>427</v>
      </c>
      <c r="AB530"/>
      <c r="AC530"/>
      <c r="AD530"/>
      <c r="AE530"/>
      <c r="AF530"/>
      <c r="AG530" s="13">
        <v>45887</v>
      </c>
      <c r="AH530" s="13">
        <v>46003</v>
      </c>
      <c r="AI530" t="s">
        <v>542</v>
      </c>
      <c r="AJ530">
        <v>11</v>
      </c>
      <c r="AK530">
        <v>50.090299999999999</v>
      </c>
      <c r="AL530" t="s">
        <v>529</v>
      </c>
      <c r="AM530" t="s">
        <v>530</v>
      </c>
      <c r="AN530">
        <v>5</v>
      </c>
      <c r="AO530">
        <v>1</v>
      </c>
      <c r="AP530" s="13">
        <v>45639</v>
      </c>
      <c r="AQ530" t="s">
        <v>335</v>
      </c>
      <c r="AR530"/>
      <c r="AS530"/>
      <c r="AT530" s="59">
        <f>VLOOKUP($BR530,Tables!$D$14:$I$27,2,FALSE)*W530</f>
        <v>160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10"/>
        <v>160</v>
      </c>
      <c r="BD530" s="55" t="str">
        <f t="shared" si="121"/>
        <v/>
      </c>
      <c r="BE530" s="55" t="str">
        <f t="shared" si="121"/>
        <v/>
      </c>
      <c r="BF530" s="55" t="str">
        <f t="shared" si="121"/>
        <v/>
      </c>
      <c r="BG530" s="55" t="str">
        <f t="shared" si="121"/>
        <v/>
      </c>
      <c r="BH530" s="55" t="str">
        <f t="shared" si="121"/>
        <v/>
      </c>
      <c r="BI530" s="55" t="str">
        <f t="shared" si="121"/>
        <v/>
      </c>
      <c r="BJ530" s="55" t="str">
        <f t="shared" si="121"/>
        <v/>
      </c>
      <c r="BK530" s="55" t="str">
        <f t="shared" si="121"/>
        <v>HYB</v>
      </c>
      <c r="BL530" s="55" t="str">
        <f t="shared" si="121"/>
        <v/>
      </c>
      <c r="BM530" s="55" t="str">
        <f t="shared" si="121"/>
        <v/>
      </c>
      <c r="BN530" s="55" t="str">
        <f t="shared" si="121"/>
        <v/>
      </c>
      <c r="BO530" s="55" t="str">
        <f t="shared" si="121"/>
        <v/>
      </c>
      <c r="BP530" s="55" t="str">
        <f t="shared" si="121"/>
        <v/>
      </c>
      <c r="BQ530" s="55" t="str">
        <f t="shared" si="121"/>
        <v/>
      </c>
      <c r="BR530" s="62" t="str">
        <f t="shared" si="111"/>
        <v>HYB</v>
      </c>
      <c r="BS530" s="62" t="str">
        <f t="shared" si="112"/>
        <v/>
      </c>
      <c r="BT530" s="63">
        <f t="shared" si="113"/>
        <v>117</v>
      </c>
      <c r="BU530" s="64">
        <f t="shared" si="114"/>
        <v>6.02</v>
      </c>
      <c r="BV530" s="64">
        <f t="shared" si="115"/>
        <v>13.04</v>
      </c>
      <c r="BW530" s="64">
        <f t="shared" si="116"/>
        <v>97.44</v>
      </c>
      <c r="BX530" s="65">
        <f t="shared" si="117"/>
        <v>45893.02</v>
      </c>
      <c r="BY530" s="65">
        <f t="shared" si="118"/>
        <v>45900.04</v>
      </c>
      <c r="BZ530" s="65">
        <f t="shared" si="119"/>
        <v>45985.440000000002</v>
      </c>
    </row>
    <row r="531" spans="1:78" ht="15.5" x14ac:dyDescent="0.35">
      <c r="A531">
        <v>69228</v>
      </c>
      <c r="B531" t="s">
        <v>532</v>
      </c>
      <c r="C531" t="s">
        <v>63</v>
      </c>
      <c r="D531">
        <v>183</v>
      </c>
      <c r="E531">
        <v>3001</v>
      </c>
      <c r="F531" t="s">
        <v>428</v>
      </c>
      <c r="G531" t="s">
        <v>218</v>
      </c>
      <c r="H531" t="s">
        <v>63</v>
      </c>
      <c r="I531" s="13">
        <v>45887</v>
      </c>
      <c r="J531" s="13">
        <v>46003</v>
      </c>
      <c r="K531" s="13">
        <v>45945</v>
      </c>
      <c r="L531" t="s">
        <v>283</v>
      </c>
      <c r="M531" t="s">
        <v>162</v>
      </c>
      <c r="N531">
        <v>8</v>
      </c>
      <c r="O531">
        <v>0</v>
      </c>
      <c r="P531">
        <v>0</v>
      </c>
      <c r="Q531">
        <v>0</v>
      </c>
      <c r="R531">
        <v>0</v>
      </c>
      <c r="S531" t="s">
        <v>199</v>
      </c>
      <c r="T531" t="s">
        <v>199</v>
      </c>
      <c r="U531">
        <v>0</v>
      </c>
      <c r="V531"/>
      <c r="W531">
        <v>1</v>
      </c>
      <c r="X531">
        <v>1.5</v>
      </c>
      <c r="Y531" t="s">
        <v>195</v>
      </c>
      <c r="Z531"/>
      <c r="AA531" t="s">
        <v>427</v>
      </c>
      <c r="AB531"/>
      <c r="AC531"/>
      <c r="AD531"/>
      <c r="AE531"/>
      <c r="AF531"/>
      <c r="AG531" s="13">
        <v>45887</v>
      </c>
      <c r="AH531" s="13">
        <v>46003</v>
      </c>
      <c r="AI531" t="s">
        <v>542</v>
      </c>
      <c r="AJ531">
        <v>11</v>
      </c>
      <c r="AK531">
        <v>50.090299999999999</v>
      </c>
      <c r="AL531" t="s">
        <v>529</v>
      </c>
      <c r="AM531" t="s">
        <v>530</v>
      </c>
      <c r="AN531">
        <v>5</v>
      </c>
      <c r="AO531">
        <v>1</v>
      </c>
      <c r="AP531" s="13">
        <v>45639</v>
      </c>
      <c r="AQ531" t="s">
        <v>335</v>
      </c>
      <c r="AR531"/>
      <c r="AS531"/>
      <c r="AT531" s="59">
        <f>VLOOKUP($BR531,Tables!$D$14:$I$27,2,FALSE)*W531</f>
        <v>160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10"/>
        <v>160</v>
      </c>
      <c r="BD531" s="55" t="str">
        <f t="shared" si="121"/>
        <v/>
      </c>
      <c r="BE531" s="55" t="str">
        <f t="shared" si="121"/>
        <v/>
      </c>
      <c r="BF531" s="55" t="str">
        <f t="shared" si="121"/>
        <v/>
      </c>
      <c r="BG531" s="55" t="str">
        <f t="shared" si="121"/>
        <v/>
      </c>
      <c r="BH531" s="55" t="str">
        <f t="shared" si="121"/>
        <v/>
      </c>
      <c r="BI531" s="55" t="str">
        <f t="shared" si="121"/>
        <v/>
      </c>
      <c r="BJ531" s="55" t="str">
        <f t="shared" si="121"/>
        <v/>
      </c>
      <c r="BK531" s="55" t="str">
        <f t="shared" si="121"/>
        <v>HYB</v>
      </c>
      <c r="BL531" s="55" t="str">
        <f t="shared" si="121"/>
        <v/>
      </c>
      <c r="BM531" s="55" t="str">
        <f t="shared" si="121"/>
        <v/>
      </c>
      <c r="BN531" s="55" t="str">
        <f t="shared" si="121"/>
        <v/>
      </c>
      <c r="BO531" s="55" t="str">
        <f t="shared" si="121"/>
        <v/>
      </c>
      <c r="BP531" s="55" t="str">
        <f t="shared" si="121"/>
        <v/>
      </c>
      <c r="BQ531" s="55" t="str">
        <f t="shared" si="121"/>
        <v/>
      </c>
      <c r="BR531" s="62" t="str">
        <f t="shared" si="111"/>
        <v>HYB</v>
      </c>
      <c r="BS531" s="62" t="str">
        <f t="shared" si="112"/>
        <v/>
      </c>
      <c r="BT531" s="63">
        <f t="shared" si="113"/>
        <v>117</v>
      </c>
      <c r="BU531" s="64">
        <f t="shared" si="114"/>
        <v>6.02</v>
      </c>
      <c r="BV531" s="64">
        <f t="shared" si="115"/>
        <v>13.04</v>
      </c>
      <c r="BW531" s="64">
        <f t="shared" si="116"/>
        <v>97.44</v>
      </c>
      <c r="BX531" s="65">
        <f t="shared" si="117"/>
        <v>45893.02</v>
      </c>
      <c r="BY531" s="65">
        <f t="shared" si="118"/>
        <v>45900.04</v>
      </c>
      <c r="BZ531" s="65">
        <f t="shared" si="119"/>
        <v>45985.440000000002</v>
      </c>
    </row>
    <row r="532" spans="1:78" ht="15.5" x14ac:dyDescent="0.35">
      <c r="A532">
        <v>69229</v>
      </c>
      <c r="B532" t="s">
        <v>532</v>
      </c>
      <c r="C532" t="s">
        <v>63</v>
      </c>
      <c r="D532">
        <v>220</v>
      </c>
      <c r="E532">
        <v>3001</v>
      </c>
      <c r="F532" t="s">
        <v>429</v>
      </c>
      <c r="G532" t="s">
        <v>218</v>
      </c>
      <c r="H532" t="s">
        <v>63</v>
      </c>
      <c r="I532" s="13">
        <v>45887</v>
      </c>
      <c r="J532" s="13">
        <v>46003</v>
      </c>
      <c r="K532" s="13">
        <v>45945</v>
      </c>
      <c r="L532" t="s">
        <v>887</v>
      </c>
      <c r="M532" t="s">
        <v>162</v>
      </c>
      <c r="N532">
        <v>24</v>
      </c>
      <c r="O532">
        <v>0</v>
      </c>
      <c r="P532">
        <v>0</v>
      </c>
      <c r="Q532">
        <v>0</v>
      </c>
      <c r="R532">
        <v>0</v>
      </c>
      <c r="S532" t="s">
        <v>199</v>
      </c>
      <c r="T532" t="s">
        <v>199</v>
      </c>
      <c r="U532">
        <v>0</v>
      </c>
      <c r="V532"/>
      <c r="W532">
        <v>3</v>
      </c>
      <c r="X532">
        <v>3</v>
      </c>
      <c r="Y532" t="s">
        <v>195</v>
      </c>
      <c r="Z532" t="s">
        <v>888</v>
      </c>
      <c r="AA532" t="s">
        <v>294</v>
      </c>
      <c r="AB532"/>
      <c r="AC532"/>
      <c r="AD532"/>
      <c r="AE532"/>
      <c r="AF532"/>
      <c r="AG532" s="13">
        <v>45887</v>
      </c>
      <c r="AH532" s="13">
        <v>46003</v>
      </c>
      <c r="AI532" t="s">
        <v>574</v>
      </c>
      <c r="AJ532">
        <v>11</v>
      </c>
      <c r="AK532">
        <v>50.090200000000003</v>
      </c>
      <c r="AL532" t="s">
        <v>529</v>
      </c>
      <c r="AM532" t="s">
        <v>530</v>
      </c>
      <c r="AN532">
        <v>5</v>
      </c>
      <c r="AO532">
        <v>1</v>
      </c>
      <c r="AP532" s="13">
        <v>45639</v>
      </c>
      <c r="AQ532" t="s">
        <v>335</v>
      </c>
      <c r="AR532"/>
      <c r="AS532"/>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480</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HYB</v>
      </c>
      <c r="BL532" s="55" t="str">
        <f t="shared" si="121"/>
        <v/>
      </c>
      <c r="BM532" s="55" t="str">
        <f t="shared" si="121"/>
        <v/>
      </c>
      <c r="BN532" s="55" t="str">
        <f t="shared" si="121"/>
        <v/>
      </c>
      <c r="BO532" s="55" t="str">
        <f t="shared" si="121"/>
        <v/>
      </c>
      <c r="BP532" s="55" t="str">
        <f t="shared" si="121"/>
        <v/>
      </c>
      <c r="BQ532" s="55" t="str">
        <f t="shared" si="121"/>
        <v/>
      </c>
      <c r="BR532" s="62" t="str">
        <f t="shared" si="111"/>
        <v>HYB</v>
      </c>
      <c r="BS532" s="62" t="str">
        <f t="shared" si="112"/>
        <v/>
      </c>
      <c r="BT532" s="63">
        <f t="shared" si="113"/>
        <v>117</v>
      </c>
      <c r="BU532" s="64">
        <f t="shared" si="114"/>
        <v>6.02</v>
      </c>
      <c r="BV532" s="64">
        <f t="shared" si="115"/>
        <v>13.04</v>
      </c>
      <c r="BW532" s="64">
        <f t="shared" si="116"/>
        <v>97.44</v>
      </c>
      <c r="BX532" s="65">
        <f t="shared" si="117"/>
        <v>45893.02</v>
      </c>
      <c r="BY532" s="65">
        <f t="shared" si="118"/>
        <v>45900.04</v>
      </c>
      <c r="BZ532" s="65">
        <f t="shared" si="119"/>
        <v>45985.440000000002</v>
      </c>
    </row>
    <row r="533" spans="1:78" ht="15.5" x14ac:dyDescent="0.35">
      <c r="A533">
        <v>69387</v>
      </c>
      <c r="B533" t="s">
        <v>532</v>
      </c>
      <c r="C533" t="s">
        <v>63</v>
      </c>
      <c r="D533">
        <v>220</v>
      </c>
      <c r="E533">
        <v>3002</v>
      </c>
      <c r="F533" t="s">
        <v>429</v>
      </c>
      <c r="G533" t="s">
        <v>218</v>
      </c>
      <c r="H533" t="s">
        <v>63</v>
      </c>
      <c r="I533" s="13">
        <v>45888</v>
      </c>
      <c r="J533" s="13">
        <v>46003</v>
      </c>
      <c r="K533" s="13">
        <v>45945</v>
      </c>
      <c r="L533" t="s">
        <v>355</v>
      </c>
      <c r="M533" t="s">
        <v>194</v>
      </c>
      <c r="N533">
        <v>24</v>
      </c>
      <c r="O533">
        <v>0</v>
      </c>
      <c r="P533">
        <v>0</v>
      </c>
      <c r="Q533">
        <v>0</v>
      </c>
      <c r="R533">
        <v>0</v>
      </c>
      <c r="S533" t="s">
        <v>199</v>
      </c>
      <c r="T533" t="s">
        <v>199</v>
      </c>
      <c r="U533">
        <v>0</v>
      </c>
      <c r="V533"/>
      <c r="W533">
        <v>3</v>
      </c>
      <c r="X533">
        <v>3</v>
      </c>
      <c r="Y533" t="s">
        <v>195</v>
      </c>
      <c r="Z533"/>
      <c r="AA533"/>
      <c r="AB533" t="s">
        <v>208</v>
      </c>
      <c r="AC533">
        <v>2303</v>
      </c>
      <c r="AD533" t="s">
        <v>210</v>
      </c>
      <c r="AE533" t="s">
        <v>211</v>
      </c>
      <c r="AF533" t="s">
        <v>565</v>
      </c>
      <c r="AG533" s="13">
        <v>45888</v>
      </c>
      <c r="AH533" s="13">
        <v>46003</v>
      </c>
      <c r="AI533" t="s">
        <v>537</v>
      </c>
      <c r="AJ533">
        <v>11</v>
      </c>
      <c r="AK533">
        <v>50.090200000000003</v>
      </c>
      <c r="AL533" t="s">
        <v>529</v>
      </c>
      <c r="AM533" t="s">
        <v>530</v>
      </c>
      <c r="AN533">
        <v>1</v>
      </c>
      <c r="AO533">
        <v>1</v>
      </c>
      <c r="AP533" s="13">
        <v>45639</v>
      </c>
      <c r="AQ533" t="s">
        <v>534</v>
      </c>
      <c r="AR533"/>
      <c r="AS533"/>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480</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
      </c>
      <c r="BQ533" s="55" t="str">
        <f t="shared" si="121"/>
        <v/>
      </c>
      <c r="BR533" s="62" t="str">
        <f t="shared" si="111"/>
        <v>Base</v>
      </c>
      <c r="BS533" s="62" t="str">
        <f t="shared" si="112"/>
        <v/>
      </c>
      <c r="BT533" s="63">
        <f t="shared" si="113"/>
        <v>116</v>
      </c>
      <c r="BU533" s="64">
        <f t="shared" si="114"/>
        <v>5.96</v>
      </c>
      <c r="BV533" s="64">
        <f t="shared" si="115"/>
        <v>12.92</v>
      </c>
      <c r="BW533" s="64">
        <f t="shared" si="116"/>
        <v>96.6</v>
      </c>
      <c r="BX533" s="65">
        <f t="shared" si="117"/>
        <v>45893.96</v>
      </c>
      <c r="BY533" s="65">
        <f t="shared" si="118"/>
        <v>45900.92</v>
      </c>
      <c r="BZ533" s="65">
        <f t="shared" si="119"/>
        <v>45985.599999999999</v>
      </c>
    </row>
    <row r="534" spans="1:78" ht="15.5" x14ac:dyDescent="0.35">
      <c r="A534">
        <v>69230</v>
      </c>
      <c r="B534" t="s">
        <v>532</v>
      </c>
      <c r="C534" t="s">
        <v>63</v>
      </c>
      <c r="D534">
        <v>220</v>
      </c>
      <c r="E534">
        <v>3003</v>
      </c>
      <c r="F534" t="s">
        <v>429</v>
      </c>
      <c r="G534" t="s">
        <v>218</v>
      </c>
      <c r="H534" t="s">
        <v>63</v>
      </c>
      <c r="I534" s="13">
        <v>45887</v>
      </c>
      <c r="J534" s="13">
        <v>46003</v>
      </c>
      <c r="K534" s="13">
        <v>45945</v>
      </c>
      <c r="L534" t="s">
        <v>268</v>
      </c>
      <c r="M534" t="s">
        <v>162</v>
      </c>
      <c r="N534">
        <v>24</v>
      </c>
      <c r="O534">
        <v>0</v>
      </c>
      <c r="P534">
        <v>0</v>
      </c>
      <c r="Q534">
        <v>0</v>
      </c>
      <c r="R534">
        <v>0</v>
      </c>
      <c r="S534" t="s">
        <v>199</v>
      </c>
      <c r="T534" t="s">
        <v>199</v>
      </c>
      <c r="U534">
        <v>0</v>
      </c>
      <c r="V534"/>
      <c r="W534">
        <v>3</v>
      </c>
      <c r="X534">
        <v>3</v>
      </c>
      <c r="Y534" t="s">
        <v>195</v>
      </c>
      <c r="Z534"/>
      <c r="AA534" t="s">
        <v>293</v>
      </c>
      <c r="AB534"/>
      <c r="AC534"/>
      <c r="AD534"/>
      <c r="AE534"/>
      <c r="AF534"/>
      <c r="AG534" s="13">
        <v>45887</v>
      </c>
      <c r="AH534" s="13">
        <v>46003</v>
      </c>
      <c r="AI534" t="s">
        <v>162</v>
      </c>
      <c r="AJ534">
        <v>11</v>
      </c>
      <c r="AK534">
        <v>50.090200000000003</v>
      </c>
      <c r="AL534" t="s">
        <v>529</v>
      </c>
      <c r="AM534" t="s">
        <v>530</v>
      </c>
      <c r="AN534">
        <v>5</v>
      </c>
      <c r="AO534">
        <v>1</v>
      </c>
      <c r="AP534" s="13">
        <v>45639</v>
      </c>
      <c r="AQ534" t="s">
        <v>335</v>
      </c>
      <c r="AR534"/>
      <c r="AS534"/>
      <c r="AT534" s="59">
        <f>VLOOKUP($BR534,Tables!$D$14:$I$27,2,FALSE)*W534</f>
        <v>480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480</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
      </c>
      <c r="BL534" s="55" t="str">
        <f t="shared" si="121"/>
        <v/>
      </c>
      <c r="BM534" s="55" t="str">
        <f t="shared" si="121"/>
        <v/>
      </c>
      <c r="BN534" s="55" t="str">
        <f t="shared" si="121"/>
        <v/>
      </c>
      <c r="BO534" s="55" t="str">
        <f t="shared" si="121"/>
        <v/>
      </c>
      <c r="BP534" s="55" t="str">
        <f t="shared" si="121"/>
        <v/>
      </c>
      <c r="BQ534" s="55" t="str">
        <f t="shared" si="121"/>
        <v/>
      </c>
      <c r="BR534" s="62" t="str">
        <f t="shared" si="111"/>
        <v>Base</v>
      </c>
      <c r="BS534" s="62" t="str">
        <f t="shared" si="112"/>
        <v/>
      </c>
      <c r="BT534" s="63">
        <f t="shared" si="113"/>
        <v>117</v>
      </c>
      <c r="BU534" s="64">
        <f t="shared" si="114"/>
        <v>6.02</v>
      </c>
      <c r="BV534" s="64">
        <f t="shared" si="115"/>
        <v>13.04</v>
      </c>
      <c r="BW534" s="64">
        <f t="shared" si="116"/>
        <v>97.44</v>
      </c>
      <c r="BX534" s="65">
        <f t="shared" si="117"/>
        <v>45893.02</v>
      </c>
      <c r="BY534" s="65">
        <f t="shared" si="118"/>
        <v>45900.04</v>
      </c>
      <c r="BZ534" s="65">
        <f t="shared" si="119"/>
        <v>45985.440000000002</v>
      </c>
    </row>
    <row r="535" spans="1:78" ht="15.5" x14ac:dyDescent="0.35">
      <c r="A535">
        <v>69231</v>
      </c>
      <c r="B535" t="s">
        <v>532</v>
      </c>
      <c r="C535" t="s">
        <v>63</v>
      </c>
      <c r="D535">
        <v>220</v>
      </c>
      <c r="E535">
        <v>3081</v>
      </c>
      <c r="F535" t="s">
        <v>429</v>
      </c>
      <c r="G535" t="s">
        <v>218</v>
      </c>
      <c r="H535" t="s">
        <v>63</v>
      </c>
      <c r="I535" s="13">
        <v>45887</v>
      </c>
      <c r="J535" s="13">
        <v>46003</v>
      </c>
      <c r="K535" s="13">
        <v>45945</v>
      </c>
      <c r="L535" t="s">
        <v>887</v>
      </c>
      <c r="M535" t="s">
        <v>162</v>
      </c>
      <c r="N535">
        <v>10</v>
      </c>
      <c r="O535">
        <v>0</v>
      </c>
      <c r="P535">
        <v>0</v>
      </c>
      <c r="Q535">
        <v>0</v>
      </c>
      <c r="R535">
        <v>0</v>
      </c>
      <c r="S535" t="s">
        <v>199</v>
      </c>
      <c r="T535" t="s">
        <v>199</v>
      </c>
      <c r="U535">
        <v>0</v>
      </c>
      <c r="V535"/>
      <c r="W535">
        <v>3</v>
      </c>
      <c r="X535">
        <v>3</v>
      </c>
      <c r="Y535" t="s">
        <v>195</v>
      </c>
      <c r="Z535" t="s">
        <v>889</v>
      </c>
      <c r="AA535" t="s">
        <v>294</v>
      </c>
      <c r="AB535"/>
      <c r="AC535"/>
      <c r="AD535"/>
      <c r="AE535"/>
      <c r="AF535"/>
      <c r="AG535" s="13">
        <v>45887</v>
      </c>
      <c r="AH535" s="13">
        <v>46003</v>
      </c>
      <c r="AI535" t="s">
        <v>574</v>
      </c>
      <c r="AJ535">
        <v>11</v>
      </c>
      <c r="AK535">
        <v>50.090200000000003</v>
      </c>
      <c r="AL535" t="s">
        <v>529</v>
      </c>
      <c r="AM535" t="s">
        <v>530</v>
      </c>
      <c r="AN535">
        <v>5</v>
      </c>
      <c r="AO535">
        <v>1</v>
      </c>
      <c r="AP535" s="13">
        <v>45639</v>
      </c>
      <c r="AQ535" t="s">
        <v>335</v>
      </c>
      <c r="AR535"/>
      <c r="AS535"/>
      <c r="AT535" s="59">
        <f>VLOOKUP($BR535,Tables!$D$14:$I$27,2,FALSE)*W535</f>
        <v>480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480</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HYB</v>
      </c>
      <c r="BL535" s="55" t="str">
        <f t="shared" si="121"/>
        <v/>
      </c>
      <c r="BM535" s="55" t="str">
        <f t="shared" si="121"/>
        <v/>
      </c>
      <c r="BN535" s="55" t="str">
        <f t="shared" si="121"/>
        <v/>
      </c>
      <c r="BO535" s="55" t="str">
        <f t="shared" si="121"/>
        <v/>
      </c>
      <c r="BP535" s="55" t="str">
        <f t="shared" si="121"/>
        <v/>
      </c>
      <c r="BQ535" s="55" t="str">
        <f t="shared" si="121"/>
        <v/>
      </c>
      <c r="BR535" s="62" t="str">
        <f t="shared" si="111"/>
        <v>HYB</v>
      </c>
      <c r="BS535" s="62" t="str">
        <f t="shared" si="112"/>
        <v/>
      </c>
      <c r="BT535" s="63">
        <f t="shared" si="113"/>
        <v>117</v>
      </c>
      <c r="BU535" s="64">
        <f t="shared" si="114"/>
        <v>6.02</v>
      </c>
      <c r="BV535" s="64">
        <f t="shared" si="115"/>
        <v>13.04</v>
      </c>
      <c r="BW535" s="64">
        <f t="shared" si="116"/>
        <v>97.44</v>
      </c>
      <c r="BX535" s="65">
        <f t="shared" si="117"/>
        <v>45893.02</v>
      </c>
      <c r="BY535" s="65">
        <f t="shared" si="118"/>
        <v>45900.04</v>
      </c>
      <c r="BZ535" s="65">
        <f t="shared" si="119"/>
        <v>45985.440000000002</v>
      </c>
    </row>
    <row r="536" spans="1:78" ht="15.5" x14ac:dyDescent="0.35">
      <c r="A536">
        <v>69516</v>
      </c>
      <c r="B536" t="s">
        <v>532</v>
      </c>
      <c r="C536" t="s">
        <v>63</v>
      </c>
      <c r="D536">
        <v>220</v>
      </c>
      <c r="E536">
        <v>3090</v>
      </c>
      <c r="F536" t="s">
        <v>429</v>
      </c>
      <c r="G536" t="s">
        <v>218</v>
      </c>
      <c r="H536" t="s">
        <v>63</v>
      </c>
      <c r="I536" s="13">
        <v>45887</v>
      </c>
      <c r="J536" s="13">
        <v>46003</v>
      </c>
      <c r="K536" s="13">
        <v>45945</v>
      </c>
      <c r="L536" t="s">
        <v>592</v>
      </c>
      <c r="M536" t="s">
        <v>358</v>
      </c>
      <c r="N536">
        <v>24</v>
      </c>
      <c r="O536">
        <v>0</v>
      </c>
      <c r="P536">
        <v>0</v>
      </c>
      <c r="Q536">
        <v>0</v>
      </c>
      <c r="R536">
        <v>0</v>
      </c>
      <c r="S536" t="s">
        <v>199</v>
      </c>
      <c r="T536" t="s">
        <v>199</v>
      </c>
      <c r="U536">
        <v>0</v>
      </c>
      <c r="V536"/>
      <c r="W536">
        <v>3</v>
      </c>
      <c r="X536">
        <v>3</v>
      </c>
      <c r="Y536" t="s">
        <v>198</v>
      </c>
      <c r="Z536"/>
      <c r="AA536" t="s">
        <v>492</v>
      </c>
      <c r="AB536" t="s">
        <v>359</v>
      </c>
      <c r="AC536" t="s">
        <v>201</v>
      </c>
      <c r="AD536" t="s">
        <v>496</v>
      </c>
      <c r="AE536" t="s">
        <v>367</v>
      </c>
      <c r="AF536" t="s">
        <v>565</v>
      </c>
      <c r="AG536" s="13">
        <v>45887</v>
      </c>
      <c r="AH536" s="13">
        <v>46003</v>
      </c>
      <c r="AI536" t="s">
        <v>534</v>
      </c>
      <c r="AJ536">
        <v>11</v>
      </c>
      <c r="AK536">
        <v>50.090200000000003</v>
      </c>
      <c r="AL536" t="s">
        <v>529</v>
      </c>
      <c r="AM536" t="s">
        <v>530</v>
      </c>
      <c r="AN536">
        <v>1</v>
      </c>
      <c r="AO536">
        <v>1</v>
      </c>
      <c r="AP536" s="13">
        <v>45660</v>
      </c>
      <c r="AQ536" t="s">
        <v>534</v>
      </c>
      <c r="AR536"/>
      <c r="AS536"/>
      <c r="AT536" s="59">
        <f>VLOOKUP($BR536,Tables!$D$14:$I$27,2,FALSE)*W536</f>
        <v>480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480</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117</v>
      </c>
      <c r="BU536" s="64">
        <f t="shared" si="114"/>
        <v>6.02</v>
      </c>
      <c r="BV536" s="64">
        <f t="shared" si="115"/>
        <v>13.04</v>
      </c>
      <c r="BW536" s="64">
        <f t="shared" si="116"/>
        <v>97.44</v>
      </c>
      <c r="BX536" s="65">
        <f t="shared" si="117"/>
        <v>45893.02</v>
      </c>
      <c r="BY536" s="65">
        <f t="shared" si="118"/>
        <v>45900.04</v>
      </c>
      <c r="BZ536" s="65">
        <f t="shared" si="119"/>
        <v>45985.440000000002</v>
      </c>
    </row>
    <row r="537" spans="1:78" ht="15.5" x14ac:dyDescent="0.35">
      <c r="A537">
        <v>68830</v>
      </c>
      <c r="B537" t="s">
        <v>532</v>
      </c>
      <c r="C537" t="s">
        <v>63</v>
      </c>
      <c r="D537">
        <v>220</v>
      </c>
      <c r="E537" t="s">
        <v>533</v>
      </c>
      <c r="F537" t="s">
        <v>429</v>
      </c>
      <c r="G537" t="s">
        <v>218</v>
      </c>
      <c r="H537" t="s">
        <v>63</v>
      </c>
      <c r="I537" s="13">
        <v>45943</v>
      </c>
      <c r="J537" s="13">
        <v>46003</v>
      </c>
      <c r="K537" s="13">
        <v>45973</v>
      </c>
      <c r="L537" t="s">
        <v>268</v>
      </c>
      <c r="M537" t="s">
        <v>162</v>
      </c>
      <c r="N537">
        <v>24</v>
      </c>
      <c r="O537">
        <v>0</v>
      </c>
      <c r="P537">
        <v>0</v>
      </c>
      <c r="Q537">
        <v>0</v>
      </c>
      <c r="R537">
        <v>0</v>
      </c>
      <c r="S537" t="s">
        <v>199</v>
      </c>
      <c r="T537" t="s">
        <v>199</v>
      </c>
      <c r="U537">
        <v>0</v>
      </c>
      <c r="V537"/>
      <c r="W537">
        <v>3</v>
      </c>
      <c r="X537">
        <v>3</v>
      </c>
      <c r="Y537" t="s">
        <v>195</v>
      </c>
      <c r="Z537"/>
      <c r="AA537" t="s">
        <v>293</v>
      </c>
      <c r="AB537"/>
      <c r="AC537"/>
      <c r="AD537"/>
      <c r="AE537"/>
      <c r="AF537"/>
      <c r="AG537" s="13">
        <v>45943</v>
      </c>
      <c r="AH537" s="13">
        <v>46003</v>
      </c>
      <c r="AI537" t="s">
        <v>162</v>
      </c>
      <c r="AJ537">
        <v>11</v>
      </c>
      <c r="AK537">
        <v>50.090200000000003</v>
      </c>
      <c r="AL537" t="s">
        <v>529</v>
      </c>
      <c r="AM537" t="s">
        <v>530</v>
      </c>
      <c r="AN537">
        <v>5</v>
      </c>
      <c r="AO537">
        <v>1</v>
      </c>
      <c r="AP537" s="13">
        <v>45639</v>
      </c>
      <c r="AQ537" t="s">
        <v>335</v>
      </c>
      <c r="AR537"/>
      <c r="AS537"/>
      <c r="AT537" s="59">
        <f>VLOOKUP($BR537,Tables!$D$14:$I$27,2,FALSE)*W537</f>
        <v>480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480</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
      </c>
      <c r="BL537" s="55" t="str">
        <f t="shared" si="121"/>
        <v/>
      </c>
      <c r="BM537" s="55" t="str">
        <f t="shared" si="121"/>
        <v/>
      </c>
      <c r="BN537" s="55" t="str">
        <f t="shared" si="121"/>
        <v/>
      </c>
      <c r="BO537" s="55" t="str">
        <f t="shared" si="121"/>
        <v/>
      </c>
      <c r="BP537" s="55" t="str">
        <f t="shared" si="121"/>
        <v/>
      </c>
      <c r="BQ537" s="55" t="str">
        <f t="shared" si="121"/>
        <v/>
      </c>
      <c r="BR537" s="62" t="str">
        <f t="shared" si="111"/>
        <v>Base</v>
      </c>
      <c r="BS537" s="62" t="str">
        <f t="shared" si="112"/>
        <v/>
      </c>
      <c r="BT537" s="63">
        <f t="shared" si="113"/>
        <v>61</v>
      </c>
      <c r="BU537" s="64">
        <f t="shared" si="114"/>
        <v>2.6599999999999997</v>
      </c>
      <c r="BV537" s="64">
        <f t="shared" si="115"/>
        <v>6.3199999999999994</v>
      </c>
      <c r="BW537" s="64">
        <f t="shared" si="116"/>
        <v>50.4</v>
      </c>
      <c r="BX537" s="65">
        <f t="shared" si="117"/>
        <v>45945.66</v>
      </c>
      <c r="BY537" s="65">
        <f t="shared" si="118"/>
        <v>45949.32</v>
      </c>
      <c r="BZ537" s="65">
        <f t="shared" si="119"/>
        <v>45993.4</v>
      </c>
    </row>
    <row r="538" spans="1:78" ht="15.5" x14ac:dyDescent="0.35">
      <c r="A538">
        <v>69232</v>
      </c>
      <c r="B538" t="s">
        <v>532</v>
      </c>
      <c r="C538" t="s">
        <v>63</v>
      </c>
      <c r="D538">
        <v>281</v>
      </c>
      <c r="E538">
        <v>3001</v>
      </c>
      <c r="F538" t="s">
        <v>430</v>
      </c>
      <c r="G538" t="s">
        <v>218</v>
      </c>
      <c r="H538" t="s">
        <v>63</v>
      </c>
      <c r="I538" s="13">
        <v>45887</v>
      </c>
      <c r="J538" s="13">
        <v>46003</v>
      </c>
      <c r="K538" s="13">
        <v>45945</v>
      </c>
      <c r="L538" t="s">
        <v>283</v>
      </c>
      <c r="M538" t="s">
        <v>162</v>
      </c>
      <c r="N538">
        <v>5</v>
      </c>
      <c r="O538">
        <v>0</v>
      </c>
      <c r="P538">
        <v>0</v>
      </c>
      <c r="Q538">
        <v>0</v>
      </c>
      <c r="R538">
        <v>0</v>
      </c>
      <c r="S538" t="s">
        <v>199</v>
      </c>
      <c r="T538" t="s">
        <v>199</v>
      </c>
      <c r="U538">
        <v>0</v>
      </c>
      <c r="V538"/>
      <c r="W538">
        <v>2</v>
      </c>
      <c r="X538">
        <v>3</v>
      </c>
      <c r="Y538" t="s">
        <v>195</v>
      </c>
      <c r="Z538"/>
      <c r="AA538" t="s">
        <v>427</v>
      </c>
      <c r="AB538"/>
      <c r="AC538"/>
      <c r="AD538"/>
      <c r="AE538"/>
      <c r="AF538"/>
      <c r="AG538" s="13">
        <v>45887</v>
      </c>
      <c r="AH538" s="13">
        <v>46003</v>
      </c>
      <c r="AI538" t="s">
        <v>542</v>
      </c>
      <c r="AJ538">
        <v>11</v>
      </c>
      <c r="AK538">
        <v>50.090299999999999</v>
      </c>
      <c r="AL538" t="s">
        <v>529</v>
      </c>
      <c r="AM538" t="s">
        <v>530</v>
      </c>
      <c r="AN538">
        <v>5</v>
      </c>
      <c r="AO538">
        <v>1</v>
      </c>
      <c r="AP538" s="13">
        <v>45639</v>
      </c>
      <c r="AQ538" t="s">
        <v>335</v>
      </c>
      <c r="AR538"/>
      <c r="AS538"/>
      <c r="AT538" s="59">
        <f>VLOOKUP($BR538,Tables!$D$14:$I$27,2,FALSE)*W538</f>
        <v>320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320</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HYB</v>
      </c>
      <c r="BL538" s="55" t="str">
        <f t="shared" si="121"/>
        <v/>
      </c>
      <c r="BM538" s="55" t="str">
        <f t="shared" si="121"/>
        <v/>
      </c>
      <c r="BN538" s="55" t="str">
        <f t="shared" si="121"/>
        <v/>
      </c>
      <c r="BO538" s="55" t="str">
        <f t="shared" si="121"/>
        <v/>
      </c>
      <c r="BP538" s="55" t="str">
        <f t="shared" si="121"/>
        <v/>
      </c>
      <c r="BQ538" s="55" t="str">
        <f t="shared" si="121"/>
        <v/>
      </c>
      <c r="BR538" s="62" t="str">
        <f t="shared" si="111"/>
        <v>HYB</v>
      </c>
      <c r="BS538" s="62" t="str">
        <f t="shared" si="112"/>
        <v/>
      </c>
      <c r="BT538" s="63">
        <f t="shared" si="113"/>
        <v>117</v>
      </c>
      <c r="BU538" s="64">
        <f t="shared" si="114"/>
        <v>6.02</v>
      </c>
      <c r="BV538" s="64">
        <f t="shared" si="115"/>
        <v>13.04</v>
      </c>
      <c r="BW538" s="64">
        <f t="shared" si="116"/>
        <v>97.44</v>
      </c>
      <c r="BX538" s="65">
        <f t="shared" si="117"/>
        <v>45893.02</v>
      </c>
      <c r="BY538" s="65">
        <f t="shared" si="118"/>
        <v>45900.04</v>
      </c>
      <c r="BZ538" s="65">
        <f t="shared" si="119"/>
        <v>45985.440000000002</v>
      </c>
    </row>
    <row r="539" spans="1:78" ht="15.5" x14ac:dyDescent="0.35">
      <c r="A539">
        <v>69233</v>
      </c>
      <c r="B539" t="s">
        <v>532</v>
      </c>
      <c r="C539" t="s">
        <v>63</v>
      </c>
      <c r="D539">
        <v>287</v>
      </c>
      <c r="E539">
        <v>3001</v>
      </c>
      <c r="F539" t="s">
        <v>431</v>
      </c>
      <c r="G539" t="s">
        <v>218</v>
      </c>
      <c r="H539" t="s">
        <v>63</v>
      </c>
      <c r="I539" s="13">
        <v>45887</v>
      </c>
      <c r="J539" s="13">
        <v>46003</v>
      </c>
      <c r="K539" s="13">
        <v>45945</v>
      </c>
      <c r="L539" t="s">
        <v>283</v>
      </c>
      <c r="M539" t="s">
        <v>162</v>
      </c>
      <c r="N539">
        <v>5</v>
      </c>
      <c r="O539">
        <v>0</v>
      </c>
      <c r="P539">
        <v>0</v>
      </c>
      <c r="Q539">
        <v>0</v>
      </c>
      <c r="R539">
        <v>0</v>
      </c>
      <c r="S539" t="s">
        <v>199</v>
      </c>
      <c r="T539" t="s">
        <v>199</v>
      </c>
      <c r="U539">
        <v>0</v>
      </c>
      <c r="V539"/>
      <c r="W539">
        <v>2</v>
      </c>
      <c r="X539">
        <v>3</v>
      </c>
      <c r="Y539" t="s">
        <v>195</v>
      </c>
      <c r="Z539"/>
      <c r="AA539" t="s">
        <v>427</v>
      </c>
      <c r="AB539"/>
      <c r="AC539"/>
      <c r="AD539"/>
      <c r="AE539"/>
      <c r="AF539"/>
      <c r="AG539" s="13">
        <v>45887</v>
      </c>
      <c r="AH539" s="13">
        <v>46003</v>
      </c>
      <c r="AI539" t="s">
        <v>542</v>
      </c>
      <c r="AJ539">
        <v>11</v>
      </c>
      <c r="AK539">
        <v>50.090299999999999</v>
      </c>
      <c r="AL539" t="s">
        <v>529</v>
      </c>
      <c r="AM539" t="s">
        <v>530</v>
      </c>
      <c r="AN539">
        <v>5</v>
      </c>
      <c r="AO539">
        <v>1</v>
      </c>
      <c r="AP539" s="13">
        <v>45639</v>
      </c>
      <c r="AQ539" t="s">
        <v>335</v>
      </c>
      <c r="AR539"/>
      <c r="AS539"/>
      <c r="AT539" s="59">
        <f>VLOOKUP($BR539,Tables!$D$14:$I$27,2,FALSE)*W539</f>
        <v>320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320</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HYB</v>
      </c>
      <c r="BL539" s="55" t="str">
        <f t="shared" si="121"/>
        <v/>
      </c>
      <c r="BM539" s="55" t="str">
        <f t="shared" si="121"/>
        <v/>
      </c>
      <c r="BN539" s="55" t="str">
        <f t="shared" si="121"/>
        <v/>
      </c>
      <c r="BO539" s="55" t="str">
        <f t="shared" si="121"/>
        <v/>
      </c>
      <c r="BP539" s="55" t="str">
        <f t="shared" si="121"/>
        <v/>
      </c>
      <c r="BQ539" s="55" t="str">
        <f t="shared" si="121"/>
        <v/>
      </c>
      <c r="BR539" s="62" t="str">
        <f t="shared" si="111"/>
        <v>HYB</v>
      </c>
      <c r="BS539" s="62" t="str">
        <f t="shared" si="112"/>
        <v/>
      </c>
      <c r="BT539" s="63">
        <f t="shared" si="113"/>
        <v>117</v>
      </c>
      <c r="BU539" s="64">
        <f t="shared" si="114"/>
        <v>6.02</v>
      </c>
      <c r="BV539" s="64">
        <f t="shared" si="115"/>
        <v>13.04</v>
      </c>
      <c r="BW539" s="64">
        <f t="shared" si="116"/>
        <v>97.44</v>
      </c>
      <c r="BX539" s="65">
        <f t="shared" si="117"/>
        <v>45893.02</v>
      </c>
      <c r="BY539" s="65">
        <f t="shared" si="118"/>
        <v>45900.04</v>
      </c>
      <c r="BZ539" s="65">
        <f t="shared" si="119"/>
        <v>45985.440000000002</v>
      </c>
    </row>
    <row r="540" spans="1:78" ht="15.5" x14ac:dyDescent="0.35">
      <c r="A540">
        <v>69234</v>
      </c>
      <c r="B540" t="s">
        <v>532</v>
      </c>
      <c r="C540" t="s">
        <v>63</v>
      </c>
      <c r="D540">
        <v>288</v>
      </c>
      <c r="E540">
        <v>3001</v>
      </c>
      <c r="F540" t="s">
        <v>432</v>
      </c>
      <c r="G540" t="s">
        <v>218</v>
      </c>
      <c r="H540" t="s">
        <v>63</v>
      </c>
      <c r="I540" s="13">
        <v>45887</v>
      </c>
      <c r="J540" s="13">
        <v>46003</v>
      </c>
      <c r="K540" s="13">
        <v>45945</v>
      </c>
      <c r="L540" t="s">
        <v>283</v>
      </c>
      <c r="M540" t="s">
        <v>162</v>
      </c>
      <c r="N540">
        <v>8</v>
      </c>
      <c r="O540">
        <v>0</v>
      </c>
      <c r="P540">
        <v>0</v>
      </c>
      <c r="Q540">
        <v>0</v>
      </c>
      <c r="R540">
        <v>0</v>
      </c>
      <c r="S540" t="s">
        <v>199</v>
      </c>
      <c r="T540" t="s">
        <v>199</v>
      </c>
      <c r="U540">
        <v>0</v>
      </c>
      <c r="V540"/>
      <c r="W540">
        <v>2</v>
      </c>
      <c r="X540">
        <v>3</v>
      </c>
      <c r="Y540" t="s">
        <v>195</v>
      </c>
      <c r="Z540"/>
      <c r="AA540" t="s">
        <v>427</v>
      </c>
      <c r="AB540"/>
      <c r="AC540"/>
      <c r="AD540"/>
      <c r="AE540"/>
      <c r="AF540"/>
      <c r="AG540" s="13">
        <v>45887</v>
      </c>
      <c r="AH540" s="13">
        <v>46003</v>
      </c>
      <c r="AI540" t="s">
        <v>542</v>
      </c>
      <c r="AJ540">
        <v>11</v>
      </c>
      <c r="AK540">
        <v>50.090299999999999</v>
      </c>
      <c r="AL540" t="s">
        <v>529</v>
      </c>
      <c r="AM540" t="s">
        <v>530</v>
      </c>
      <c r="AN540">
        <v>5</v>
      </c>
      <c r="AO540">
        <v>1</v>
      </c>
      <c r="AP540" s="13">
        <v>45639</v>
      </c>
      <c r="AQ540" t="s">
        <v>335</v>
      </c>
      <c r="AR540"/>
      <c r="AS540"/>
      <c r="AT540" s="59">
        <f>VLOOKUP($BR540,Tables!$D$14:$I$27,2,FALSE)*W540</f>
        <v>320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320</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HYB</v>
      </c>
      <c r="BL540" s="55" t="str">
        <f t="shared" si="121"/>
        <v/>
      </c>
      <c r="BM540" s="55" t="str">
        <f t="shared" si="121"/>
        <v/>
      </c>
      <c r="BN540" s="55" t="str">
        <f t="shared" si="121"/>
        <v/>
      </c>
      <c r="BO540" s="55" t="str">
        <f t="shared" si="121"/>
        <v/>
      </c>
      <c r="BP540" s="55" t="str">
        <f t="shared" si="121"/>
        <v/>
      </c>
      <c r="BQ540" s="55" t="str">
        <f t="shared" si="121"/>
        <v/>
      </c>
      <c r="BR540" s="62" t="str">
        <f t="shared" si="111"/>
        <v>HYB</v>
      </c>
      <c r="BS540" s="62" t="str">
        <f t="shared" si="112"/>
        <v/>
      </c>
      <c r="BT540" s="63">
        <f t="shared" si="113"/>
        <v>117</v>
      </c>
      <c r="BU540" s="64">
        <f t="shared" si="114"/>
        <v>6.02</v>
      </c>
      <c r="BV540" s="64">
        <f t="shared" si="115"/>
        <v>13.04</v>
      </c>
      <c r="BW540" s="64">
        <f t="shared" si="116"/>
        <v>97.44</v>
      </c>
      <c r="BX540" s="65">
        <f t="shared" si="117"/>
        <v>45893.02</v>
      </c>
      <c r="BY540" s="65">
        <f t="shared" si="118"/>
        <v>45900.04</v>
      </c>
      <c r="BZ540" s="65">
        <f t="shared" si="119"/>
        <v>45985.440000000002</v>
      </c>
    </row>
    <row r="541" spans="1:78" ht="15.5" x14ac:dyDescent="0.35">
      <c r="A541">
        <v>68540</v>
      </c>
      <c r="B541" t="s">
        <v>526</v>
      </c>
      <c r="C541" t="s">
        <v>64</v>
      </c>
      <c r="D541">
        <v>100</v>
      </c>
      <c r="E541">
        <v>1001</v>
      </c>
      <c r="F541" t="s">
        <v>65</v>
      </c>
      <c r="G541" t="s">
        <v>301</v>
      </c>
      <c r="H541" t="s">
        <v>64</v>
      </c>
      <c r="I541" s="13">
        <v>45811</v>
      </c>
      <c r="J541" s="13">
        <v>45869</v>
      </c>
      <c r="K541" s="13">
        <v>45836</v>
      </c>
      <c r="L541" t="s">
        <v>265</v>
      </c>
      <c r="M541" t="s">
        <v>162</v>
      </c>
      <c r="N541">
        <v>8</v>
      </c>
      <c r="O541">
        <v>0</v>
      </c>
      <c r="P541">
        <v>0</v>
      </c>
      <c r="Q541">
        <v>0</v>
      </c>
      <c r="R541">
        <v>0</v>
      </c>
      <c r="S541">
        <v>20715</v>
      </c>
      <c r="T541" t="s">
        <v>315</v>
      </c>
      <c r="U541">
        <v>0</v>
      </c>
      <c r="V541"/>
      <c r="W541">
        <v>7</v>
      </c>
      <c r="X541">
        <v>9</v>
      </c>
      <c r="Y541" t="s">
        <v>195</v>
      </c>
      <c r="Z541" t="s">
        <v>890</v>
      </c>
      <c r="AA541" t="s">
        <v>891</v>
      </c>
      <c r="AB541" t="s">
        <v>161</v>
      </c>
      <c r="AC541" t="s">
        <v>200</v>
      </c>
      <c r="AD541"/>
      <c r="AE541"/>
      <c r="AF541"/>
      <c r="AG541" s="13">
        <v>45811</v>
      </c>
      <c r="AH541" s="13">
        <v>45869</v>
      </c>
      <c r="AI541" t="s">
        <v>574</v>
      </c>
      <c r="AJ541">
        <v>12</v>
      </c>
      <c r="AK541">
        <v>51.3902</v>
      </c>
      <c r="AL541" t="s">
        <v>529</v>
      </c>
      <c r="AM541" t="s">
        <v>530</v>
      </c>
      <c r="AN541">
        <v>5</v>
      </c>
      <c r="AO541">
        <v>4</v>
      </c>
      <c r="AP541" s="13">
        <v>45538</v>
      </c>
      <c r="AQ541" t="s">
        <v>335</v>
      </c>
      <c r="AR541" t="s">
        <v>538</v>
      </c>
      <c r="AS541"/>
      <c r="AT541" s="59">
        <f>VLOOKUP($BR541,Tables!$D$14:$I$27,2,FALSE)*W541</f>
        <v>1120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1120</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HYB</v>
      </c>
      <c r="BL541" s="55" t="str">
        <f t="shared" si="121"/>
        <v/>
      </c>
      <c r="BM541" s="55" t="str">
        <f t="shared" si="121"/>
        <v/>
      </c>
      <c r="BN541" s="55" t="str">
        <f t="shared" si="121"/>
        <v/>
      </c>
      <c r="BO541" s="55" t="str">
        <f t="shared" si="121"/>
        <v/>
      </c>
      <c r="BP541" s="55" t="str">
        <f t="shared" si="121"/>
        <v/>
      </c>
      <c r="BQ541" s="55" t="str">
        <f t="shared" si="121"/>
        <v/>
      </c>
      <c r="BR541" s="62" t="str">
        <f t="shared" si="111"/>
        <v>HYB</v>
      </c>
      <c r="BS541" s="62" t="str">
        <f t="shared" si="112"/>
        <v/>
      </c>
      <c r="BT541" s="63">
        <f t="shared" si="113"/>
        <v>59</v>
      </c>
      <c r="BU541" s="64">
        <f t="shared" si="114"/>
        <v>2.54</v>
      </c>
      <c r="BV541" s="64">
        <f t="shared" si="115"/>
        <v>6.08</v>
      </c>
      <c r="BW541" s="64">
        <f t="shared" si="116"/>
        <v>48.72</v>
      </c>
      <c r="BX541" s="65">
        <f t="shared" si="117"/>
        <v>45813.54</v>
      </c>
      <c r="BY541" s="65">
        <f t="shared" si="118"/>
        <v>45817.08</v>
      </c>
      <c r="BZ541" s="65">
        <f t="shared" si="119"/>
        <v>45859.72</v>
      </c>
    </row>
    <row r="542" spans="1:78" ht="15.5" x14ac:dyDescent="0.35">
      <c r="A542">
        <v>68541</v>
      </c>
      <c r="B542" t="s">
        <v>526</v>
      </c>
      <c r="C542" t="s">
        <v>64</v>
      </c>
      <c r="D542">
        <v>100</v>
      </c>
      <c r="E542">
        <v>1002</v>
      </c>
      <c r="F542" t="s">
        <v>65</v>
      </c>
      <c r="G542" t="s">
        <v>301</v>
      </c>
      <c r="H542" t="s">
        <v>64</v>
      </c>
      <c r="I542" s="13">
        <v>45811</v>
      </c>
      <c r="J542" s="13">
        <v>45869</v>
      </c>
      <c r="K542" s="13">
        <v>45836</v>
      </c>
      <c r="L542" t="s">
        <v>265</v>
      </c>
      <c r="M542" t="s">
        <v>162</v>
      </c>
      <c r="N542">
        <v>8</v>
      </c>
      <c r="O542">
        <v>0</v>
      </c>
      <c r="P542">
        <v>0</v>
      </c>
      <c r="Q542">
        <v>0</v>
      </c>
      <c r="R542">
        <v>0</v>
      </c>
      <c r="S542">
        <v>20715</v>
      </c>
      <c r="T542" t="s">
        <v>315</v>
      </c>
      <c r="U542">
        <v>0</v>
      </c>
      <c r="V542"/>
      <c r="W542">
        <v>7</v>
      </c>
      <c r="X542">
        <v>9</v>
      </c>
      <c r="Y542" t="s">
        <v>195</v>
      </c>
      <c r="Z542" t="s">
        <v>892</v>
      </c>
      <c r="AA542" t="s">
        <v>893</v>
      </c>
      <c r="AB542" t="s">
        <v>161</v>
      </c>
      <c r="AC542" t="s">
        <v>200</v>
      </c>
      <c r="AD542"/>
      <c r="AE542"/>
      <c r="AF542"/>
      <c r="AG542" s="13">
        <v>45811</v>
      </c>
      <c r="AH542" s="13">
        <v>45869</v>
      </c>
      <c r="AI542" t="s">
        <v>574</v>
      </c>
      <c r="AJ542">
        <v>12</v>
      </c>
      <c r="AK542">
        <v>51.3902</v>
      </c>
      <c r="AL542" t="s">
        <v>529</v>
      </c>
      <c r="AM542" t="s">
        <v>530</v>
      </c>
      <c r="AN542">
        <v>5</v>
      </c>
      <c r="AO542">
        <v>4</v>
      </c>
      <c r="AP542" s="13">
        <v>45538</v>
      </c>
      <c r="AQ542" t="s">
        <v>335</v>
      </c>
      <c r="AR542" t="s">
        <v>538</v>
      </c>
      <c r="AS542"/>
      <c r="AT542" s="59">
        <f>VLOOKUP($BR542,Tables!$D$14:$I$27,2,FALSE)*W542</f>
        <v>1120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1120</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HYB</v>
      </c>
      <c r="BL542" s="55" t="str">
        <f t="shared" si="121"/>
        <v/>
      </c>
      <c r="BM542" s="55" t="str">
        <f t="shared" si="121"/>
        <v/>
      </c>
      <c r="BN542" s="55" t="str">
        <f t="shared" si="121"/>
        <v/>
      </c>
      <c r="BO542" s="55" t="str">
        <f t="shared" si="121"/>
        <v/>
      </c>
      <c r="BP542" s="55" t="str">
        <f t="shared" si="121"/>
        <v/>
      </c>
      <c r="BQ542" s="55" t="str">
        <f t="shared" si="121"/>
        <v/>
      </c>
      <c r="BR542" s="62" t="str">
        <f t="shared" si="111"/>
        <v>HYB</v>
      </c>
      <c r="BS542" s="62" t="str">
        <f t="shared" si="112"/>
        <v/>
      </c>
      <c r="BT542" s="63">
        <f t="shared" si="113"/>
        <v>59</v>
      </c>
      <c r="BU542" s="64">
        <f t="shared" si="114"/>
        <v>2.54</v>
      </c>
      <c r="BV542" s="64">
        <f t="shared" si="115"/>
        <v>6.08</v>
      </c>
      <c r="BW542" s="64">
        <f t="shared" si="116"/>
        <v>48.72</v>
      </c>
      <c r="BX542" s="65">
        <f t="shared" si="117"/>
        <v>45813.54</v>
      </c>
      <c r="BY542" s="65">
        <f t="shared" si="118"/>
        <v>45817.08</v>
      </c>
      <c r="BZ542" s="65">
        <f t="shared" si="119"/>
        <v>45859.72</v>
      </c>
    </row>
    <row r="543" spans="1:78" ht="15.5" x14ac:dyDescent="0.35">
      <c r="A543">
        <v>68542</v>
      </c>
      <c r="B543" t="s">
        <v>526</v>
      </c>
      <c r="C543" t="s">
        <v>64</v>
      </c>
      <c r="D543">
        <v>100</v>
      </c>
      <c r="E543">
        <v>1003</v>
      </c>
      <c r="F543" t="s">
        <v>65</v>
      </c>
      <c r="G543" t="s">
        <v>301</v>
      </c>
      <c r="H543" t="s">
        <v>64</v>
      </c>
      <c r="I543" s="13">
        <v>45804</v>
      </c>
      <c r="J543" s="13">
        <v>45869</v>
      </c>
      <c r="K543" s="13">
        <v>45836</v>
      </c>
      <c r="L543" t="s">
        <v>20</v>
      </c>
      <c r="M543" t="s">
        <v>162</v>
      </c>
      <c r="N543">
        <v>8</v>
      </c>
      <c r="O543">
        <v>0</v>
      </c>
      <c r="P543">
        <v>0</v>
      </c>
      <c r="Q543">
        <v>0</v>
      </c>
      <c r="R543">
        <v>0</v>
      </c>
      <c r="S543" t="s">
        <v>199</v>
      </c>
      <c r="T543" t="s">
        <v>199</v>
      </c>
      <c r="U543">
        <v>0</v>
      </c>
      <c r="V543"/>
      <c r="W543">
        <v>7</v>
      </c>
      <c r="X543">
        <v>9</v>
      </c>
      <c r="Y543" t="s">
        <v>20</v>
      </c>
      <c r="Z543"/>
      <c r="AA543" t="s">
        <v>894</v>
      </c>
      <c r="AB543" t="s">
        <v>161</v>
      </c>
      <c r="AC543" t="s">
        <v>200</v>
      </c>
      <c r="AD543"/>
      <c r="AE543"/>
      <c r="AF543"/>
      <c r="AG543" s="13">
        <v>45804</v>
      </c>
      <c r="AH543" s="13">
        <v>45869</v>
      </c>
      <c r="AI543" t="s">
        <v>534</v>
      </c>
      <c r="AJ543">
        <v>12</v>
      </c>
      <c r="AK543">
        <v>51.3902</v>
      </c>
      <c r="AL543" t="s">
        <v>529</v>
      </c>
      <c r="AM543" t="s">
        <v>530</v>
      </c>
      <c r="AN543">
        <v>5</v>
      </c>
      <c r="AO543">
        <v>4</v>
      </c>
      <c r="AP543" s="13">
        <v>45694</v>
      </c>
      <c r="AQ543" t="s">
        <v>335</v>
      </c>
      <c r="AR543"/>
      <c r="AS543"/>
      <c r="AT543" s="59">
        <f>VLOOKUP($BR543,Tables!$D$14:$I$27,2,FALSE)*W543</f>
        <v>1120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1120</v>
      </c>
      <c r="BD543" s="55" t="str">
        <f t="shared" si="121"/>
        <v/>
      </c>
      <c r="BE543" s="55" t="str">
        <f t="shared" si="121"/>
        <v/>
      </c>
      <c r="BF543" s="55" t="str">
        <f t="shared" si="121"/>
        <v/>
      </c>
      <c r="BG543" s="55" t="str">
        <f t="shared" ref="BD543:BQ561" si="122">IF(ISERROR(SEARCHB(" "&amp;BG$1&amp;" "," "&amp;$L543&amp;" "))=TRUE,"",BG$1)</f>
        <v/>
      </c>
      <c r="BH543" s="55" t="str">
        <f t="shared" si="122"/>
        <v/>
      </c>
      <c r="BI543" s="55" t="str">
        <f t="shared" si="122"/>
        <v/>
      </c>
      <c r="BJ543" s="55" t="str">
        <f t="shared" si="122"/>
        <v/>
      </c>
      <c r="BK543" s="55" t="str">
        <f t="shared" si="122"/>
        <v/>
      </c>
      <c r="BL543" s="55" t="str">
        <f t="shared" si="122"/>
        <v/>
      </c>
      <c r="BM543" s="55" t="str">
        <f t="shared" si="122"/>
        <v/>
      </c>
      <c r="BN543" s="55" t="str">
        <f t="shared" si="122"/>
        <v/>
      </c>
      <c r="BO543" s="55" t="str">
        <f t="shared" si="122"/>
        <v/>
      </c>
      <c r="BP543" s="55" t="str">
        <f t="shared" si="122"/>
        <v/>
      </c>
      <c r="BQ543" s="55" t="str">
        <f t="shared" si="122"/>
        <v/>
      </c>
      <c r="BR543" s="62" t="str">
        <f t="shared" si="111"/>
        <v>Base</v>
      </c>
      <c r="BS543" s="62" t="str">
        <f t="shared" si="112"/>
        <v/>
      </c>
      <c r="BT543" s="63">
        <f t="shared" si="113"/>
        <v>66</v>
      </c>
      <c r="BU543" s="64">
        <f t="shared" si="114"/>
        <v>2.96</v>
      </c>
      <c r="BV543" s="64">
        <f t="shared" si="115"/>
        <v>6.92</v>
      </c>
      <c r="BW543" s="64">
        <f t="shared" si="116"/>
        <v>54.6</v>
      </c>
      <c r="BX543" s="65">
        <f t="shared" si="117"/>
        <v>45806.96</v>
      </c>
      <c r="BY543" s="65">
        <f t="shared" si="118"/>
        <v>45810.92</v>
      </c>
      <c r="BZ543" s="65">
        <f t="shared" si="119"/>
        <v>45859.6</v>
      </c>
    </row>
    <row r="544" spans="1:78" ht="15.5" x14ac:dyDescent="0.35">
      <c r="A544">
        <v>69493</v>
      </c>
      <c r="B544" t="s">
        <v>532</v>
      </c>
      <c r="C544" t="s">
        <v>64</v>
      </c>
      <c r="D544">
        <v>100</v>
      </c>
      <c r="E544">
        <v>3090</v>
      </c>
      <c r="F544" t="s">
        <v>65</v>
      </c>
      <c r="G544" t="s">
        <v>301</v>
      </c>
      <c r="H544" t="s">
        <v>64</v>
      </c>
      <c r="I544" s="13">
        <v>45888</v>
      </c>
      <c r="J544" s="13">
        <v>46171</v>
      </c>
      <c r="K544"/>
      <c r="L544" t="s">
        <v>20</v>
      </c>
      <c r="M544" t="s">
        <v>596</v>
      </c>
      <c r="N544">
        <v>10</v>
      </c>
      <c r="O544">
        <v>0</v>
      </c>
      <c r="P544">
        <v>0</v>
      </c>
      <c r="Q544">
        <v>0</v>
      </c>
      <c r="R544">
        <v>0</v>
      </c>
      <c r="S544" t="s">
        <v>199</v>
      </c>
      <c r="T544" t="s">
        <v>199</v>
      </c>
      <c r="U544">
        <v>0</v>
      </c>
      <c r="V544"/>
      <c r="W544">
        <v>7</v>
      </c>
      <c r="X544">
        <v>9</v>
      </c>
      <c r="Y544" t="s">
        <v>198</v>
      </c>
      <c r="Z544"/>
      <c r="AA544" t="s">
        <v>154</v>
      </c>
      <c r="AB544" t="s">
        <v>154</v>
      </c>
      <c r="AC544" t="s">
        <v>201</v>
      </c>
      <c r="AD544" t="s">
        <v>554</v>
      </c>
      <c r="AE544" t="s">
        <v>555</v>
      </c>
      <c r="AF544" t="s">
        <v>547</v>
      </c>
      <c r="AG544" s="13">
        <v>45888</v>
      </c>
      <c r="AH544" s="13">
        <v>46171</v>
      </c>
      <c r="AI544" t="s">
        <v>534</v>
      </c>
      <c r="AJ544">
        <v>12</v>
      </c>
      <c r="AK544">
        <v>51.3902</v>
      </c>
      <c r="AL544" t="s">
        <v>529</v>
      </c>
      <c r="AM544" t="s">
        <v>530</v>
      </c>
      <c r="AN544">
        <v>1</v>
      </c>
      <c r="AO544">
        <v>4</v>
      </c>
      <c r="AP544" s="13">
        <v>45660</v>
      </c>
      <c r="AQ544" t="s">
        <v>534</v>
      </c>
      <c r="AR544"/>
      <c r="AS544"/>
      <c r="AT544" s="59">
        <f>VLOOKUP($BR544,Tables!$D$14:$I$27,2,FALSE)*W544</f>
        <v>1120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1120</v>
      </c>
      <c r="BD544" s="55" t="str">
        <f t="shared" si="122"/>
        <v/>
      </c>
      <c r="BE544" s="55" t="str">
        <f t="shared" si="122"/>
        <v/>
      </c>
      <c r="BF544" s="55" t="str">
        <f t="shared" si="122"/>
        <v/>
      </c>
      <c r="BG544" s="55" t="str">
        <f t="shared" si="122"/>
        <v/>
      </c>
      <c r="BH544" s="55" t="str">
        <f t="shared" si="122"/>
        <v/>
      </c>
      <c r="BI544" s="55" t="str">
        <f t="shared" si="122"/>
        <v/>
      </c>
      <c r="BJ544" s="55" t="str">
        <f t="shared" si="122"/>
        <v/>
      </c>
      <c r="BK544" s="55" t="str">
        <f t="shared" si="122"/>
        <v/>
      </c>
      <c r="BL544" s="55" t="str">
        <f t="shared" si="122"/>
        <v/>
      </c>
      <c r="BM544" s="55" t="str">
        <f t="shared" si="122"/>
        <v/>
      </c>
      <c r="BN544" s="55" t="str">
        <f t="shared" si="122"/>
        <v/>
      </c>
      <c r="BO544" s="55" t="str">
        <f t="shared" si="122"/>
        <v/>
      </c>
      <c r="BP544" s="55" t="str">
        <f t="shared" si="122"/>
        <v/>
      </c>
      <c r="BQ544" s="55" t="str">
        <f t="shared" si="122"/>
        <v/>
      </c>
      <c r="BR544" s="62" t="str">
        <f t="shared" si="111"/>
        <v>Base</v>
      </c>
      <c r="BS544" s="62" t="str">
        <f t="shared" si="112"/>
        <v/>
      </c>
      <c r="BT544" s="63">
        <f t="shared" si="113"/>
        <v>284</v>
      </c>
      <c r="BU544" s="64">
        <f t="shared" si="114"/>
        <v>16.04</v>
      </c>
      <c r="BV544" s="64">
        <f t="shared" si="115"/>
        <v>33.08</v>
      </c>
      <c r="BW544" s="64">
        <f t="shared" si="116"/>
        <v>237.72</v>
      </c>
      <c r="BX544" s="65">
        <f t="shared" si="117"/>
        <v>45904.04</v>
      </c>
      <c r="BY544" s="65">
        <f t="shared" si="118"/>
        <v>45921.08</v>
      </c>
      <c r="BZ544" s="65">
        <f t="shared" si="119"/>
        <v>46125.72</v>
      </c>
    </row>
    <row r="545" spans="1:78" ht="15.5" x14ac:dyDescent="0.35">
      <c r="A545">
        <v>69494</v>
      </c>
      <c r="B545" t="s">
        <v>532</v>
      </c>
      <c r="C545" t="s">
        <v>64</v>
      </c>
      <c r="D545">
        <v>100</v>
      </c>
      <c r="E545">
        <v>3091</v>
      </c>
      <c r="F545" t="s">
        <v>65</v>
      </c>
      <c r="G545" t="s">
        <v>301</v>
      </c>
      <c r="H545" t="s">
        <v>64</v>
      </c>
      <c r="I545" s="13">
        <v>45888</v>
      </c>
      <c r="J545" s="13">
        <v>46171</v>
      </c>
      <c r="K545"/>
      <c r="L545" t="s">
        <v>20</v>
      </c>
      <c r="M545" t="s">
        <v>596</v>
      </c>
      <c r="N545">
        <v>10</v>
      </c>
      <c r="O545">
        <v>0</v>
      </c>
      <c r="P545">
        <v>0</v>
      </c>
      <c r="Q545">
        <v>0</v>
      </c>
      <c r="R545">
        <v>0</v>
      </c>
      <c r="S545" t="s">
        <v>199</v>
      </c>
      <c r="T545" t="s">
        <v>199</v>
      </c>
      <c r="U545">
        <v>0</v>
      </c>
      <c r="V545"/>
      <c r="W545">
        <v>7</v>
      </c>
      <c r="X545">
        <v>9</v>
      </c>
      <c r="Y545" t="s">
        <v>198</v>
      </c>
      <c r="Z545"/>
      <c r="AA545" t="s">
        <v>154</v>
      </c>
      <c r="AB545" t="s">
        <v>154</v>
      </c>
      <c r="AC545" t="s">
        <v>201</v>
      </c>
      <c r="AD545" t="s">
        <v>217</v>
      </c>
      <c r="AE545" t="s">
        <v>727</v>
      </c>
      <c r="AF545" t="s">
        <v>547</v>
      </c>
      <c r="AG545" s="13">
        <v>45888</v>
      </c>
      <c r="AH545" s="13">
        <v>46171</v>
      </c>
      <c r="AI545" t="s">
        <v>534</v>
      </c>
      <c r="AJ545">
        <v>12</v>
      </c>
      <c r="AK545">
        <v>51.3902</v>
      </c>
      <c r="AL545" t="s">
        <v>529</v>
      </c>
      <c r="AM545" t="s">
        <v>530</v>
      </c>
      <c r="AN545">
        <v>1</v>
      </c>
      <c r="AO545">
        <v>4</v>
      </c>
      <c r="AP545" s="13">
        <v>45660</v>
      </c>
      <c r="AQ545" t="s">
        <v>534</v>
      </c>
      <c r="AR545"/>
      <c r="AS545"/>
      <c r="AT545" s="59">
        <f>VLOOKUP($BR545,Tables!$D$14:$I$27,2,FALSE)*W545</f>
        <v>1120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1120</v>
      </c>
      <c r="BD545" s="55" t="str">
        <f t="shared" si="122"/>
        <v/>
      </c>
      <c r="BE545" s="55" t="str">
        <f t="shared" si="122"/>
        <v/>
      </c>
      <c r="BF545" s="55" t="str">
        <f t="shared" si="122"/>
        <v/>
      </c>
      <c r="BG545" s="55" t="str">
        <f t="shared" si="122"/>
        <v/>
      </c>
      <c r="BH545" s="55" t="str">
        <f t="shared" si="122"/>
        <v/>
      </c>
      <c r="BI545" s="55" t="str">
        <f t="shared" si="122"/>
        <v/>
      </c>
      <c r="BJ545" s="55" t="str">
        <f t="shared" si="122"/>
        <v/>
      </c>
      <c r="BK545" s="55" t="str">
        <f t="shared" si="122"/>
        <v/>
      </c>
      <c r="BL545" s="55" t="str">
        <f t="shared" si="122"/>
        <v/>
      </c>
      <c r="BM545" s="55" t="str">
        <f t="shared" si="122"/>
        <v/>
      </c>
      <c r="BN545" s="55" t="str">
        <f t="shared" si="122"/>
        <v/>
      </c>
      <c r="BO545" s="55" t="str">
        <f t="shared" si="122"/>
        <v/>
      </c>
      <c r="BP545" s="55" t="str">
        <f t="shared" si="122"/>
        <v/>
      </c>
      <c r="BQ545" s="55" t="str">
        <f t="shared" si="122"/>
        <v/>
      </c>
      <c r="BR545" s="62" t="str">
        <f t="shared" si="111"/>
        <v>Base</v>
      </c>
      <c r="BS545" s="62" t="str">
        <f t="shared" si="112"/>
        <v/>
      </c>
      <c r="BT545" s="63">
        <f t="shared" si="113"/>
        <v>284</v>
      </c>
      <c r="BU545" s="64">
        <f t="shared" si="114"/>
        <v>16.04</v>
      </c>
      <c r="BV545" s="64">
        <f t="shared" si="115"/>
        <v>33.08</v>
      </c>
      <c r="BW545" s="64">
        <f t="shared" si="116"/>
        <v>237.72</v>
      </c>
      <c r="BX545" s="65">
        <f t="shared" si="117"/>
        <v>45904.04</v>
      </c>
      <c r="BY545" s="65">
        <f t="shared" si="118"/>
        <v>45921.08</v>
      </c>
      <c r="BZ545" s="65">
        <f t="shared" si="119"/>
        <v>46125.72</v>
      </c>
    </row>
    <row r="546" spans="1:78" ht="15.5" x14ac:dyDescent="0.35">
      <c r="A546">
        <v>69495</v>
      </c>
      <c r="B546" t="s">
        <v>532</v>
      </c>
      <c r="C546" t="s">
        <v>64</v>
      </c>
      <c r="D546">
        <v>100</v>
      </c>
      <c r="E546">
        <v>3092</v>
      </c>
      <c r="F546" t="s">
        <v>65</v>
      </c>
      <c r="G546" t="s">
        <v>301</v>
      </c>
      <c r="H546" t="s">
        <v>64</v>
      </c>
      <c r="I546" s="13">
        <v>45888</v>
      </c>
      <c r="J546" s="13">
        <v>46171</v>
      </c>
      <c r="K546"/>
      <c r="L546" t="s">
        <v>20</v>
      </c>
      <c r="M546" t="s">
        <v>596</v>
      </c>
      <c r="N546">
        <v>10</v>
      </c>
      <c r="O546">
        <v>0</v>
      </c>
      <c r="P546">
        <v>0</v>
      </c>
      <c r="Q546">
        <v>0</v>
      </c>
      <c r="R546">
        <v>0</v>
      </c>
      <c r="S546" t="s">
        <v>199</v>
      </c>
      <c r="T546" t="s">
        <v>199</v>
      </c>
      <c r="U546">
        <v>0</v>
      </c>
      <c r="V546"/>
      <c r="W546">
        <v>7</v>
      </c>
      <c r="X546">
        <v>9</v>
      </c>
      <c r="Y546" t="s">
        <v>198</v>
      </c>
      <c r="Z546"/>
      <c r="AA546" t="s">
        <v>154</v>
      </c>
      <c r="AB546" t="s">
        <v>154</v>
      </c>
      <c r="AC546" t="s">
        <v>201</v>
      </c>
      <c r="AD546" t="s">
        <v>338</v>
      </c>
      <c r="AE546" t="s">
        <v>328</v>
      </c>
      <c r="AF546" t="s">
        <v>547</v>
      </c>
      <c r="AG546" s="13">
        <v>45888</v>
      </c>
      <c r="AH546" s="13">
        <v>46171</v>
      </c>
      <c r="AI546" t="s">
        <v>534</v>
      </c>
      <c r="AJ546">
        <v>12</v>
      </c>
      <c r="AK546">
        <v>51.3902</v>
      </c>
      <c r="AL546" t="s">
        <v>529</v>
      </c>
      <c r="AM546" t="s">
        <v>530</v>
      </c>
      <c r="AN546">
        <v>1</v>
      </c>
      <c r="AO546">
        <v>4</v>
      </c>
      <c r="AP546" s="13">
        <v>45660</v>
      </c>
      <c r="AQ546" t="s">
        <v>534</v>
      </c>
      <c r="AR546"/>
      <c r="AS546"/>
      <c r="AT546" s="59">
        <f>VLOOKUP($BR546,Tables!$D$14:$I$27,2,FALSE)*W546</f>
        <v>1120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1120</v>
      </c>
      <c r="BD546" s="55" t="str">
        <f t="shared" si="122"/>
        <v/>
      </c>
      <c r="BE546" s="55" t="str">
        <f t="shared" si="122"/>
        <v/>
      </c>
      <c r="BF546" s="55" t="str">
        <f t="shared" si="122"/>
        <v/>
      </c>
      <c r="BG546" s="55" t="str">
        <f t="shared" si="122"/>
        <v/>
      </c>
      <c r="BH546" s="55" t="str">
        <f t="shared" si="122"/>
        <v/>
      </c>
      <c r="BI546" s="55" t="str">
        <f t="shared" si="122"/>
        <v/>
      </c>
      <c r="BJ546" s="55" t="str">
        <f t="shared" si="122"/>
        <v/>
      </c>
      <c r="BK546" s="55" t="str">
        <f t="shared" si="122"/>
        <v/>
      </c>
      <c r="BL546" s="55" t="str">
        <f t="shared" si="122"/>
        <v/>
      </c>
      <c r="BM546" s="55" t="str">
        <f t="shared" si="122"/>
        <v/>
      </c>
      <c r="BN546" s="55" t="str">
        <f t="shared" si="122"/>
        <v/>
      </c>
      <c r="BO546" s="55" t="str">
        <f t="shared" si="122"/>
        <v/>
      </c>
      <c r="BP546" s="55" t="str">
        <f t="shared" si="122"/>
        <v/>
      </c>
      <c r="BQ546" s="55" t="str">
        <f t="shared" si="122"/>
        <v/>
      </c>
      <c r="BR546" s="62" t="str">
        <f t="shared" si="111"/>
        <v>Base</v>
      </c>
      <c r="BS546" s="62" t="str">
        <f t="shared" si="112"/>
        <v/>
      </c>
      <c r="BT546" s="63">
        <f t="shared" si="113"/>
        <v>284</v>
      </c>
      <c r="BU546" s="64">
        <f t="shared" si="114"/>
        <v>16.04</v>
      </c>
      <c r="BV546" s="64">
        <f t="shared" si="115"/>
        <v>33.08</v>
      </c>
      <c r="BW546" s="64">
        <f t="shared" si="116"/>
        <v>237.72</v>
      </c>
      <c r="BX546" s="65">
        <f t="shared" si="117"/>
        <v>45904.04</v>
      </c>
      <c r="BY546" s="65">
        <f t="shared" si="118"/>
        <v>45921.08</v>
      </c>
      <c r="BZ546" s="65">
        <f t="shared" si="119"/>
        <v>46125.72</v>
      </c>
    </row>
    <row r="547" spans="1:78" ht="15.5" x14ac:dyDescent="0.35">
      <c r="A547">
        <v>69015</v>
      </c>
      <c r="B547" t="s">
        <v>532</v>
      </c>
      <c r="C547" t="s">
        <v>64</v>
      </c>
      <c r="D547">
        <v>100</v>
      </c>
      <c r="E547" t="s">
        <v>557</v>
      </c>
      <c r="F547" t="s">
        <v>65</v>
      </c>
      <c r="G547" t="s">
        <v>301</v>
      </c>
      <c r="H547" t="s">
        <v>64</v>
      </c>
      <c r="I547" s="13">
        <v>45887</v>
      </c>
      <c r="J547" s="13">
        <v>45940</v>
      </c>
      <c r="K547" s="13">
        <v>45913</v>
      </c>
      <c r="L547" t="s">
        <v>20</v>
      </c>
      <c r="M547" t="s">
        <v>162</v>
      </c>
      <c r="N547">
        <v>8</v>
      </c>
      <c r="O547">
        <v>0</v>
      </c>
      <c r="P547">
        <v>0</v>
      </c>
      <c r="Q547">
        <v>0</v>
      </c>
      <c r="R547">
        <v>0</v>
      </c>
      <c r="S547" t="s">
        <v>199</v>
      </c>
      <c r="T547" t="s">
        <v>199</v>
      </c>
      <c r="U547">
        <v>0</v>
      </c>
      <c r="V547"/>
      <c r="W547">
        <v>7</v>
      </c>
      <c r="X547">
        <v>9</v>
      </c>
      <c r="Y547" t="s">
        <v>195</v>
      </c>
      <c r="Z547" t="s">
        <v>895</v>
      </c>
      <c r="AA547" t="s">
        <v>896</v>
      </c>
      <c r="AB547"/>
      <c r="AC547"/>
      <c r="AD547"/>
      <c r="AE547"/>
      <c r="AF547"/>
      <c r="AG547" s="13">
        <v>45887</v>
      </c>
      <c r="AH547" s="13">
        <v>45940</v>
      </c>
      <c r="AI547" t="s">
        <v>534</v>
      </c>
      <c r="AJ547">
        <v>12</v>
      </c>
      <c r="AK547">
        <v>51.3902</v>
      </c>
      <c r="AL547" t="s">
        <v>529</v>
      </c>
      <c r="AM547" t="s">
        <v>530</v>
      </c>
      <c r="AN547">
        <v>5</v>
      </c>
      <c r="AO547">
        <v>4</v>
      </c>
      <c r="AP547" s="13">
        <v>45639</v>
      </c>
      <c r="AQ547" t="s">
        <v>335</v>
      </c>
      <c r="AR547"/>
      <c r="AS547"/>
      <c r="AT547" s="59">
        <f>VLOOKUP($BR547,Tables!$D$14:$I$27,2,FALSE)*W547</f>
        <v>1120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1120</v>
      </c>
      <c r="BD547" s="55" t="str">
        <f t="shared" si="122"/>
        <v/>
      </c>
      <c r="BE547" s="55" t="str">
        <f t="shared" si="122"/>
        <v/>
      </c>
      <c r="BF547" s="55" t="str">
        <f t="shared" si="122"/>
        <v/>
      </c>
      <c r="BG547" s="55" t="str">
        <f t="shared" si="122"/>
        <v/>
      </c>
      <c r="BH547" s="55" t="str">
        <f t="shared" si="122"/>
        <v/>
      </c>
      <c r="BI547" s="55" t="str">
        <f t="shared" si="122"/>
        <v/>
      </c>
      <c r="BJ547" s="55" t="str">
        <f t="shared" si="122"/>
        <v/>
      </c>
      <c r="BK547" s="55" t="str">
        <f t="shared" si="122"/>
        <v/>
      </c>
      <c r="BL547" s="55" t="str">
        <f t="shared" si="122"/>
        <v/>
      </c>
      <c r="BM547" s="55" t="str">
        <f t="shared" si="122"/>
        <v/>
      </c>
      <c r="BN547" s="55" t="str">
        <f t="shared" si="122"/>
        <v/>
      </c>
      <c r="BO547" s="55" t="str">
        <f t="shared" si="122"/>
        <v/>
      </c>
      <c r="BP547" s="55" t="str">
        <f t="shared" si="122"/>
        <v/>
      </c>
      <c r="BQ547" s="55" t="str">
        <f t="shared" si="122"/>
        <v/>
      </c>
      <c r="BR547" s="62" t="str">
        <f t="shared" si="111"/>
        <v>Base</v>
      </c>
      <c r="BS547" s="62" t="str">
        <f t="shared" si="112"/>
        <v/>
      </c>
      <c r="BT547" s="63">
        <f t="shared" si="113"/>
        <v>54</v>
      </c>
      <c r="BU547" s="64">
        <f t="shared" si="114"/>
        <v>2.2399999999999998</v>
      </c>
      <c r="BV547" s="64">
        <f t="shared" si="115"/>
        <v>5.4799999999999995</v>
      </c>
      <c r="BW547" s="64">
        <f t="shared" si="116"/>
        <v>44.519999999999996</v>
      </c>
      <c r="BX547" s="65">
        <f t="shared" si="117"/>
        <v>45889.24</v>
      </c>
      <c r="BY547" s="65">
        <f t="shared" si="118"/>
        <v>45892.480000000003</v>
      </c>
      <c r="BZ547" s="65">
        <f t="shared" si="119"/>
        <v>45931.519999999997</v>
      </c>
    </row>
    <row r="548" spans="1:78" ht="15.5" x14ac:dyDescent="0.35">
      <c r="A548">
        <v>69016</v>
      </c>
      <c r="B548" t="s">
        <v>532</v>
      </c>
      <c r="C548" t="s">
        <v>64</v>
      </c>
      <c r="D548">
        <v>100</v>
      </c>
      <c r="E548" t="s">
        <v>567</v>
      </c>
      <c r="F548" t="s">
        <v>65</v>
      </c>
      <c r="G548" t="s">
        <v>301</v>
      </c>
      <c r="H548" t="s">
        <v>64</v>
      </c>
      <c r="I548" s="13">
        <v>45887</v>
      </c>
      <c r="J548" s="13">
        <v>45940</v>
      </c>
      <c r="K548" s="13">
        <v>45913</v>
      </c>
      <c r="L548" t="s">
        <v>20</v>
      </c>
      <c r="M548" t="s">
        <v>162</v>
      </c>
      <c r="N548">
        <v>8</v>
      </c>
      <c r="O548">
        <v>0</v>
      </c>
      <c r="P548">
        <v>0</v>
      </c>
      <c r="Q548">
        <v>0</v>
      </c>
      <c r="R548">
        <v>0</v>
      </c>
      <c r="S548" t="s">
        <v>199</v>
      </c>
      <c r="T548" t="s">
        <v>199</v>
      </c>
      <c r="U548">
        <v>0</v>
      </c>
      <c r="V548"/>
      <c r="W548">
        <v>7</v>
      </c>
      <c r="X548">
        <v>9</v>
      </c>
      <c r="Y548" t="s">
        <v>195</v>
      </c>
      <c r="Z548" t="s">
        <v>897</v>
      </c>
      <c r="AA548" t="s">
        <v>898</v>
      </c>
      <c r="AB548"/>
      <c r="AC548"/>
      <c r="AD548"/>
      <c r="AE548"/>
      <c r="AF548"/>
      <c r="AG548" s="13">
        <v>45887</v>
      </c>
      <c r="AH548" s="13">
        <v>45940</v>
      </c>
      <c r="AI548" t="s">
        <v>534</v>
      </c>
      <c r="AJ548">
        <v>12</v>
      </c>
      <c r="AK548">
        <v>51.3902</v>
      </c>
      <c r="AL548" t="s">
        <v>529</v>
      </c>
      <c r="AM548" t="s">
        <v>530</v>
      </c>
      <c r="AN548">
        <v>5</v>
      </c>
      <c r="AO548">
        <v>4</v>
      </c>
      <c r="AP548" s="13">
        <v>45639</v>
      </c>
      <c r="AQ548" t="s">
        <v>335</v>
      </c>
      <c r="AR548"/>
      <c r="AS548"/>
      <c r="AT548" s="59">
        <f>VLOOKUP($BR548,Tables!$D$14:$I$27,2,FALSE)*W548</f>
        <v>1120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1120</v>
      </c>
      <c r="BD548" s="55" t="str">
        <f t="shared" si="122"/>
        <v/>
      </c>
      <c r="BE548" s="55" t="str">
        <f t="shared" si="122"/>
        <v/>
      </c>
      <c r="BF548" s="55" t="str">
        <f t="shared" si="122"/>
        <v/>
      </c>
      <c r="BG548" s="55" t="str">
        <f t="shared" si="122"/>
        <v/>
      </c>
      <c r="BH548" s="55" t="str">
        <f t="shared" si="122"/>
        <v/>
      </c>
      <c r="BI548" s="55" t="str">
        <f t="shared" si="122"/>
        <v/>
      </c>
      <c r="BJ548" s="55" t="str">
        <f t="shared" si="122"/>
        <v/>
      </c>
      <c r="BK548" s="55" t="str">
        <f t="shared" si="122"/>
        <v/>
      </c>
      <c r="BL548" s="55" t="str">
        <f t="shared" si="122"/>
        <v/>
      </c>
      <c r="BM548" s="55" t="str">
        <f t="shared" si="122"/>
        <v/>
      </c>
      <c r="BN548" s="55" t="str">
        <f t="shared" si="122"/>
        <v/>
      </c>
      <c r="BO548" s="55" t="str">
        <f t="shared" si="122"/>
        <v/>
      </c>
      <c r="BP548" s="55" t="str">
        <f t="shared" si="122"/>
        <v/>
      </c>
      <c r="BQ548" s="55" t="str">
        <f t="shared" si="122"/>
        <v/>
      </c>
      <c r="BR548" s="62" t="str">
        <f t="shared" si="111"/>
        <v>Base</v>
      </c>
      <c r="BS548" s="62" t="str">
        <f t="shared" si="112"/>
        <v/>
      </c>
      <c r="BT548" s="63">
        <f t="shared" si="113"/>
        <v>54</v>
      </c>
      <c r="BU548" s="64">
        <f t="shared" si="114"/>
        <v>2.2399999999999998</v>
      </c>
      <c r="BV548" s="64">
        <f t="shared" si="115"/>
        <v>5.4799999999999995</v>
      </c>
      <c r="BW548" s="64">
        <f t="shared" si="116"/>
        <v>44.519999999999996</v>
      </c>
      <c r="BX548" s="65">
        <f t="shared" si="117"/>
        <v>45889.24</v>
      </c>
      <c r="BY548" s="65">
        <f t="shared" si="118"/>
        <v>45892.480000000003</v>
      </c>
      <c r="BZ548" s="65">
        <f t="shared" si="119"/>
        <v>45931.519999999997</v>
      </c>
    </row>
    <row r="549" spans="1:78" ht="15.5" x14ac:dyDescent="0.35">
      <c r="A549">
        <v>69017</v>
      </c>
      <c r="B549" t="s">
        <v>532</v>
      </c>
      <c r="C549" t="s">
        <v>64</v>
      </c>
      <c r="D549">
        <v>100</v>
      </c>
      <c r="E549" t="s">
        <v>697</v>
      </c>
      <c r="F549" t="s">
        <v>65</v>
      </c>
      <c r="G549" t="s">
        <v>301</v>
      </c>
      <c r="H549" t="s">
        <v>64</v>
      </c>
      <c r="I549" s="13">
        <v>45887</v>
      </c>
      <c r="J549" s="13">
        <v>45940</v>
      </c>
      <c r="K549" s="13">
        <v>45913</v>
      </c>
      <c r="L549" t="s">
        <v>20</v>
      </c>
      <c r="M549" t="s">
        <v>162</v>
      </c>
      <c r="N549">
        <v>8</v>
      </c>
      <c r="O549">
        <v>0</v>
      </c>
      <c r="P549">
        <v>0</v>
      </c>
      <c r="Q549">
        <v>0</v>
      </c>
      <c r="R549">
        <v>0</v>
      </c>
      <c r="S549" t="s">
        <v>199</v>
      </c>
      <c r="T549" t="s">
        <v>199</v>
      </c>
      <c r="U549">
        <v>0</v>
      </c>
      <c r="V549"/>
      <c r="W549">
        <v>7</v>
      </c>
      <c r="X549">
        <v>9</v>
      </c>
      <c r="Y549" t="s">
        <v>195</v>
      </c>
      <c r="Z549" t="s">
        <v>899</v>
      </c>
      <c r="AA549" t="s">
        <v>900</v>
      </c>
      <c r="AB549"/>
      <c r="AC549"/>
      <c r="AD549"/>
      <c r="AE549"/>
      <c r="AF549"/>
      <c r="AG549" s="13">
        <v>45887</v>
      </c>
      <c r="AH549" s="13">
        <v>45940</v>
      </c>
      <c r="AI549" t="s">
        <v>534</v>
      </c>
      <c r="AJ549">
        <v>12</v>
      </c>
      <c r="AK549">
        <v>51.3902</v>
      </c>
      <c r="AL549" t="s">
        <v>529</v>
      </c>
      <c r="AM549" t="s">
        <v>530</v>
      </c>
      <c r="AN549">
        <v>5</v>
      </c>
      <c r="AO549">
        <v>4</v>
      </c>
      <c r="AP549" s="13">
        <v>45639</v>
      </c>
      <c r="AQ549" t="s">
        <v>335</v>
      </c>
      <c r="AR549"/>
      <c r="AS549"/>
      <c r="AT549" s="59">
        <f>VLOOKUP($BR549,Tables!$D$14:$I$27,2,FALSE)*W549</f>
        <v>1120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1120</v>
      </c>
      <c r="BD549" s="55" t="str">
        <f t="shared" si="122"/>
        <v/>
      </c>
      <c r="BE549" s="55" t="str">
        <f t="shared" si="122"/>
        <v/>
      </c>
      <c r="BF549" s="55" t="str">
        <f t="shared" si="122"/>
        <v/>
      </c>
      <c r="BG549" s="55" t="str">
        <f t="shared" si="122"/>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54</v>
      </c>
      <c r="BU549" s="64">
        <f t="shared" si="114"/>
        <v>2.2399999999999998</v>
      </c>
      <c r="BV549" s="64">
        <f t="shared" si="115"/>
        <v>5.4799999999999995</v>
      </c>
      <c r="BW549" s="64">
        <f t="shared" si="116"/>
        <v>44.519999999999996</v>
      </c>
      <c r="BX549" s="65">
        <f t="shared" si="117"/>
        <v>45889.24</v>
      </c>
      <c r="BY549" s="65">
        <f t="shared" si="118"/>
        <v>45892.480000000003</v>
      </c>
      <c r="BZ549" s="65">
        <f t="shared" si="119"/>
        <v>45931.519999999997</v>
      </c>
    </row>
    <row r="550" spans="1:78" ht="15.5" x14ac:dyDescent="0.35">
      <c r="A550">
        <v>68950</v>
      </c>
      <c r="B550" t="s">
        <v>532</v>
      </c>
      <c r="C550" t="s">
        <v>64</v>
      </c>
      <c r="D550">
        <v>100</v>
      </c>
      <c r="E550" t="s">
        <v>533</v>
      </c>
      <c r="F550" t="s">
        <v>65</v>
      </c>
      <c r="G550" t="s">
        <v>301</v>
      </c>
      <c r="H550" t="s">
        <v>64</v>
      </c>
      <c r="I550" s="13">
        <v>45944</v>
      </c>
      <c r="J550" s="13">
        <v>46003</v>
      </c>
      <c r="K550" s="13">
        <v>45973</v>
      </c>
      <c r="L550" t="s">
        <v>20</v>
      </c>
      <c r="M550" t="s">
        <v>194</v>
      </c>
      <c r="N550">
        <v>8</v>
      </c>
      <c r="O550">
        <v>0</v>
      </c>
      <c r="P550">
        <v>0</v>
      </c>
      <c r="Q550">
        <v>0</v>
      </c>
      <c r="R550">
        <v>0</v>
      </c>
      <c r="S550" t="s">
        <v>199</v>
      </c>
      <c r="T550" t="s">
        <v>199</v>
      </c>
      <c r="U550">
        <v>0</v>
      </c>
      <c r="V550"/>
      <c r="W550">
        <v>7</v>
      </c>
      <c r="X550">
        <v>9</v>
      </c>
      <c r="Y550" t="s">
        <v>195</v>
      </c>
      <c r="Z550" t="s">
        <v>901</v>
      </c>
      <c r="AA550" t="s">
        <v>902</v>
      </c>
      <c r="AB550" t="s">
        <v>208</v>
      </c>
      <c r="AC550">
        <v>1264</v>
      </c>
      <c r="AD550" t="s">
        <v>220</v>
      </c>
      <c r="AE550" t="s">
        <v>366</v>
      </c>
      <c r="AF550" t="s">
        <v>565</v>
      </c>
      <c r="AG550" s="13">
        <v>45944</v>
      </c>
      <c r="AH550" s="13">
        <v>46003</v>
      </c>
      <c r="AI550" t="s">
        <v>534</v>
      </c>
      <c r="AJ550">
        <v>12</v>
      </c>
      <c r="AK550">
        <v>51.3902</v>
      </c>
      <c r="AL550" t="s">
        <v>529</v>
      </c>
      <c r="AM550" t="s">
        <v>530</v>
      </c>
      <c r="AN550">
        <v>5</v>
      </c>
      <c r="AO550">
        <v>4</v>
      </c>
      <c r="AP550" s="13">
        <v>45639</v>
      </c>
      <c r="AQ550" t="s">
        <v>534</v>
      </c>
      <c r="AR550"/>
      <c r="AS550"/>
      <c r="AT550" s="59">
        <f>VLOOKUP($BR550,Tables!$D$14:$I$27,2,FALSE)*W550</f>
        <v>1120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1120</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60</v>
      </c>
      <c r="BU550" s="64">
        <f t="shared" si="114"/>
        <v>2.5999999999999996</v>
      </c>
      <c r="BV550" s="64">
        <f t="shared" si="115"/>
        <v>6.1999999999999993</v>
      </c>
      <c r="BW550" s="64">
        <f t="shared" si="116"/>
        <v>49.559999999999995</v>
      </c>
      <c r="BX550" s="65">
        <f t="shared" si="117"/>
        <v>45946.6</v>
      </c>
      <c r="BY550" s="65">
        <f t="shared" si="118"/>
        <v>45950.2</v>
      </c>
      <c r="BZ550" s="65">
        <f t="shared" si="119"/>
        <v>45993.56</v>
      </c>
    </row>
    <row r="551" spans="1:78" ht="15.5" x14ac:dyDescent="0.35">
      <c r="A551">
        <v>68951</v>
      </c>
      <c r="B551" t="s">
        <v>532</v>
      </c>
      <c r="C551" t="s">
        <v>64</v>
      </c>
      <c r="D551">
        <v>100</v>
      </c>
      <c r="E551" t="s">
        <v>572</v>
      </c>
      <c r="F551" t="s">
        <v>65</v>
      </c>
      <c r="G551" t="s">
        <v>301</v>
      </c>
      <c r="H551" t="s">
        <v>64</v>
      </c>
      <c r="I551" s="13">
        <v>45944</v>
      </c>
      <c r="J551" s="13">
        <v>46003</v>
      </c>
      <c r="K551" s="13">
        <v>45973</v>
      </c>
      <c r="L551" t="s">
        <v>20</v>
      </c>
      <c r="M551" t="s">
        <v>194</v>
      </c>
      <c r="N551">
        <v>16</v>
      </c>
      <c r="O551">
        <v>0</v>
      </c>
      <c r="P551">
        <v>0</v>
      </c>
      <c r="Q551">
        <v>0</v>
      </c>
      <c r="R551">
        <v>0</v>
      </c>
      <c r="S551" t="s">
        <v>199</v>
      </c>
      <c r="T551" t="s">
        <v>199</v>
      </c>
      <c r="U551">
        <v>0</v>
      </c>
      <c r="V551"/>
      <c r="W551">
        <v>7</v>
      </c>
      <c r="X551">
        <v>9</v>
      </c>
      <c r="Y551" t="s">
        <v>195</v>
      </c>
      <c r="Z551" t="s">
        <v>903</v>
      </c>
      <c r="AA551" t="s">
        <v>904</v>
      </c>
      <c r="AB551" t="s">
        <v>208</v>
      </c>
      <c r="AC551">
        <v>1264</v>
      </c>
      <c r="AD551" t="s">
        <v>220</v>
      </c>
      <c r="AE551" t="s">
        <v>366</v>
      </c>
      <c r="AF551" t="s">
        <v>565</v>
      </c>
      <c r="AG551" s="13">
        <v>45944</v>
      </c>
      <c r="AH551" s="13">
        <v>46003</v>
      </c>
      <c r="AI551" t="s">
        <v>534</v>
      </c>
      <c r="AJ551">
        <v>12</v>
      </c>
      <c r="AK551">
        <v>51.3902</v>
      </c>
      <c r="AL551" t="s">
        <v>529</v>
      </c>
      <c r="AM551" t="s">
        <v>530</v>
      </c>
      <c r="AN551">
        <v>1</v>
      </c>
      <c r="AO551">
        <v>4</v>
      </c>
      <c r="AP551" s="13">
        <v>45639</v>
      </c>
      <c r="AQ551" t="s">
        <v>534</v>
      </c>
      <c r="AR551"/>
      <c r="AS551"/>
      <c r="AT551" s="59">
        <f>VLOOKUP($BR551,Tables!$D$14:$I$27,2,FALSE)*W551</f>
        <v>1120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1120</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60</v>
      </c>
      <c r="BU551" s="64">
        <f t="shared" si="114"/>
        <v>2.5999999999999996</v>
      </c>
      <c r="BV551" s="64">
        <f t="shared" si="115"/>
        <v>6.1999999999999993</v>
      </c>
      <c r="BW551" s="64">
        <f t="shared" si="116"/>
        <v>49.559999999999995</v>
      </c>
      <c r="BX551" s="65">
        <f t="shared" si="117"/>
        <v>45946.6</v>
      </c>
      <c r="BY551" s="65">
        <f t="shared" si="118"/>
        <v>45950.2</v>
      </c>
      <c r="BZ551" s="65">
        <f t="shared" si="119"/>
        <v>45993.56</v>
      </c>
    </row>
    <row r="552" spans="1:78" ht="15.5" x14ac:dyDescent="0.35">
      <c r="A552">
        <v>69235</v>
      </c>
      <c r="B552" t="s">
        <v>532</v>
      </c>
      <c r="C552" t="s">
        <v>64</v>
      </c>
      <c r="D552">
        <v>117</v>
      </c>
      <c r="E552">
        <v>3001</v>
      </c>
      <c r="F552" t="s">
        <v>433</v>
      </c>
      <c r="G552" t="s">
        <v>301</v>
      </c>
      <c r="H552" t="s">
        <v>64</v>
      </c>
      <c r="I552" s="13">
        <v>45887</v>
      </c>
      <c r="J552" s="13">
        <v>46003</v>
      </c>
      <c r="K552" s="13">
        <v>45945</v>
      </c>
      <c r="L552" t="s">
        <v>383</v>
      </c>
      <c r="M552" t="s">
        <v>162</v>
      </c>
      <c r="N552">
        <v>10</v>
      </c>
      <c r="O552">
        <v>0</v>
      </c>
      <c r="P552">
        <v>0</v>
      </c>
      <c r="Q552">
        <v>0</v>
      </c>
      <c r="R552">
        <v>0</v>
      </c>
      <c r="S552">
        <v>506</v>
      </c>
      <c r="T552" t="s">
        <v>501</v>
      </c>
      <c r="U552">
        <v>0</v>
      </c>
      <c r="V552"/>
      <c r="W552">
        <v>6</v>
      </c>
      <c r="X552">
        <v>12</v>
      </c>
      <c r="Y552" t="s">
        <v>195</v>
      </c>
      <c r="Z552" t="s">
        <v>905</v>
      </c>
      <c r="AA552" t="s">
        <v>906</v>
      </c>
      <c r="AB552"/>
      <c r="AC552"/>
      <c r="AD552"/>
      <c r="AE552"/>
      <c r="AF552"/>
      <c r="AG552" s="13">
        <v>45887</v>
      </c>
      <c r="AH552" s="13">
        <v>46003</v>
      </c>
      <c r="AI552" t="s">
        <v>542</v>
      </c>
      <c r="AJ552">
        <v>12</v>
      </c>
      <c r="AK552">
        <v>51.380099999999999</v>
      </c>
      <c r="AL552" t="s">
        <v>529</v>
      </c>
      <c r="AM552" t="s">
        <v>530</v>
      </c>
      <c r="AN552">
        <v>5</v>
      </c>
      <c r="AO552">
        <v>4</v>
      </c>
      <c r="AP552" s="13">
        <v>45639</v>
      </c>
      <c r="AQ552" t="s">
        <v>335</v>
      </c>
      <c r="AR552" t="s">
        <v>538</v>
      </c>
      <c r="AS552"/>
      <c r="AT552" s="59">
        <f>VLOOKUP($BR552,Tables!$D$14:$I$27,2,FALSE)*W552</f>
        <v>960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480</v>
      </c>
      <c r="BB552" s="59">
        <f>IF(OR(BR552="T200",BR552="HYBT200"),W552*Tables!$E$24,0)</f>
        <v>0</v>
      </c>
      <c r="BC552" s="61">
        <f t="shared" si="110"/>
        <v>1440</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HYB</v>
      </c>
      <c r="BL552" s="55" t="str">
        <f t="shared" si="122"/>
        <v/>
      </c>
      <c r="BM552" s="55" t="str">
        <f t="shared" si="122"/>
        <v/>
      </c>
      <c r="BN552" s="55" t="str">
        <f t="shared" si="122"/>
        <v/>
      </c>
      <c r="BO552" s="55" t="str">
        <f t="shared" si="122"/>
        <v/>
      </c>
      <c r="BP552" s="55" t="str">
        <f t="shared" si="122"/>
        <v>T150</v>
      </c>
      <c r="BQ552" s="55" t="str">
        <f t="shared" si="122"/>
        <v/>
      </c>
      <c r="BR552" s="62" t="str">
        <f t="shared" si="111"/>
        <v>HYBT150</v>
      </c>
      <c r="BS552" s="62" t="str">
        <f t="shared" si="112"/>
        <v/>
      </c>
      <c r="BT552" s="63">
        <f t="shared" si="113"/>
        <v>117</v>
      </c>
      <c r="BU552" s="64">
        <f t="shared" si="114"/>
        <v>6.02</v>
      </c>
      <c r="BV552" s="64">
        <f t="shared" si="115"/>
        <v>13.04</v>
      </c>
      <c r="BW552" s="64">
        <f t="shared" si="116"/>
        <v>97.44</v>
      </c>
      <c r="BX552" s="65">
        <f t="shared" si="117"/>
        <v>45893.02</v>
      </c>
      <c r="BY552" s="65">
        <f t="shared" si="118"/>
        <v>45900.04</v>
      </c>
      <c r="BZ552" s="65">
        <f t="shared" si="119"/>
        <v>45985.440000000002</v>
      </c>
    </row>
    <row r="553" spans="1:78" ht="15.5" x14ac:dyDescent="0.35">
      <c r="A553">
        <v>69236</v>
      </c>
      <c r="B553" t="s">
        <v>532</v>
      </c>
      <c r="C553" t="s">
        <v>64</v>
      </c>
      <c r="D553">
        <v>117</v>
      </c>
      <c r="E553">
        <v>3002</v>
      </c>
      <c r="F553" t="s">
        <v>433</v>
      </c>
      <c r="G553" t="s">
        <v>301</v>
      </c>
      <c r="H553" t="s">
        <v>64</v>
      </c>
      <c r="I553" s="13">
        <v>45887</v>
      </c>
      <c r="J553" s="13">
        <v>46003</v>
      </c>
      <c r="K553" s="13">
        <v>45945</v>
      </c>
      <c r="L553" t="s">
        <v>383</v>
      </c>
      <c r="M553" t="s">
        <v>162</v>
      </c>
      <c r="N553">
        <v>10</v>
      </c>
      <c r="O553">
        <v>0</v>
      </c>
      <c r="P553">
        <v>0</v>
      </c>
      <c r="Q553">
        <v>0</v>
      </c>
      <c r="R553">
        <v>0</v>
      </c>
      <c r="S553">
        <v>506</v>
      </c>
      <c r="T553" t="s">
        <v>501</v>
      </c>
      <c r="U553">
        <v>0</v>
      </c>
      <c r="V553"/>
      <c r="W553">
        <v>6</v>
      </c>
      <c r="X553">
        <v>12</v>
      </c>
      <c r="Y553" t="s">
        <v>195</v>
      </c>
      <c r="Z553" t="s">
        <v>907</v>
      </c>
      <c r="AA553" t="s">
        <v>908</v>
      </c>
      <c r="AB553"/>
      <c r="AC553"/>
      <c r="AD553"/>
      <c r="AE553"/>
      <c r="AF553"/>
      <c r="AG553" s="13">
        <v>45887</v>
      </c>
      <c r="AH553" s="13">
        <v>46003</v>
      </c>
      <c r="AI553" t="s">
        <v>542</v>
      </c>
      <c r="AJ553">
        <v>12</v>
      </c>
      <c r="AK553">
        <v>51.380099999999999</v>
      </c>
      <c r="AL553" t="s">
        <v>529</v>
      </c>
      <c r="AM553" t="s">
        <v>530</v>
      </c>
      <c r="AN553">
        <v>5</v>
      </c>
      <c r="AO553">
        <v>4</v>
      </c>
      <c r="AP553" s="13">
        <v>45639</v>
      </c>
      <c r="AQ553" t="s">
        <v>335</v>
      </c>
      <c r="AR553" t="s">
        <v>538</v>
      </c>
      <c r="AS553"/>
      <c r="AT553" s="59">
        <f>VLOOKUP($BR553,Tables!$D$14:$I$27,2,FALSE)*W553</f>
        <v>960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480</v>
      </c>
      <c r="BB553" s="59">
        <f>IF(OR(BR553="T200",BR553="HYBT200"),W553*Tables!$E$24,0)</f>
        <v>0</v>
      </c>
      <c r="BC553" s="61">
        <f t="shared" si="110"/>
        <v>1440</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HYB</v>
      </c>
      <c r="BL553" s="55" t="str">
        <f t="shared" si="122"/>
        <v/>
      </c>
      <c r="BM553" s="55" t="str">
        <f t="shared" si="122"/>
        <v/>
      </c>
      <c r="BN553" s="55" t="str">
        <f t="shared" si="122"/>
        <v/>
      </c>
      <c r="BO553" s="55" t="str">
        <f t="shared" si="122"/>
        <v/>
      </c>
      <c r="BP553" s="55" t="str">
        <f t="shared" si="122"/>
        <v>T150</v>
      </c>
      <c r="BQ553" s="55" t="str">
        <f t="shared" si="122"/>
        <v/>
      </c>
      <c r="BR553" s="62" t="str">
        <f t="shared" si="111"/>
        <v>HYBT150</v>
      </c>
      <c r="BS553" s="62" t="str">
        <f t="shared" si="112"/>
        <v/>
      </c>
      <c r="BT553" s="63">
        <f t="shared" si="113"/>
        <v>117</v>
      </c>
      <c r="BU553" s="64">
        <f t="shared" si="114"/>
        <v>6.02</v>
      </c>
      <c r="BV553" s="64">
        <f t="shared" si="115"/>
        <v>13.04</v>
      </c>
      <c r="BW553" s="64">
        <f t="shared" si="116"/>
        <v>97.44</v>
      </c>
      <c r="BX553" s="65">
        <f t="shared" si="117"/>
        <v>45893.02</v>
      </c>
      <c r="BY553" s="65">
        <f t="shared" si="118"/>
        <v>45900.04</v>
      </c>
      <c r="BZ553" s="65">
        <f t="shared" si="119"/>
        <v>45985.440000000002</v>
      </c>
    </row>
    <row r="554" spans="1:78" ht="15.5" x14ac:dyDescent="0.35">
      <c r="A554">
        <v>69237</v>
      </c>
      <c r="B554" t="s">
        <v>532</v>
      </c>
      <c r="C554" t="s">
        <v>64</v>
      </c>
      <c r="D554">
        <v>117</v>
      </c>
      <c r="E554">
        <v>3003</v>
      </c>
      <c r="F554" t="s">
        <v>433</v>
      </c>
      <c r="G554" t="s">
        <v>301</v>
      </c>
      <c r="H554" t="s">
        <v>64</v>
      </c>
      <c r="I554" s="13">
        <v>45887</v>
      </c>
      <c r="J554" s="13">
        <v>46003</v>
      </c>
      <c r="K554" s="13">
        <v>45945</v>
      </c>
      <c r="L554" t="s">
        <v>383</v>
      </c>
      <c r="M554" t="s">
        <v>162</v>
      </c>
      <c r="N554">
        <v>10</v>
      </c>
      <c r="O554">
        <v>0</v>
      </c>
      <c r="P554">
        <v>0</v>
      </c>
      <c r="Q554">
        <v>0</v>
      </c>
      <c r="R554">
        <v>0</v>
      </c>
      <c r="S554">
        <v>506</v>
      </c>
      <c r="T554" t="s">
        <v>501</v>
      </c>
      <c r="U554">
        <v>0</v>
      </c>
      <c r="V554"/>
      <c r="W554">
        <v>6</v>
      </c>
      <c r="X554">
        <v>12</v>
      </c>
      <c r="Y554" t="s">
        <v>195</v>
      </c>
      <c r="Z554" t="s">
        <v>909</v>
      </c>
      <c r="AA554" t="s">
        <v>906</v>
      </c>
      <c r="AB554"/>
      <c r="AC554"/>
      <c r="AD554"/>
      <c r="AE554"/>
      <c r="AF554"/>
      <c r="AG554" s="13">
        <v>45887</v>
      </c>
      <c r="AH554" s="13">
        <v>46003</v>
      </c>
      <c r="AI554" t="s">
        <v>542</v>
      </c>
      <c r="AJ554">
        <v>12</v>
      </c>
      <c r="AK554">
        <v>51.380099999999999</v>
      </c>
      <c r="AL554" t="s">
        <v>529</v>
      </c>
      <c r="AM554" t="s">
        <v>530</v>
      </c>
      <c r="AN554">
        <v>5</v>
      </c>
      <c r="AO554">
        <v>4</v>
      </c>
      <c r="AP554" s="13">
        <v>45639</v>
      </c>
      <c r="AQ554" t="s">
        <v>335</v>
      </c>
      <c r="AR554" t="s">
        <v>538</v>
      </c>
      <c r="AS554"/>
      <c r="AT554" s="59">
        <f>VLOOKUP($BR554,Tables!$D$14:$I$27,2,FALSE)*W554</f>
        <v>960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480</v>
      </c>
      <c r="BB554" s="59">
        <f>IF(OR(BR554="T200",BR554="HYBT200"),W554*Tables!$E$24,0)</f>
        <v>0</v>
      </c>
      <c r="BC554" s="61">
        <f t="shared" si="110"/>
        <v>1440</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HYB</v>
      </c>
      <c r="BL554" s="55" t="str">
        <f t="shared" si="122"/>
        <v/>
      </c>
      <c r="BM554" s="55" t="str">
        <f t="shared" si="122"/>
        <v/>
      </c>
      <c r="BN554" s="55" t="str">
        <f t="shared" si="122"/>
        <v/>
      </c>
      <c r="BO554" s="55" t="str">
        <f t="shared" si="122"/>
        <v/>
      </c>
      <c r="BP554" s="55" t="str">
        <f t="shared" si="122"/>
        <v>T150</v>
      </c>
      <c r="BQ554" s="55" t="str">
        <f t="shared" si="122"/>
        <v/>
      </c>
      <c r="BR554" s="62" t="str">
        <f t="shared" si="111"/>
        <v>HYBT150</v>
      </c>
      <c r="BS554" s="62" t="str">
        <f t="shared" si="112"/>
        <v/>
      </c>
      <c r="BT554" s="63">
        <f t="shared" si="113"/>
        <v>117</v>
      </c>
      <c r="BU554" s="64">
        <f t="shared" si="114"/>
        <v>6.02</v>
      </c>
      <c r="BV554" s="64">
        <f t="shared" si="115"/>
        <v>13.04</v>
      </c>
      <c r="BW554" s="64">
        <f t="shared" si="116"/>
        <v>97.44</v>
      </c>
      <c r="BX554" s="65">
        <f t="shared" si="117"/>
        <v>45893.02</v>
      </c>
      <c r="BY554" s="65">
        <f t="shared" si="118"/>
        <v>45900.04</v>
      </c>
      <c r="BZ554" s="65">
        <f t="shared" si="119"/>
        <v>45985.440000000002</v>
      </c>
    </row>
    <row r="555" spans="1:78" ht="15.5" x14ac:dyDescent="0.35">
      <c r="A555">
        <v>69238</v>
      </c>
      <c r="B555" t="s">
        <v>532</v>
      </c>
      <c r="C555" t="s">
        <v>64</v>
      </c>
      <c r="D555">
        <v>117</v>
      </c>
      <c r="E555">
        <v>3004</v>
      </c>
      <c r="F555" t="s">
        <v>433</v>
      </c>
      <c r="G555" t="s">
        <v>301</v>
      </c>
      <c r="H555" t="s">
        <v>64</v>
      </c>
      <c r="I555" s="13">
        <v>45887</v>
      </c>
      <c r="J555" s="13">
        <v>46003</v>
      </c>
      <c r="K555" s="13">
        <v>45945</v>
      </c>
      <c r="L555" t="s">
        <v>383</v>
      </c>
      <c r="M555" t="s">
        <v>162</v>
      </c>
      <c r="N555">
        <v>10</v>
      </c>
      <c r="O555">
        <v>0</v>
      </c>
      <c r="P555">
        <v>0</v>
      </c>
      <c r="Q555">
        <v>0</v>
      </c>
      <c r="R555">
        <v>0</v>
      </c>
      <c r="S555">
        <v>506</v>
      </c>
      <c r="T555" t="s">
        <v>501</v>
      </c>
      <c r="U555">
        <v>0</v>
      </c>
      <c r="V555"/>
      <c r="W555">
        <v>6</v>
      </c>
      <c r="X555">
        <v>12</v>
      </c>
      <c r="Y555" t="s">
        <v>195</v>
      </c>
      <c r="Z555" t="s">
        <v>910</v>
      </c>
      <c r="AA555" t="s">
        <v>911</v>
      </c>
      <c r="AB555"/>
      <c r="AC555"/>
      <c r="AD555"/>
      <c r="AE555"/>
      <c r="AF555"/>
      <c r="AG555" s="13">
        <v>45887</v>
      </c>
      <c r="AH555" s="13">
        <v>46003</v>
      </c>
      <c r="AI555" t="s">
        <v>542</v>
      </c>
      <c r="AJ555">
        <v>12</v>
      </c>
      <c r="AK555">
        <v>51.380099999999999</v>
      </c>
      <c r="AL555" t="s">
        <v>529</v>
      </c>
      <c r="AM555" t="s">
        <v>530</v>
      </c>
      <c r="AN555">
        <v>5</v>
      </c>
      <c r="AO555">
        <v>4</v>
      </c>
      <c r="AP555" s="13">
        <v>45639</v>
      </c>
      <c r="AQ555" t="s">
        <v>335</v>
      </c>
      <c r="AR555" t="s">
        <v>538</v>
      </c>
      <c r="AS555"/>
      <c r="AT555" s="59">
        <f>VLOOKUP($BR555,Tables!$D$14:$I$27,2,FALSE)*W555</f>
        <v>960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480</v>
      </c>
      <c r="BB555" s="59">
        <f>IF(OR(BR555="T200",BR555="HYBT200"),W555*Tables!$E$24,0)</f>
        <v>0</v>
      </c>
      <c r="BC555" s="61">
        <f t="shared" si="110"/>
        <v>1440</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HYB</v>
      </c>
      <c r="BL555" s="55" t="str">
        <f t="shared" si="122"/>
        <v/>
      </c>
      <c r="BM555" s="55" t="str">
        <f t="shared" si="122"/>
        <v/>
      </c>
      <c r="BN555" s="55" t="str">
        <f t="shared" si="122"/>
        <v/>
      </c>
      <c r="BO555" s="55" t="str">
        <f t="shared" si="122"/>
        <v/>
      </c>
      <c r="BP555" s="55" t="str">
        <f t="shared" si="122"/>
        <v>T150</v>
      </c>
      <c r="BQ555" s="55" t="str">
        <f t="shared" si="122"/>
        <v/>
      </c>
      <c r="BR555" s="62" t="str">
        <f t="shared" si="111"/>
        <v>HYBT150</v>
      </c>
      <c r="BS555" s="62" t="str">
        <f t="shared" si="112"/>
        <v/>
      </c>
      <c r="BT555" s="63">
        <f t="shared" si="113"/>
        <v>117</v>
      </c>
      <c r="BU555" s="64">
        <f t="shared" si="114"/>
        <v>6.02</v>
      </c>
      <c r="BV555" s="64">
        <f t="shared" si="115"/>
        <v>13.04</v>
      </c>
      <c r="BW555" s="64">
        <f t="shared" si="116"/>
        <v>97.44</v>
      </c>
      <c r="BX555" s="65">
        <f t="shared" si="117"/>
        <v>45893.02</v>
      </c>
      <c r="BY555" s="65">
        <f t="shared" si="118"/>
        <v>45900.04</v>
      </c>
      <c r="BZ555" s="65">
        <f t="shared" si="119"/>
        <v>45985.440000000002</v>
      </c>
    </row>
    <row r="556" spans="1:78" ht="15.5" x14ac:dyDescent="0.35">
      <c r="A556">
        <v>69239</v>
      </c>
      <c r="B556" t="s">
        <v>532</v>
      </c>
      <c r="C556" t="s">
        <v>64</v>
      </c>
      <c r="D556">
        <v>123</v>
      </c>
      <c r="E556">
        <v>3001</v>
      </c>
      <c r="F556" t="s">
        <v>434</v>
      </c>
      <c r="G556" t="s">
        <v>301</v>
      </c>
      <c r="H556" t="s">
        <v>64</v>
      </c>
      <c r="I556" s="13">
        <v>45887</v>
      </c>
      <c r="J556" s="13">
        <v>46003</v>
      </c>
      <c r="K556" s="13">
        <v>45945</v>
      </c>
      <c r="L556" t="s">
        <v>383</v>
      </c>
      <c r="M556" t="s">
        <v>162</v>
      </c>
      <c r="N556">
        <v>20</v>
      </c>
      <c r="O556">
        <v>0</v>
      </c>
      <c r="P556">
        <v>0</v>
      </c>
      <c r="Q556">
        <v>0</v>
      </c>
      <c r="R556">
        <v>0</v>
      </c>
      <c r="S556" t="s">
        <v>912</v>
      </c>
      <c r="T556" t="s">
        <v>913</v>
      </c>
      <c r="U556">
        <v>0</v>
      </c>
      <c r="V556"/>
      <c r="W556">
        <v>1</v>
      </c>
      <c r="X556">
        <v>1</v>
      </c>
      <c r="Y556" t="s">
        <v>195</v>
      </c>
      <c r="Z556"/>
      <c r="AA556" t="s">
        <v>914</v>
      </c>
      <c r="AB556"/>
      <c r="AC556"/>
      <c r="AD556"/>
      <c r="AE556"/>
      <c r="AF556"/>
      <c r="AG556" s="13">
        <v>45887</v>
      </c>
      <c r="AH556" s="13">
        <v>46003</v>
      </c>
      <c r="AI556" t="s">
        <v>574</v>
      </c>
      <c r="AJ556">
        <v>12</v>
      </c>
      <c r="AK556">
        <v>26.100100000000001</v>
      </c>
      <c r="AL556" t="s">
        <v>529</v>
      </c>
      <c r="AM556" t="s">
        <v>530</v>
      </c>
      <c r="AN556">
        <v>5</v>
      </c>
      <c r="AO556">
        <v>1</v>
      </c>
      <c r="AP556" s="13">
        <v>45639</v>
      </c>
      <c r="AQ556" t="s">
        <v>335</v>
      </c>
      <c r="AR556" t="s">
        <v>833</v>
      </c>
      <c r="AS556"/>
      <c r="AT556" s="59">
        <f>VLOOKUP($BR556,Tables!$D$14:$I$27,2,FALSE)*W556</f>
        <v>160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80</v>
      </c>
      <c r="BB556" s="59">
        <f>IF(OR(BR556="T200",BR556="HYBT200"),W556*Tables!$E$24,0)</f>
        <v>0</v>
      </c>
      <c r="BC556" s="61">
        <f t="shared" si="110"/>
        <v>240</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HYB</v>
      </c>
      <c r="BL556" s="55" t="str">
        <f t="shared" si="122"/>
        <v/>
      </c>
      <c r="BM556" s="55" t="str">
        <f t="shared" si="122"/>
        <v/>
      </c>
      <c r="BN556" s="55" t="str">
        <f t="shared" si="122"/>
        <v/>
      </c>
      <c r="BO556" s="55" t="str">
        <f t="shared" si="122"/>
        <v/>
      </c>
      <c r="BP556" s="55" t="str">
        <f t="shared" si="122"/>
        <v>T150</v>
      </c>
      <c r="BQ556" s="55" t="str">
        <f t="shared" si="122"/>
        <v/>
      </c>
      <c r="BR556" s="62" t="str">
        <f t="shared" si="111"/>
        <v>HYBT150</v>
      </c>
      <c r="BS556" s="62" t="str">
        <f t="shared" si="112"/>
        <v/>
      </c>
      <c r="BT556" s="63">
        <f t="shared" si="113"/>
        <v>117</v>
      </c>
      <c r="BU556" s="64">
        <f t="shared" si="114"/>
        <v>6.02</v>
      </c>
      <c r="BV556" s="64">
        <f t="shared" si="115"/>
        <v>13.04</v>
      </c>
      <c r="BW556" s="64">
        <f t="shared" si="116"/>
        <v>97.44</v>
      </c>
      <c r="BX556" s="65">
        <f t="shared" si="117"/>
        <v>45893.02</v>
      </c>
      <c r="BY556" s="65">
        <f t="shared" si="118"/>
        <v>45900.04</v>
      </c>
      <c r="BZ556" s="65">
        <f t="shared" si="119"/>
        <v>45985.440000000002</v>
      </c>
    </row>
    <row r="557" spans="1:78" ht="15.5" x14ac:dyDescent="0.35">
      <c r="A557">
        <v>69240</v>
      </c>
      <c r="B557" t="s">
        <v>532</v>
      </c>
      <c r="C557" t="s">
        <v>64</v>
      </c>
      <c r="D557">
        <v>123</v>
      </c>
      <c r="E557">
        <v>3002</v>
      </c>
      <c r="F557" t="s">
        <v>434</v>
      </c>
      <c r="G557" t="s">
        <v>301</v>
      </c>
      <c r="H557" t="s">
        <v>64</v>
      </c>
      <c r="I557" s="13">
        <v>45887</v>
      </c>
      <c r="J557" s="13">
        <v>46003</v>
      </c>
      <c r="K557" s="13">
        <v>45945</v>
      </c>
      <c r="L557" t="s">
        <v>383</v>
      </c>
      <c r="M557" t="s">
        <v>162</v>
      </c>
      <c r="N557">
        <v>20</v>
      </c>
      <c r="O557">
        <v>0</v>
      </c>
      <c r="P557">
        <v>0</v>
      </c>
      <c r="Q557">
        <v>0</v>
      </c>
      <c r="R557">
        <v>0</v>
      </c>
      <c r="S557" t="s">
        <v>912</v>
      </c>
      <c r="T557" t="s">
        <v>913</v>
      </c>
      <c r="U557">
        <v>0</v>
      </c>
      <c r="V557"/>
      <c r="W557">
        <v>1</v>
      </c>
      <c r="X557">
        <v>1</v>
      </c>
      <c r="Y557" t="s">
        <v>195</v>
      </c>
      <c r="Z557"/>
      <c r="AA557" t="s">
        <v>914</v>
      </c>
      <c r="AB557"/>
      <c r="AC557"/>
      <c r="AD557"/>
      <c r="AE557"/>
      <c r="AF557"/>
      <c r="AG557" s="13">
        <v>45887</v>
      </c>
      <c r="AH557" s="13">
        <v>46003</v>
      </c>
      <c r="AI557" t="s">
        <v>574</v>
      </c>
      <c r="AJ557">
        <v>12</v>
      </c>
      <c r="AK557">
        <v>26.100100000000001</v>
      </c>
      <c r="AL557" t="s">
        <v>529</v>
      </c>
      <c r="AM557" t="s">
        <v>530</v>
      </c>
      <c r="AN557">
        <v>5</v>
      </c>
      <c r="AO557">
        <v>1</v>
      </c>
      <c r="AP557" s="13">
        <v>45639</v>
      </c>
      <c r="AQ557" t="s">
        <v>335</v>
      </c>
      <c r="AR557" t="s">
        <v>833</v>
      </c>
      <c r="AS557"/>
      <c r="AT557" s="59">
        <f>VLOOKUP($BR557,Tables!$D$14:$I$27,2,FALSE)*W557</f>
        <v>160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80</v>
      </c>
      <c r="BB557" s="59">
        <f>IF(OR(BR557="T200",BR557="HYBT200"),W557*Tables!$E$24,0)</f>
        <v>0</v>
      </c>
      <c r="BC557" s="61">
        <f t="shared" si="110"/>
        <v>240</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HYB</v>
      </c>
      <c r="BL557" s="55" t="str">
        <f t="shared" si="122"/>
        <v/>
      </c>
      <c r="BM557" s="55" t="str">
        <f t="shared" si="122"/>
        <v/>
      </c>
      <c r="BN557" s="55" t="str">
        <f t="shared" si="122"/>
        <v/>
      </c>
      <c r="BO557" s="55" t="str">
        <f t="shared" si="122"/>
        <v/>
      </c>
      <c r="BP557" s="55" t="str">
        <f t="shared" si="122"/>
        <v>T150</v>
      </c>
      <c r="BQ557" s="55" t="str">
        <f t="shared" si="122"/>
        <v/>
      </c>
      <c r="BR557" s="62" t="str">
        <f t="shared" si="111"/>
        <v>HYBT150</v>
      </c>
      <c r="BS557" s="62" t="str">
        <f t="shared" si="112"/>
        <v/>
      </c>
      <c r="BT557" s="63">
        <f t="shared" si="113"/>
        <v>117</v>
      </c>
      <c r="BU557" s="64">
        <f t="shared" si="114"/>
        <v>6.02</v>
      </c>
      <c r="BV557" s="64">
        <f t="shared" si="115"/>
        <v>13.04</v>
      </c>
      <c r="BW557" s="64">
        <f t="shared" si="116"/>
        <v>97.44</v>
      </c>
      <c r="BX557" s="65">
        <f t="shared" si="117"/>
        <v>45893.02</v>
      </c>
      <c r="BY557" s="65">
        <f t="shared" si="118"/>
        <v>45900.04</v>
      </c>
      <c r="BZ557" s="65">
        <f t="shared" si="119"/>
        <v>45985.440000000002</v>
      </c>
    </row>
    <row r="558" spans="1:78" ht="15.5" x14ac:dyDescent="0.35">
      <c r="A558">
        <v>69018</v>
      </c>
      <c r="B558" t="s">
        <v>532</v>
      </c>
      <c r="C558" t="s">
        <v>64</v>
      </c>
      <c r="D558">
        <v>168</v>
      </c>
      <c r="E558" t="s">
        <v>557</v>
      </c>
      <c r="F558" t="s">
        <v>435</v>
      </c>
      <c r="G558" t="s">
        <v>301</v>
      </c>
      <c r="H558" t="s">
        <v>64</v>
      </c>
      <c r="I558" s="13">
        <v>45887</v>
      </c>
      <c r="J558" s="13">
        <v>45940</v>
      </c>
      <c r="K558" s="13">
        <v>45913</v>
      </c>
      <c r="L558" t="s">
        <v>383</v>
      </c>
      <c r="M558" t="s">
        <v>162</v>
      </c>
      <c r="N558">
        <v>10</v>
      </c>
      <c r="O558">
        <v>0</v>
      </c>
      <c r="P558">
        <v>0</v>
      </c>
      <c r="Q558">
        <v>0</v>
      </c>
      <c r="R558">
        <v>0</v>
      </c>
      <c r="S558">
        <v>498</v>
      </c>
      <c r="T558" t="s">
        <v>502</v>
      </c>
      <c r="U558">
        <v>0</v>
      </c>
      <c r="V558"/>
      <c r="W558">
        <v>4</v>
      </c>
      <c r="X558">
        <v>8</v>
      </c>
      <c r="Y558" t="s">
        <v>195</v>
      </c>
      <c r="Z558" t="s">
        <v>915</v>
      </c>
      <c r="AA558" t="s">
        <v>916</v>
      </c>
      <c r="AB558"/>
      <c r="AC558"/>
      <c r="AD558"/>
      <c r="AE558"/>
      <c r="AF558"/>
      <c r="AG558" s="13">
        <v>45887</v>
      </c>
      <c r="AH558" s="13">
        <v>45940</v>
      </c>
      <c r="AI558" t="s">
        <v>574</v>
      </c>
      <c r="AJ558">
        <v>12</v>
      </c>
      <c r="AK558">
        <v>51.380099999999999</v>
      </c>
      <c r="AL558" t="s">
        <v>529</v>
      </c>
      <c r="AM558" t="s">
        <v>530</v>
      </c>
      <c r="AN558">
        <v>5</v>
      </c>
      <c r="AO558">
        <v>4</v>
      </c>
      <c r="AP558" s="13">
        <v>45639</v>
      </c>
      <c r="AQ558" t="s">
        <v>335</v>
      </c>
      <c r="AR558" t="s">
        <v>538</v>
      </c>
      <c r="AS558"/>
      <c r="AT558" s="59">
        <f>VLOOKUP($BR558,Tables!$D$14:$I$27,2,FALSE)*W558</f>
        <v>640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320</v>
      </c>
      <c r="BB558" s="59">
        <f>IF(OR(BR558="T200",BR558="HYBT200"),W558*Tables!$E$24,0)</f>
        <v>0</v>
      </c>
      <c r="BC558" s="61">
        <f t="shared" si="110"/>
        <v>960</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HYB</v>
      </c>
      <c r="BL558" s="55" t="str">
        <f t="shared" si="122"/>
        <v/>
      </c>
      <c r="BM558" s="55" t="str">
        <f t="shared" si="122"/>
        <v/>
      </c>
      <c r="BN558" s="55" t="str">
        <f t="shared" si="122"/>
        <v/>
      </c>
      <c r="BO558" s="55" t="str">
        <f t="shared" si="122"/>
        <v/>
      </c>
      <c r="BP558" s="55" t="str">
        <f t="shared" si="122"/>
        <v>T150</v>
      </c>
      <c r="BQ558" s="55" t="str">
        <f t="shared" si="122"/>
        <v/>
      </c>
      <c r="BR558" s="62" t="str">
        <f t="shared" si="111"/>
        <v>HYBT150</v>
      </c>
      <c r="BS558" s="62" t="str">
        <f t="shared" si="112"/>
        <v/>
      </c>
      <c r="BT558" s="63">
        <f t="shared" si="113"/>
        <v>54</v>
      </c>
      <c r="BU558" s="64">
        <f t="shared" si="114"/>
        <v>2.2399999999999998</v>
      </c>
      <c r="BV558" s="64">
        <f t="shared" si="115"/>
        <v>5.4799999999999995</v>
      </c>
      <c r="BW558" s="64">
        <f t="shared" si="116"/>
        <v>44.519999999999996</v>
      </c>
      <c r="BX558" s="65">
        <f t="shared" si="117"/>
        <v>45889.24</v>
      </c>
      <c r="BY558" s="65">
        <f t="shared" si="118"/>
        <v>45892.480000000003</v>
      </c>
      <c r="BZ558" s="65">
        <f t="shared" si="119"/>
        <v>45931.519999999997</v>
      </c>
    </row>
    <row r="559" spans="1:78" ht="15.5" x14ac:dyDescent="0.35">
      <c r="A559">
        <v>69019</v>
      </c>
      <c r="B559" t="s">
        <v>532</v>
      </c>
      <c r="C559" t="s">
        <v>64</v>
      </c>
      <c r="D559">
        <v>168</v>
      </c>
      <c r="E559" t="s">
        <v>567</v>
      </c>
      <c r="F559" t="s">
        <v>435</v>
      </c>
      <c r="G559" t="s">
        <v>301</v>
      </c>
      <c r="H559" t="s">
        <v>64</v>
      </c>
      <c r="I559" s="13">
        <v>45887</v>
      </c>
      <c r="J559" s="13">
        <v>45940</v>
      </c>
      <c r="K559" s="13">
        <v>45913</v>
      </c>
      <c r="L559" t="s">
        <v>383</v>
      </c>
      <c r="M559" t="s">
        <v>162</v>
      </c>
      <c r="N559">
        <v>10</v>
      </c>
      <c r="O559">
        <v>0</v>
      </c>
      <c r="P559">
        <v>0</v>
      </c>
      <c r="Q559">
        <v>0</v>
      </c>
      <c r="R559">
        <v>0</v>
      </c>
      <c r="S559">
        <v>498</v>
      </c>
      <c r="T559" t="s">
        <v>502</v>
      </c>
      <c r="U559">
        <v>0</v>
      </c>
      <c r="V559"/>
      <c r="W559">
        <v>4</v>
      </c>
      <c r="X559">
        <v>8</v>
      </c>
      <c r="Y559" t="s">
        <v>195</v>
      </c>
      <c r="Z559" t="s">
        <v>917</v>
      </c>
      <c r="AA559" t="s">
        <v>918</v>
      </c>
      <c r="AB559"/>
      <c r="AC559"/>
      <c r="AD559"/>
      <c r="AE559"/>
      <c r="AF559"/>
      <c r="AG559" s="13">
        <v>45887</v>
      </c>
      <c r="AH559" s="13">
        <v>45940</v>
      </c>
      <c r="AI559" t="s">
        <v>574</v>
      </c>
      <c r="AJ559">
        <v>12</v>
      </c>
      <c r="AK559">
        <v>51.380099999999999</v>
      </c>
      <c r="AL559" t="s">
        <v>529</v>
      </c>
      <c r="AM559" t="s">
        <v>530</v>
      </c>
      <c r="AN559">
        <v>5</v>
      </c>
      <c r="AO559">
        <v>4</v>
      </c>
      <c r="AP559" s="13">
        <v>45639</v>
      </c>
      <c r="AQ559" t="s">
        <v>335</v>
      </c>
      <c r="AR559" t="s">
        <v>538</v>
      </c>
      <c r="AS559"/>
      <c r="AT559" s="59">
        <f>VLOOKUP($BR559,Tables!$D$14:$I$27,2,FALSE)*W559</f>
        <v>640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320</v>
      </c>
      <c r="BB559" s="59">
        <f>IF(OR(BR559="T200",BR559="HYBT200"),W559*Tables!$E$24,0)</f>
        <v>0</v>
      </c>
      <c r="BC559" s="61">
        <f t="shared" si="110"/>
        <v>960</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HYB</v>
      </c>
      <c r="BL559" s="55" t="str">
        <f t="shared" si="122"/>
        <v/>
      </c>
      <c r="BM559" s="55" t="str">
        <f t="shared" si="122"/>
        <v/>
      </c>
      <c r="BN559" s="55" t="str">
        <f t="shared" si="122"/>
        <v/>
      </c>
      <c r="BO559" s="55" t="str">
        <f t="shared" si="122"/>
        <v/>
      </c>
      <c r="BP559" s="55" t="str">
        <f t="shared" si="122"/>
        <v>T150</v>
      </c>
      <c r="BQ559" s="55" t="str">
        <f t="shared" si="122"/>
        <v/>
      </c>
      <c r="BR559" s="62" t="str">
        <f t="shared" si="111"/>
        <v>HYBT150</v>
      </c>
      <c r="BS559" s="62" t="str">
        <f t="shared" si="112"/>
        <v/>
      </c>
      <c r="BT559" s="63">
        <f t="shared" si="113"/>
        <v>54</v>
      </c>
      <c r="BU559" s="64">
        <f t="shared" si="114"/>
        <v>2.2399999999999998</v>
      </c>
      <c r="BV559" s="64">
        <f t="shared" si="115"/>
        <v>5.4799999999999995</v>
      </c>
      <c r="BW559" s="64">
        <f t="shared" si="116"/>
        <v>44.519999999999996</v>
      </c>
      <c r="BX559" s="65">
        <f t="shared" si="117"/>
        <v>45889.24</v>
      </c>
      <c r="BY559" s="65">
        <f t="shared" si="118"/>
        <v>45892.480000000003</v>
      </c>
      <c r="BZ559" s="65">
        <f t="shared" si="119"/>
        <v>45931.519999999997</v>
      </c>
    </row>
    <row r="560" spans="1:78" ht="15.5" x14ac:dyDescent="0.35">
      <c r="A560">
        <v>69308</v>
      </c>
      <c r="B560" t="s">
        <v>532</v>
      </c>
      <c r="C560" t="s">
        <v>64</v>
      </c>
      <c r="D560">
        <v>168</v>
      </c>
      <c r="E560" t="s">
        <v>697</v>
      </c>
      <c r="F560" t="s">
        <v>435</v>
      </c>
      <c r="G560" t="s">
        <v>301</v>
      </c>
      <c r="H560" t="s">
        <v>64</v>
      </c>
      <c r="I560" s="13">
        <v>45887</v>
      </c>
      <c r="J560" s="13">
        <v>45940</v>
      </c>
      <c r="K560" s="13">
        <v>45913</v>
      </c>
      <c r="L560" t="s">
        <v>383</v>
      </c>
      <c r="M560" t="s">
        <v>162</v>
      </c>
      <c r="N560">
        <v>10</v>
      </c>
      <c r="O560">
        <v>0</v>
      </c>
      <c r="P560">
        <v>0</v>
      </c>
      <c r="Q560">
        <v>0</v>
      </c>
      <c r="R560">
        <v>0</v>
      </c>
      <c r="S560">
        <v>45155</v>
      </c>
      <c r="T560" t="s">
        <v>481</v>
      </c>
      <c r="U560">
        <v>0</v>
      </c>
      <c r="V560"/>
      <c r="W560">
        <v>4</v>
      </c>
      <c r="X560">
        <v>8</v>
      </c>
      <c r="Y560" t="s">
        <v>195</v>
      </c>
      <c r="Z560"/>
      <c r="AA560" t="s">
        <v>919</v>
      </c>
      <c r="AB560"/>
      <c r="AC560"/>
      <c r="AD560"/>
      <c r="AE560"/>
      <c r="AF560"/>
      <c r="AG560" s="13">
        <v>45887</v>
      </c>
      <c r="AH560" s="13">
        <v>45940</v>
      </c>
      <c r="AI560" t="s">
        <v>574</v>
      </c>
      <c r="AJ560">
        <v>12</v>
      </c>
      <c r="AK560">
        <v>51.380099999999999</v>
      </c>
      <c r="AL560" t="s">
        <v>529</v>
      </c>
      <c r="AM560" t="s">
        <v>530</v>
      </c>
      <c r="AN560">
        <v>5</v>
      </c>
      <c r="AO560">
        <v>4</v>
      </c>
      <c r="AP560" s="13">
        <v>45639</v>
      </c>
      <c r="AQ560" t="s">
        <v>335</v>
      </c>
      <c r="AR560" t="s">
        <v>538</v>
      </c>
      <c r="AS560"/>
      <c r="AT560" s="59">
        <f>VLOOKUP($BR560,Tables!$D$14:$I$27,2,FALSE)*W560</f>
        <v>640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320</v>
      </c>
      <c r="BB560" s="59">
        <f>IF(OR(BR560="T200",BR560="HYBT200"),W560*Tables!$E$24,0)</f>
        <v>0</v>
      </c>
      <c r="BC560" s="61">
        <f t="shared" si="110"/>
        <v>960</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HYB</v>
      </c>
      <c r="BL560" s="55" t="str">
        <f t="shared" si="122"/>
        <v/>
      </c>
      <c r="BM560" s="55" t="str">
        <f t="shared" si="122"/>
        <v/>
      </c>
      <c r="BN560" s="55" t="str">
        <f t="shared" si="122"/>
        <v/>
      </c>
      <c r="BO560" s="55" t="str">
        <f t="shared" si="122"/>
        <v/>
      </c>
      <c r="BP560" s="55" t="str">
        <f t="shared" si="122"/>
        <v>T150</v>
      </c>
      <c r="BQ560" s="55" t="str">
        <f t="shared" si="122"/>
        <v/>
      </c>
      <c r="BR560" s="62" t="str">
        <f t="shared" si="111"/>
        <v>HYBT150</v>
      </c>
      <c r="BS560" s="62" t="str">
        <f t="shared" si="112"/>
        <v/>
      </c>
      <c r="BT560" s="63">
        <f t="shared" si="113"/>
        <v>54</v>
      </c>
      <c r="BU560" s="64">
        <f t="shared" si="114"/>
        <v>2.2399999999999998</v>
      </c>
      <c r="BV560" s="64">
        <f t="shared" si="115"/>
        <v>5.4799999999999995</v>
      </c>
      <c r="BW560" s="64">
        <f t="shared" si="116"/>
        <v>44.519999999999996</v>
      </c>
      <c r="BX560" s="65">
        <f t="shared" si="117"/>
        <v>45889.24</v>
      </c>
      <c r="BY560" s="65">
        <f t="shared" si="118"/>
        <v>45892.480000000003</v>
      </c>
      <c r="BZ560" s="65">
        <f t="shared" si="119"/>
        <v>45931.519999999997</v>
      </c>
    </row>
    <row r="561" spans="1:78" ht="15.5" x14ac:dyDescent="0.35">
      <c r="A561">
        <v>69020</v>
      </c>
      <c r="B561" t="s">
        <v>532</v>
      </c>
      <c r="C561" t="s">
        <v>64</v>
      </c>
      <c r="D561">
        <v>168</v>
      </c>
      <c r="E561" t="s">
        <v>698</v>
      </c>
      <c r="F561" t="s">
        <v>435</v>
      </c>
      <c r="G561" t="s">
        <v>301</v>
      </c>
      <c r="H561" t="s">
        <v>64</v>
      </c>
      <c r="I561" s="13">
        <v>45887</v>
      </c>
      <c r="J561" s="13">
        <v>45940</v>
      </c>
      <c r="K561" s="13">
        <v>45913</v>
      </c>
      <c r="L561" t="s">
        <v>390</v>
      </c>
      <c r="M561" t="s">
        <v>162</v>
      </c>
      <c r="N561">
        <v>0</v>
      </c>
      <c r="O561">
        <v>0</v>
      </c>
      <c r="P561">
        <v>0</v>
      </c>
      <c r="Q561">
        <v>0</v>
      </c>
      <c r="R561">
        <v>0</v>
      </c>
      <c r="S561" t="s">
        <v>199</v>
      </c>
      <c r="T561" t="s">
        <v>199</v>
      </c>
      <c r="U561">
        <v>0</v>
      </c>
      <c r="V561"/>
      <c r="W561">
        <v>4</v>
      </c>
      <c r="X561">
        <v>8</v>
      </c>
      <c r="Y561" t="s">
        <v>313</v>
      </c>
      <c r="Z561"/>
      <c r="AA561" t="s">
        <v>920</v>
      </c>
      <c r="AB561"/>
      <c r="AC561"/>
      <c r="AD561"/>
      <c r="AE561"/>
      <c r="AF561"/>
      <c r="AG561" s="13">
        <v>45887</v>
      </c>
      <c r="AH561" s="13">
        <v>45940</v>
      </c>
      <c r="AI561" t="s">
        <v>534</v>
      </c>
      <c r="AJ561">
        <v>12</v>
      </c>
      <c r="AK561">
        <v>51.380099999999999</v>
      </c>
      <c r="AL561" t="s">
        <v>529</v>
      </c>
      <c r="AM561" t="s">
        <v>530</v>
      </c>
      <c r="AN561">
        <v>5</v>
      </c>
      <c r="AO561">
        <v>4</v>
      </c>
      <c r="AP561" s="13">
        <v>45721</v>
      </c>
      <c r="AQ561" t="s">
        <v>335</v>
      </c>
      <c r="AR561"/>
      <c r="AS561"/>
      <c r="AT561" s="59">
        <f>VLOOKUP($BR561,Tables!$D$14:$I$27,2,FALSE)*W561</f>
        <v>640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320</v>
      </c>
      <c r="BB561" s="59">
        <f>IF(OR(BR561="T200",BR561="HYBT200"),W561*Tables!$E$24,0)</f>
        <v>0</v>
      </c>
      <c r="BC561" s="61">
        <f t="shared" si="110"/>
        <v>960</v>
      </c>
      <c r="BD561" s="55" t="str">
        <f t="shared" si="122"/>
        <v/>
      </c>
      <c r="BE561" s="55" t="str">
        <f t="shared" si="122"/>
        <v/>
      </c>
      <c r="BF561" s="55" t="str">
        <f t="shared" si="122"/>
        <v/>
      </c>
      <c r="BG561" s="55" t="str">
        <f t="shared" si="122"/>
        <v/>
      </c>
      <c r="BH561" s="55" t="str">
        <f t="shared" si="122"/>
        <v/>
      </c>
      <c r="BI561" s="55" t="str">
        <f t="shared" si="122"/>
        <v/>
      </c>
      <c r="BJ561" s="55" t="str">
        <f t="shared" ref="BD561:BQ579" si="123">IF(ISERROR(SEARCHB(" "&amp;BJ$1&amp;" "," "&amp;$L561&amp;" "))=TRUE,"",BJ$1)</f>
        <v/>
      </c>
      <c r="BK561" s="55" t="str">
        <f t="shared" si="123"/>
        <v/>
      </c>
      <c r="BL561" s="55" t="str">
        <f t="shared" si="123"/>
        <v/>
      </c>
      <c r="BM561" s="55" t="str">
        <f t="shared" si="123"/>
        <v/>
      </c>
      <c r="BN561" s="55" t="str">
        <f t="shared" si="123"/>
        <v/>
      </c>
      <c r="BO561" s="55" t="str">
        <f t="shared" si="123"/>
        <v/>
      </c>
      <c r="BP561" s="55" t="str">
        <f t="shared" si="123"/>
        <v>T150</v>
      </c>
      <c r="BQ561" s="55" t="str">
        <f t="shared" si="123"/>
        <v/>
      </c>
      <c r="BR561" s="62" t="str">
        <f t="shared" si="111"/>
        <v>T150</v>
      </c>
      <c r="BS561" s="62" t="str">
        <f t="shared" si="112"/>
        <v/>
      </c>
      <c r="BT561" s="63">
        <f t="shared" si="113"/>
        <v>54</v>
      </c>
      <c r="BU561" s="64">
        <f t="shared" si="114"/>
        <v>2.2399999999999998</v>
      </c>
      <c r="BV561" s="64">
        <f t="shared" si="115"/>
        <v>5.4799999999999995</v>
      </c>
      <c r="BW561" s="64">
        <f t="shared" si="116"/>
        <v>44.519999999999996</v>
      </c>
      <c r="BX561" s="65">
        <f t="shared" si="117"/>
        <v>45889.24</v>
      </c>
      <c r="BY561" s="65">
        <f t="shared" si="118"/>
        <v>45892.480000000003</v>
      </c>
      <c r="BZ561" s="65">
        <f t="shared" si="119"/>
        <v>45931.519999999997</v>
      </c>
    </row>
    <row r="562" spans="1:78" ht="15.5" x14ac:dyDescent="0.35">
      <c r="A562">
        <v>69309</v>
      </c>
      <c r="B562" t="s">
        <v>532</v>
      </c>
      <c r="C562" t="s">
        <v>64</v>
      </c>
      <c r="D562">
        <v>168</v>
      </c>
      <c r="E562" t="s">
        <v>699</v>
      </c>
      <c r="F562" t="s">
        <v>435</v>
      </c>
      <c r="G562" t="s">
        <v>301</v>
      </c>
      <c r="H562" t="s">
        <v>64</v>
      </c>
      <c r="I562" s="13">
        <v>45888</v>
      </c>
      <c r="J562" s="13">
        <v>45940</v>
      </c>
      <c r="K562" s="13">
        <v>45914</v>
      </c>
      <c r="L562" t="s">
        <v>390</v>
      </c>
      <c r="M562" t="s">
        <v>162</v>
      </c>
      <c r="N562">
        <v>10</v>
      </c>
      <c r="O562">
        <v>0</v>
      </c>
      <c r="P562">
        <v>0</v>
      </c>
      <c r="Q562">
        <v>0</v>
      </c>
      <c r="R562">
        <v>0</v>
      </c>
      <c r="S562" t="s">
        <v>199</v>
      </c>
      <c r="T562" t="s">
        <v>199</v>
      </c>
      <c r="U562">
        <v>0</v>
      </c>
      <c r="V562"/>
      <c r="W562">
        <v>4</v>
      </c>
      <c r="X562">
        <v>8</v>
      </c>
      <c r="Y562" t="s">
        <v>313</v>
      </c>
      <c r="Z562"/>
      <c r="AA562" t="s">
        <v>921</v>
      </c>
      <c r="AB562"/>
      <c r="AC562"/>
      <c r="AD562"/>
      <c r="AE562"/>
      <c r="AF562"/>
      <c r="AG562" s="13">
        <v>45888</v>
      </c>
      <c r="AH562" s="13">
        <v>45940</v>
      </c>
      <c r="AI562" t="s">
        <v>534</v>
      </c>
      <c r="AJ562">
        <v>12</v>
      </c>
      <c r="AK562">
        <v>51.380099999999999</v>
      </c>
      <c r="AL562" t="s">
        <v>529</v>
      </c>
      <c r="AM562" t="s">
        <v>530</v>
      </c>
      <c r="AN562">
        <v>5</v>
      </c>
      <c r="AO562">
        <v>4</v>
      </c>
      <c r="AP562" s="13">
        <v>45721</v>
      </c>
      <c r="AQ562" t="s">
        <v>335</v>
      </c>
      <c r="AR562"/>
      <c r="AS562"/>
      <c r="AT562" s="59">
        <f>VLOOKUP($BR562,Tables!$D$14:$I$27,2,FALSE)*W562</f>
        <v>640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320</v>
      </c>
      <c r="BB562" s="59">
        <f>IF(OR(BR562="T200",BR562="HYBT200"),W562*Tables!$E$24,0)</f>
        <v>0</v>
      </c>
      <c r="BC562" s="61">
        <f t="shared" si="110"/>
        <v>960</v>
      </c>
      <c r="BD562" s="55" t="str">
        <f t="shared" si="123"/>
        <v/>
      </c>
      <c r="BE562" s="55" t="str">
        <f t="shared" si="123"/>
        <v/>
      </c>
      <c r="BF562" s="55" t="str">
        <f t="shared" si="123"/>
        <v/>
      </c>
      <c r="BG562" s="55" t="str">
        <f t="shared" si="123"/>
        <v/>
      </c>
      <c r="BH562" s="55" t="str">
        <f t="shared" si="123"/>
        <v/>
      </c>
      <c r="BI562" s="55" t="str">
        <f t="shared" si="123"/>
        <v/>
      </c>
      <c r="BJ562" s="55" t="str">
        <f t="shared" si="123"/>
        <v/>
      </c>
      <c r="BK562" s="55" t="str">
        <f t="shared" si="123"/>
        <v/>
      </c>
      <c r="BL562" s="55" t="str">
        <f t="shared" si="123"/>
        <v/>
      </c>
      <c r="BM562" s="55" t="str">
        <f t="shared" si="123"/>
        <v/>
      </c>
      <c r="BN562" s="55" t="str">
        <f t="shared" si="123"/>
        <v/>
      </c>
      <c r="BO562" s="55" t="str">
        <f t="shared" si="123"/>
        <v/>
      </c>
      <c r="BP562" s="55" t="str">
        <f t="shared" si="123"/>
        <v>T150</v>
      </c>
      <c r="BQ562" s="55" t="str">
        <f t="shared" si="123"/>
        <v/>
      </c>
      <c r="BR562" s="62" t="str">
        <f t="shared" si="111"/>
        <v>T150</v>
      </c>
      <c r="BS562" s="62" t="str">
        <f t="shared" si="112"/>
        <v/>
      </c>
      <c r="BT562" s="63">
        <f t="shared" si="113"/>
        <v>53</v>
      </c>
      <c r="BU562" s="64">
        <f t="shared" si="114"/>
        <v>2.1799999999999997</v>
      </c>
      <c r="BV562" s="64">
        <f t="shared" si="115"/>
        <v>5.3599999999999994</v>
      </c>
      <c r="BW562" s="64">
        <f t="shared" si="116"/>
        <v>43.68</v>
      </c>
      <c r="BX562" s="65">
        <f t="shared" si="117"/>
        <v>45890.18</v>
      </c>
      <c r="BY562" s="65">
        <f t="shared" si="118"/>
        <v>45893.36</v>
      </c>
      <c r="BZ562" s="65">
        <f t="shared" si="119"/>
        <v>45931.68</v>
      </c>
    </row>
    <row r="563" spans="1:78" ht="15.5" x14ac:dyDescent="0.35">
      <c r="A563">
        <v>68831</v>
      </c>
      <c r="B563" t="s">
        <v>532</v>
      </c>
      <c r="C563" t="s">
        <v>64</v>
      </c>
      <c r="D563">
        <v>168</v>
      </c>
      <c r="E563" t="s">
        <v>533</v>
      </c>
      <c r="F563" t="s">
        <v>435</v>
      </c>
      <c r="G563" t="s">
        <v>301</v>
      </c>
      <c r="H563" t="s">
        <v>64</v>
      </c>
      <c r="I563" s="13">
        <v>45943</v>
      </c>
      <c r="J563" s="13">
        <v>46003</v>
      </c>
      <c r="K563" s="13">
        <v>45973</v>
      </c>
      <c r="L563" t="s">
        <v>383</v>
      </c>
      <c r="M563" t="s">
        <v>162</v>
      </c>
      <c r="N563">
        <v>10</v>
      </c>
      <c r="O563">
        <v>0</v>
      </c>
      <c r="P563">
        <v>0</v>
      </c>
      <c r="Q563">
        <v>0</v>
      </c>
      <c r="R563">
        <v>0</v>
      </c>
      <c r="S563">
        <v>498</v>
      </c>
      <c r="T563" t="s">
        <v>502</v>
      </c>
      <c r="U563">
        <v>0</v>
      </c>
      <c r="V563"/>
      <c r="W563">
        <v>4</v>
      </c>
      <c r="X563">
        <v>8</v>
      </c>
      <c r="Y563" t="s">
        <v>195</v>
      </c>
      <c r="Z563" t="s">
        <v>922</v>
      </c>
      <c r="AA563" t="s">
        <v>923</v>
      </c>
      <c r="AB563"/>
      <c r="AC563"/>
      <c r="AD563"/>
      <c r="AE563"/>
      <c r="AF563"/>
      <c r="AG563" s="13">
        <v>45943</v>
      </c>
      <c r="AH563" s="13">
        <v>46003</v>
      </c>
      <c r="AI563" t="s">
        <v>574</v>
      </c>
      <c r="AJ563">
        <v>12</v>
      </c>
      <c r="AK563">
        <v>51.380099999999999</v>
      </c>
      <c r="AL563" t="s">
        <v>529</v>
      </c>
      <c r="AM563" t="s">
        <v>530</v>
      </c>
      <c r="AN563">
        <v>5</v>
      </c>
      <c r="AO563">
        <v>4</v>
      </c>
      <c r="AP563" s="13">
        <v>45639</v>
      </c>
      <c r="AQ563" t="s">
        <v>335</v>
      </c>
      <c r="AR563" t="s">
        <v>538</v>
      </c>
      <c r="AS563"/>
      <c r="AT563" s="59">
        <f>VLOOKUP($BR563,Tables!$D$14:$I$27,2,FALSE)*W563</f>
        <v>640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320</v>
      </c>
      <c r="BB563" s="59">
        <f>IF(OR(BR563="T200",BR563="HYBT200"),W563*Tables!$E$24,0)</f>
        <v>0</v>
      </c>
      <c r="BC563" s="61">
        <f t="shared" si="110"/>
        <v>960</v>
      </c>
      <c r="BD563" s="55" t="str">
        <f t="shared" si="123"/>
        <v/>
      </c>
      <c r="BE563" s="55" t="str">
        <f t="shared" si="123"/>
        <v/>
      </c>
      <c r="BF563" s="55" t="str">
        <f t="shared" si="123"/>
        <v/>
      </c>
      <c r="BG563" s="55" t="str">
        <f t="shared" si="123"/>
        <v/>
      </c>
      <c r="BH563" s="55" t="str">
        <f t="shared" si="123"/>
        <v/>
      </c>
      <c r="BI563" s="55" t="str">
        <f t="shared" si="123"/>
        <v/>
      </c>
      <c r="BJ563" s="55" t="str">
        <f t="shared" si="123"/>
        <v/>
      </c>
      <c r="BK563" s="55" t="str">
        <f t="shared" si="123"/>
        <v>HYB</v>
      </c>
      <c r="BL563" s="55" t="str">
        <f t="shared" si="123"/>
        <v/>
      </c>
      <c r="BM563" s="55" t="str">
        <f t="shared" si="123"/>
        <v/>
      </c>
      <c r="BN563" s="55" t="str">
        <f t="shared" si="123"/>
        <v/>
      </c>
      <c r="BO563" s="55" t="str">
        <f t="shared" si="123"/>
        <v/>
      </c>
      <c r="BP563" s="55" t="str">
        <f t="shared" si="123"/>
        <v>T150</v>
      </c>
      <c r="BQ563" s="55" t="str">
        <f t="shared" si="123"/>
        <v/>
      </c>
      <c r="BR563" s="62" t="str">
        <f t="shared" si="111"/>
        <v>HYBT150</v>
      </c>
      <c r="BS563" s="62" t="str">
        <f t="shared" si="112"/>
        <v/>
      </c>
      <c r="BT563" s="63">
        <f t="shared" si="113"/>
        <v>61</v>
      </c>
      <c r="BU563" s="64">
        <f t="shared" si="114"/>
        <v>2.6599999999999997</v>
      </c>
      <c r="BV563" s="64">
        <f t="shared" si="115"/>
        <v>6.3199999999999994</v>
      </c>
      <c r="BW563" s="64">
        <f t="shared" si="116"/>
        <v>50.4</v>
      </c>
      <c r="BX563" s="65">
        <f t="shared" si="117"/>
        <v>45945.66</v>
      </c>
      <c r="BY563" s="65">
        <f t="shared" si="118"/>
        <v>45949.32</v>
      </c>
      <c r="BZ563" s="65">
        <f t="shared" si="119"/>
        <v>45993.4</v>
      </c>
    </row>
    <row r="564" spans="1:78" ht="15.5" x14ac:dyDescent="0.35">
      <c r="A564">
        <v>68832</v>
      </c>
      <c r="B564" t="s">
        <v>532</v>
      </c>
      <c r="C564" t="s">
        <v>64</v>
      </c>
      <c r="D564">
        <v>168</v>
      </c>
      <c r="E564" t="s">
        <v>572</v>
      </c>
      <c r="F564" t="s">
        <v>435</v>
      </c>
      <c r="G564" t="s">
        <v>301</v>
      </c>
      <c r="H564" t="s">
        <v>64</v>
      </c>
      <c r="I564" s="13">
        <v>45943</v>
      </c>
      <c r="J564" s="13">
        <v>46003</v>
      </c>
      <c r="K564" s="13">
        <v>45973</v>
      </c>
      <c r="L564" t="s">
        <v>383</v>
      </c>
      <c r="M564" t="s">
        <v>162</v>
      </c>
      <c r="N564">
        <v>10</v>
      </c>
      <c r="O564">
        <v>0</v>
      </c>
      <c r="P564">
        <v>0</v>
      </c>
      <c r="Q564">
        <v>0</v>
      </c>
      <c r="R564">
        <v>0</v>
      </c>
      <c r="S564">
        <v>498</v>
      </c>
      <c r="T564" t="s">
        <v>502</v>
      </c>
      <c r="U564">
        <v>0</v>
      </c>
      <c r="V564"/>
      <c r="W564">
        <v>4</v>
      </c>
      <c r="X564">
        <v>8</v>
      </c>
      <c r="Y564" t="s">
        <v>195</v>
      </c>
      <c r="Z564" t="s">
        <v>924</v>
      </c>
      <c r="AA564" t="s">
        <v>925</v>
      </c>
      <c r="AB564"/>
      <c r="AC564"/>
      <c r="AD564"/>
      <c r="AE564"/>
      <c r="AF564"/>
      <c r="AG564" s="13">
        <v>45943</v>
      </c>
      <c r="AH564" s="13">
        <v>46003</v>
      </c>
      <c r="AI564" t="s">
        <v>534</v>
      </c>
      <c r="AJ564">
        <v>12</v>
      </c>
      <c r="AK564">
        <v>51.380099999999999</v>
      </c>
      <c r="AL564" t="s">
        <v>529</v>
      </c>
      <c r="AM564" t="s">
        <v>530</v>
      </c>
      <c r="AN564">
        <v>5</v>
      </c>
      <c r="AO564">
        <v>4</v>
      </c>
      <c r="AP564" s="13">
        <v>45639</v>
      </c>
      <c r="AQ564" t="s">
        <v>335</v>
      </c>
      <c r="AR564" t="s">
        <v>538</v>
      </c>
      <c r="AS564"/>
      <c r="AT564" s="59">
        <f>VLOOKUP($BR564,Tables!$D$14:$I$27,2,FALSE)*W564</f>
        <v>640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320</v>
      </c>
      <c r="BB564" s="59">
        <f>IF(OR(BR564="T200",BR564="HYBT200"),W564*Tables!$E$24,0)</f>
        <v>0</v>
      </c>
      <c r="BC564" s="61">
        <f t="shared" si="110"/>
        <v>960</v>
      </c>
      <c r="BD564" s="55" t="str">
        <f t="shared" si="123"/>
        <v/>
      </c>
      <c r="BE564" s="55" t="str">
        <f t="shared" si="123"/>
        <v/>
      </c>
      <c r="BF564" s="55" t="str">
        <f t="shared" si="123"/>
        <v/>
      </c>
      <c r="BG564" s="55" t="str">
        <f t="shared" si="123"/>
        <v/>
      </c>
      <c r="BH564" s="55" t="str">
        <f t="shared" si="123"/>
        <v/>
      </c>
      <c r="BI564" s="55" t="str">
        <f t="shared" si="123"/>
        <v/>
      </c>
      <c r="BJ564" s="55" t="str">
        <f t="shared" si="123"/>
        <v/>
      </c>
      <c r="BK564" s="55" t="str">
        <f t="shared" si="123"/>
        <v>HYB</v>
      </c>
      <c r="BL564" s="55" t="str">
        <f t="shared" si="123"/>
        <v/>
      </c>
      <c r="BM564" s="55" t="str">
        <f t="shared" si="123"/>
        <v/>
      </c>
      <c r="BN564" s="55" t="str">
        <f t="shared" si="123"/>
        <v/>
      </c>
      <c r="BO564" s="55" t="str">
        <f t="shared" si="123"/>
        <v/>
      </c>
      <c r="BP564" s="55" t="str">
        <f t="shared" si="123"/>
        <v>T150</v>
      </c>
      <c r="BQ564" s="55" t="str">
        <f t="shared" si="123"/>
        <v/>
      </c>
      <c r="BR564" s="62" t="str">
        <f t="shared" si="111"/>
        <v>HYBT150</v>
      </c>
      <c r="BS564" s="62" t="str">
        <f t="shared" si="112"/>
        <v/>
      </c>
      <c r="BT564" s="63">
        <f t="shared" si="113"/>
        <v>61</v>
      </c>
      <c r="BU564" s="64">
        <f t="shared" si="114"/>
        <v>2.6599999999999997</v>
      </c>
      <c r="BV564" s="64">
        <f t="shared" si="115"/>
        <v>6.3199999999999994</v>
      </c>
      <c r="BW564" s="64">
        <f t="shared" si="116"/>
        <v>50.4</v>
      </c>
      <c r="BX564" s="65">
        <f t="shared" si="117"/>
        <v>45945.66</v>
      </c>
      <c r="BY564" s="65">
        <f t="shared" si="118"/>
        <v>45949.32</v>
      </c>
      <c r="BZ564" s="65">
        <f t="shared" si="119"/>
        <v>45993.4</v>
      </c>
    </row>
    <row r="565" spans="1:78" ht="15.5" x14ac:dyDescent="0.35">
      <c r="A565">
        <v>68833</v>
      </c>
      <c r="B565" t="s">
        <v>532</v>
      </c>
      <c r="C565" t="s">
        <v>64</v>
      </c>
      <c r="D565">
        <v>168</v>
      </c>
      <c r="E565" t="s">
        <v>703</v>
      </c>
      <c r="F565" t="s">
        <v>435</v>
      </c>
      <c r="G565" t="s">
        <v>301</v>
      </c>
      <c r="H565" t="s">
        <v>64</v>
      </c>
      <c r="I565" s="13">
        <v>45943</v>
      </c>
      <c r="J565" s="13">
        <v>46003</v>
      </c>
      <c r="K565" s="13">
        <v>45973</v>
      </c>
      <c r="L565" t="s">
        <v>390</v>
      </c>
      <c r="M565" t="s">
        <v>162</v>
      </c>
      <c r="N565">
        <v>0</v>
      </c>
      <c r="O565">
        <v>0</v>
      </c>
      <c r="P565">
        <v>0</v>
      </c>
      <c r="Q565">
        <v>0</v>
      </c>
      <c r="R565">
        <v>0</v>
      </c>
      <c r="S565" t="s">
        <v>199</v>
      </c>
      <c r="T565" t="s">
        <v>199</v>
      </c>
      <c r="U565">
        <v>0</v>
      </c>
      <c r="V565"/>
      <c r="W565">
        <v>4</v>
      </c>
      <c r="X565">
        <v>8</v>
      </c>
      <c r="Y565" t="s">
        <v>313</v>
      </c>
      <c r="Z565"/>
      <c r="AA565" t="s">
        <v>926</v>
      </c>
      <c r="AB565"/>
      <c r="AC565"/>
      <c r="AD565"/>
      <c r="AE565"/>
      <c r="AF565"/>
      <c r="AG565" s="13">
        <v>45943</v>
      </c>
      <c r="AH565" s="13">
        <v>46003</v>
      </c>
      <c r="AI565" t="s">
        <v>534</v>
      </c>
      <c r="AJ565">
        <v>12</v>
      </c>
      <c r="AK565">
        <v>51.380099999999999</v>
      </c>
      <c r="AL565" t="s">
        <v>529</v>
      </c>
      <c r="AM565" t="s">
        <v>530</v>
      </c>
      <c r="AN565">
        <v>5</v>
      </c>
      <c r="AO565">
        <v>4</v>
      </c>
      <c r="AP565" s="13">
        <v>45721</v>
      </c>
      <c r="AQ565" t="s">
        <v>335</v>
      </c>
      <c r="AR565"/>
      <c r="AS565"/>
      <c r="AT565" s="59">
        <f>VLOOKUP($BR565,Tables!$D$14:$I$27,2,FALSE)*W565</f>
        <v>640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320</v>
      </c>
      <c r="BB565" s="59">
        <f>IF(OR(BR565="T200",BR565="HYBT200"),W565*Tables!$E$24,0)</f>
        <v>0</v>
      </c>
      <c r="BC565" s="61">
        <f t="shared" si="110"/>
        <v>960</v>
      </c>
      <c r="BD565" s="55" t="str">
        <f t="shared" si="123"/>
        <v/>
      </c>
      <c r="BE565" s="55" t="str">
        <f t="shared" si="123"/>
        <v/>
      </c>
      <c r="BF565" s="55" t="str">
        <f t="shared" si="123"/>
        <v/>
      </c>
      <c r="BG565" s="55" t="str">
        <f t="shared" si="123"/>
        <v/>
      </c>
      <c r="BH565" s="55" t="str">
        <f t="shared" si="123"/>
        <v/>
      </c>
      <c r="BI565" s="55" t="str">
        <f t="shared" si="123"/>
        <v/>
      </c>
      <c r="BJ565" s="55" t="str">
        <f t="shared" si="123"/>
        <v/>
      </c>
      <c r="BK565" s="55" t="str">
        <f t="shared" si="123"/>
        <v/>
      </c>
      <c r="BL565" s="55" t="str">
        <f t="shared" si="123"/>
        <v/>
      </c>
      <c r="BM565" s="55" t="str">
        <f t="shared" si="123"/>
        <v/>
      </c>
      <c r="BN565" s="55" t="str">
        <f t="shared" si="123"/>
        <v/>
      </c>
      <c r="BO565" s="55" t="str">
        <f t="shared" si="123"/>
        <v/>
      </c>
      <c r="BP565" s="55" t="str">
        <f t="shared" si="123"/>
        <v>T150</v>
      </c>
      <c r="BQ565" s="55" t="str">
        <f t="shared" si="123"/>
        <v/>
      </c>
      <c r="BR565" s="62" t="str">
        <f t="shared" si="111"/>
        <v>T150</v>
      </c>
      <c r="BS565" s="62" t="str">
        <f t="shared" si="112"/>
        <v/>
      </c>
      <c r="BT565" s="63">
        <f t="shared" si="113"/>
        <v>61</v>
      </c>
      <c r="BU565" s="64">
        <f t="shared" si="114"/>
        <v>2.6599999999999997</v>
      </c>
      <c r="BV565" s="64">
        <f t="shared" si="115"/>
        <v>6.3199999999999994</v>
      </c>
      <c r="BW565" s="64">
        <f t="shared" si="116"/>
        <v>50.4</v>
      </c>
      <c r="BX565" s="65">
        <f t="shared" si="117"/>
        <v>45945.66</v>
      </c>
      <c r="BY565" s="65">
        <f t="shared" si="118"/>
        <v>45949.32</v>
      </c>
      <c r="BZ565" s="65">
        <f t="shared" si="119"/>
        <v>45993.4</v>
      </c>
    </row>
    <row r="566" spans="1:78" ht="15.5" x14ac:dyDescent="0.35">
      <c r="A566">
        <v>69021</v>
      </c>
      <c r="B566" t="s">
        <v>532</v>
      </c>
      <c r="C566" t="s">
        <v>64</v>
      </c>
      <c r="D566">
        <v>169</v>
      </c>
      <c r="E566" t="s">
        <v>557</v>
      </c>
      <c r="F566" t="s">
        <v>436</v>
      </c>
      <c r="G566" t="s">
        <v>301</v>
      </c>
      <c r="H566" t="s">
        <v>64</v>
      </c>
      <c r="I566" s="13">
        <v>45887</v>
      </c>
      <c r="J566" s="13">
        <v>45940</v>
      </c>
      <c r="K566" s="13">
        <v>45913</v>
      </c>
      <c r="L566" t="s">
        <v>383</v>
      </c>
      <c r="M566" t="s">
        <v>162</v>
      </c>
      <c r="N566">
        <v>10</v>
      </c>
      <c r="O566">
        <v>0</v>
      </c>
      <c r="P566">
        <v>0</v>
      </c>
      <c r="Q566">
        <v>0</v>
      </c>
      <c r="R566">
        <v>0</v>
      </c>
      <c r="S566">
        <v>482</v>
      </c>
      <c r="T566" t="s">
        <v>503</v>
      </c>
      <c r="U566">
        <v>0</v>
      </c>
      <c r="V566"/>
      <c r="W566">
        <v>4</v>
      </c>
      <c r="X566">
        <v>8</v>
      </c>
      <c r="Y566" t="s">
        <v>195</v>
      </c>
      <c r="Z566" t="s">
        <v>927</v>
      </c>
      <c r="AA566" t="s">
        <v>928</v>
      </c>
      <c r="AB566"/>
      <c r="AC566"/>
      <c r="AD566"/>
      <c r="AE566"/>
      <c r="AF566"/>
      <c r="AG566" s="13">
        <v>45887</v>
      </c>
      <c r="AH566" s="13">
        <v>45940</v>
      </c>
      <c r="AI566" t="s">
        <v>574</v>
      </c>
      <c r="AJ566">
        <v>12</v>
      </c>
      <c r="AK566">
        <v>51.380099999999999</v>
      </c>
      <c r="AL566" t="s">
        <v>529</v>
      </c>
      <c r="AM566" t="s">
        <v>530</v>
      </c>
      <c r="AN566">
        <v>5</v>
      </c>
      <c r="AO566">
        <v>4</v>
      </c>
      <c r="AP566" s="13">
        <v>45639</v>
      </c>
      <c r="AQ566" t="s">
        <v>335</v>
      </c>
      <c r="AR566" t="s">
        <v>538</v>
      </c>
      <c r="AS566"/>
      <c r="AT566" s="59">
        <f>VLOOKUP($BR566,Tables!$D$14:$I$27,2,FALSE)*W566</f>
        <v>640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320</v>
      </c>
      <c r="BB566" s="59">
        <f>IF(OR(BR566="T200",BR566="HYBT200"),W566*Tables!$E$24,0)</f>
        <v>0</v>
      </c>
      <c r="BC566" s="61">
        <f t="shared" si="110"/>
        <v>960</v>
      </c>
      <c r="BD566" s="55" t="str">
        <f t="shared" si="123"/>
        <v/>
      </c>
      <c r="BE566" s="55" t="str">
        <f t="shared" si="123"/>
        <v/>
      </c>
      <c r="BF566" s="55" t="str">
        <f t="shared" si="123"/>
        <v/>
      </c>
      <c r="BG566" s="55" t="str">
        <f t="shared" si="123"/>
        <v/>
      </c>
      <c r="BH566" s="55" t="str">
        <f t="shared" si="123"/>
        <v/>
      </c>
      <c r="BI566" s="55" t="str">
        <f t="shared" si="123"/>
        <v/>
      </c>
      <c r="BJ566" s="55" t="str">
        <f t="shared" si="123"/>
        <v/>
      </c>
      <c r="BK566" s="55" t="str">
        <f t="shared" si="123"/>
        <v>HYB</v>
      </c>
      <c r="BL566" s="55" t="str">
        <f t="shared" si="123"/>
        <v/>
      </c>
      <c r="BM566" s="55" t="str">
        <f t="shared" si="123"/>
        <v/>
      </c>
      <c r="BN566" s="55" t="str">
        <f t="shared" si="123"/>
        <v/>
      </c>
      <c r="BO566" s="55" t="str">
        <f t="shared" si="123"/>
        <v/>
      </c>
      <c r="BP566" s="55" t="str">
        <f t="shared" si="123"/>
        <v>T150</v>
      </c>
      <c r="BQ566" s="55" t="str">
        <f t="shared" si="123"/>
        <v/>
      </c>
      <c r="BR566" s="62" t="str">
        <f t="shared" si="111"/>
        <v>HYBT150</v>
      </c>
      <c r="BS566" s="62" t="str">
        <f t="shared" si="112"/>
        <v/>
      </c>
      <c r="BT566" s="63">
        <f t="shared" si="113"/>
        <v>54</v>
      </c>
      <c r="BU566" s="64">
        <f t="shared" si="114"/>
        <v>2.2399999999999998</v>
      </c>
      <c r="BV566" s="64">
        <f t="shared" si="115"/>
        <v>5.4799999999999995</v>
      </c>
      <c r="BW566" s="64">
        <f t="shared" si="116"/>
        <v>44.519999999999996</v>
      </c>
      <c r="BX566" s="65">
        <f t="shared" si="117"/>
        <v>45889.24</v>
      </c>
      <c r="BY566" s="65">
        <f t="shared" si="118"/>
        <v>45892.480000000003</v>
      </c>
      <c r="BZ566" s="65">
        <f t="shared" si="119"/>
        <v>45931.519999999997</v>
      </c>
    </row>
    <row r="567" spans="1:78" ht="15.5" x14ac:dyDescent="0.35">
      <c r="A567">
        <v>69022</v>
      </c>
      <c r="B567" t="s">
        <v>532</v>
      </c>
      <c r="C567" t="s">
        <v>64</v>
      </c>
      <c r="D567">
        <v>169</v>
      </c>
      <c r="E567" t="s">
        <v>567</v>
      </c>
      <c r="F567" t="s">
        <v>436</v>
      </c>
      <c r="G567" t="s">
        <v>301</v>
      </c>
      <c r="H567" t="s">
        <v>64</v>
      </c>
      <c r="I567" s="13">
        <v>45887</v>
      </c>
      <c r="J567" s="13">
        <v>45940</v>
      </c>
      <c r="K567" s="13">
        <v>45913</v>
      </c>
      <c r="L567" t="s">
        <v>383</v>
      </c>
      <c r="M567" t="s">
        <v>162</v>
      </c>
      <c r="N567">
        <v>7</v>
      </c>
      <c r="O567">
        <v>0</v>
      </c>
      <c r="P567">
        <v>0</v>
      </c>
      <c r="Q567">
        <v>0</v>
      </c>
      <c r="R567">
        <v>0</v>
      </c>
      <c r="S567">
        <v>482</v>
      </c>
      <c r="T567" t="s">
        <v>503</v>
      </c>
      <c r="U567">
        <v>0</v>
      </c>
      <c r="V567"/>
      <c r="W567">
        <v>4</v>
      </c>
      <c r="X567">
        <v>8</v>
      </c>
      <c r="Y567" t="s">
        <v>195</v>
      </c>
      <c r="Z567" t="s">
        <v>929</v>
      </c>
      <c r="AA567" t="s">
        <v>930</v>
      </c>
      <c r="AB567"/>
      <c r="AC567"/>
      <c r="AD567"/>
      <c r="AE567"/>
      <c r="AF567"/>
      <c r="AG567" s="13">
        <v>45887</v>
      </c>
      <c r="AH567" s="13">
        <v>45940</v>
      </c>
      <c r="AI567" t="s">
        <v>574</v>
      </c>
      <c r="AJ567">
        <v>12</v>
      </c>
      <c r="AK567">
        <v>51.380099999999999</v>
      </c>
      <c r="AL567" t="s">
        <v>529</v>
      </c>
      <c r="AM567" t="s">
        <v>530</v>
      </c>
      <c r="AN567">
        <v>5</v>
      </c>
      <c r="AO567">
        <v>4</v>
      </c>
      <c r="AP567" s="13">
        <v>45639</v>
      </c>
      <c r="AQ567" t="s">
        <v>335</v>
      </c>
      <c r="AR567" t="s">
        <v>538</v>
      </c>
      <c r="AS567"/>
      <c r="AT567" s="59">
        <f>VLOOKUP($BR567,Tables!$D$14:$I$27,2,FALSE)*W567</f>
        <v>640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320</v>
      </c>
      <c r="BB567" s="59">
        <f>IF(OR(BR567="T200",BR567="HYBT200"),W567*Tables!$E$24,0)</f>
        <v>0</v>
      </c>
      <c r="BC567" s="61">
        <f t="shared" si="110"/>
        <v>960</v>
      </c>
      <c r="BD567" s="55" t="str">
        <f t="shared" si="123"/>
        <v/>
      </c>
      <c r="BE567" s="55" t="str">
        <f t="shared" si="123"/>
        <v/>
      </c>
      <c r="BF567" s="55" t="str">
        <f t="shared" si="123"/>
        <v/>
      </c>
      <c r="BG567" s="55" t="str">
        <f t="shared" si="123"/>
        <v/>
      </c>
      <c r="BH567" s="55" t="str">
        <f t="shared" si="123"/>
        <v/>
      </c>
      <c r="BI567" s="55" t="str">
        <f t="shared" si="123"/>
        <v/>
      </c>
      <c r="BJ567" s="55" t="str">
        <f t="shared" si="123"/>
        <v/>
      </c>
      <c r="BK567" s="55" t="str">
        <f t="shared" si="123"/>
        <v>HYB</v>
      </c>
      <c r="BL567" s="55" t="str">
        <f t="shared" si="123"/>
        <v/>
      </c>
      <c r="BM567" s="55" t="str">
        <f t="shared" si="123"/>
        <v/>
      </c>
      <c r="BN567" s="55" t="str">
        <f t="shared" si="123"/>
        <v/>
      </c>
      <c r="BO567" s="55" t="str">
        <f t="shared" si="123"/>
        <v/>
      </c>
      <c r="BP567" s="55" t="str">
        <f t="shared" si="123"/>
        <v>T150</v>
      </c>
      <c r="BQ567" s="55" t="str">
        <f t="shared" si="123"/>
        <v/>
      </c>
      <c r="BR567" s="62" t="str">
        <f t="shared" si="111"/>
        <v>HYBT150</v>
      </c>
      <c r="BS567" s="62" t="str">
        <f t="shared" si="112"/>
        <v/>
      </c>
      <c r="BT567" s="63">
        <f t="shared" si="113"/>
        <v>54</v>
      </c>
      <c r="BU567" s="64">
        <f t="shared" si="114"/>
        <v>2.2399999999999998</v>
      </c>
      <c r="BV567" s="64">
        <f t="shared" si="115"/>
        <v>5.4799999999999995</v>
      </c>
      <c r="BW567" s="64">
        <f t="shared" si="116"/>
        <v>44.519999999999996</v>
      </c>
      <c r="BX567" s="65">
        <f t="shared" si="117"/>
        <v>45889.24</v>
      </c>
      <c r="BY567" s="65">
        <f t="shared" si="118"/>
        <v>45892.480000000003</v>
      </c>
      <c r="BZ567" s="65">
        <f t="shared" si="119"/>
        <v>45931.519999999997</v>
      </c>
    </row>
    <row r="568" spans="1:78" ht="15.5" x14ac:dyDescent="0.35">
      <c r="A568">
        <v>69023</v>
      </c>
      <c r="B568" t="s">
        <v>532</v>
      </c>
      <c r="C568" t="s">
        <v>64</v>
      </c>
      <c r="D568">
        <v>169</v>
      </c>
      <c r="E568" t="s">
        <v>697</v>
      </c>
      <c r="F568" t="s">
        <v>436</v>
      </c>
      <c r="G568" t="s">
        <v>301</v>
      </c>
      <c r="H568" t="s">
        <v>64</v>
      </c>
      <c r="I568" s="13">
        <v>45887</v>
      </c>
      <c r="J568" s="13">
        <v>45940</v>
      </c>
      <c r="K568" s="13">
        <v>45913</v>
      </c>
      <c r="L568" t="s">
        <v>390</v>
      </c>
      <c r="M568" t="s">
        <v>162</v>
      </c>
      <c r="N568">
        <v>1</v>
      </c>
      <c r="O568">
        <v>0</v>
      </c>
      <c r="P568">
        <v>0</v>
      </c>
      <c r="Q568">
        <v>0</v>
      </c>
      <c r="R568">
        <v>0</v>
      </c>
      <c r="S568" t="s">
        <v>199</v>
      </c>
      <c r="T568" t="s">
        <v>199</v>
      </c>
      <c r="U568">
        <v>0</v>
      </c>
      <c r="V568"/>
      <c r="W568">
        <v>4</v>
      </c>
      <c r="X568">
        <v>8</v>
      </c>
      <c r="Y568" t="s">
        <v>313</v>
      </c>
      <c r="Z568"/>
      <c r="AA568" t="s">
        <v>931</v>
      </c>
      <c r="AB568"/>
      <c r="AC568"/>
      <c r="AD568"/>
      <c r="AE568"/>
      <c r="AF568"/>
      <c r="AG568" s="13">
        <v>45887</v>
      </c>
      <c r="AH568" s="13">
        <v>45940</v>
      </c>
      <c r="AI568" t="s">
        <v>534</v>
      </c>
      <c r="AJ568">
        <v>12</v>
      </c>
      <c r="AK568">
        <v>51.380099999999999</v>
      </c>
      <c r="AL568" t="s">
        <v>529</v>
      </c>
      <c r="AM568" t="s">
        <v>530</v>
      </c>
      <c r="AN568">
        <v>5</v>
      </c>
      <c r="AO568">
        <v>4</v>
      </c>
      <c r="AP568" s="13">
        <v>45721</v>
      </c>
      <c r="AQ568" t="s">
        <v>335</v>
      </c>
      <c r="AR568"/>
      <c r="AS568"/>
      <c r="AT568" s="59">
        <f>VLOOKUP($BR568,Tables!$D$14:$I$27,2,FALSE)*W568</f>
        <v>640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320</v>
      </c>
      <c r="BB568" s="59">
        <f>IF(OR(BR568="T200",BR568="HYBT200"),W568*Tables!$E$24,0)</f>
        <v>0</v>
      </c>
      <c r="BC568" s="61">
        <f t="shared" si="110"/>
        <v>960</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T150</v>
      </c>
      <c r="BQ568" s="55" t="str">
        <f t="shared" si="123"/>
        <v/>
      </c>
      <c r="BR568" s="62" t="str">
        <f t="shared" si="111"/>
        <v>T150</v>
      </c>
      <c r="BS568" s="62" t="str">
        <f t="shared" si="112"/>
        <v/>
      </c>
      <c r="BT568" s="63">
        <f t="shared" si="113"/>
        <v>54</v>
      </c>
      <c r="BU568" s="64">
        <f t="shared" si="114"/>
        <v>2.2399999999999998</v>
      </c>
      <c r="BV568" s="64">
        <f t="shared" si="115"/>
        <v>5.4799999999999995</v>
      </c>
      <c r="BW568" s="64">
        <f t="shared" si="116"/>
        <v>44.519999999999996</v>
      </c>
      <c r="BX568" s="65">
        <f t="shared" si="117"/>
        <v>45889.24</v>
      </c>
      <c r="BY568" s="65">
        <f t="shared" si="118"/>
        <v>45892.480000000003</v>
      </c>
      <c r="BZ568" s="65">
        <f t="shared" si="119"/>
        <v>45931.519999999997</v>
      </c>
    </row>
    <row r="569" spans="1:78" ht="15.5" x14ac:dyDescent="0.35">
      <c r="A569">
        <v>68834</v>
      </c>
      <c r="B569" t="s">
        <v>532</v>
      </c>
      <c r="C569" t="s">
        <v>64</v>
      </c>
      <c r="D569">
        <v>169</v>
      </c>
      <c r="E569" t="s">
        <v>533</v>
      </c>
      <c r="F569" t="s">
        <v>436</v>
      </c>
      <c r="G569" t="s">
        <v>301</v>
      </c>
      <c r="H569" t="s">
        <v>64</v>
      </c>
      <c r="I569" s="13">
        <v>45943</v>
      </c>
      <c r="J569" s="13">
        <v>46003</v>
      </c>
      <c r="K569" s="13">
        <v>45973</v>
      </c>
      <c r="L569" t="s">
        <v>383</v>
      </c>
      <c r="M569" t="s">
        <v>162</v>
      </c>
      <c r="N569">
        <v>10</v>
      </c>
      <c r="O569">
        <v>0</v>
      </c>
      <c r="P569">
        <v>0</v>
      </c>
      <c r="Q569">
        <v>0</v>
      </c>
      <c r="R569">
        <v>0</v>
      </c>
      <c r="S569">
        <v>482</v>
      </c>
      <c r="T569" t="s">
        <v>503</v>
      </c>
      <c r="U569">
        <v>0</v>
      </c>
      <c r="V569"/>
      <c r="W569">
        <v>4</v>
      </c>
      <c r="X569">
        <v>8</v>
      </c>
      <c r="Y569" t="s">
        <v>195</v>
      </c>
      <c r="Z569" t="s">
        <v>932</v>
      </c>
      <c r="AA569" t="s">
        <v>933</v>
      </c>
      <c r="AB569"/>
      <c r="AC569"/>
      <c r="AD569"/>
      <c r="AE569"/>
      <c r="AF569"/>
      <c r="AG569" s="13">
        <v>45943</v>
      </c>
      <c r="AH569" s="13">
        <v>46003</v>
      </c>
      <c r="AI569" t="s">
        <v>574</v>
      </c>
      <c r="AJ569">
        <v>12</v>
      </c>
      <c r="AK569">
        <v>51.380099999999999</v>
      </c>
      <c r="AL569" t="s">
        <v>529</v>
      </c>
      <c r="AM569" t="s">
        <v>530</v>
      </c>
      <c r="AN569">
        <v>5</v>
      </c>
      <c r="AO569">
        <v>4</v>
      </c>
      <c r="AP569" s="13">
        <v>45639</v>
      </c>
      <c r="AQ569" t="s">
        <v>335</v>
      </c>
      <c r="AR569" t="s">
        <v>538</v>
      </c>
      <c r="AS569"/>
      <c r="AT569" s="59">
        <f>VLOOKUP($BR569,Tables!$D$14:$I$27,2,FALSE)*W569</f>
        <v>640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320</v>
      </c>
      <c r="BB569" s="59">
        <f>IF(OR(BR569="T200",BR569="HYBT200"),W569*Tables!$E$24,0)</f>
        <v>0</v>
      </c>
      <c r="BC569" s="61">
        <f t="shared" si="110"/>
        <v>960</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HYB</v>
      </c>
      <c r="BL569" s="55" t="str">
        <f t="shared" si="123"/>
        <v/>
      </c>
      <c r="BM569" s="55" t="str">
        <f t="shared" si="123"/>
        <v/>
      </c>
      <c r="BN569" s="55" t="str">
        <f t="shared" si="123"/>
        <v/>
      </c>
      <c r="BO569" s="55" t="str">
        <f t="shared" si="123"/>
        <v/>
      </c>
      <c r="BP569" s="55" t="str">
        <f t="shared" si="123"/>
        <v>T150</v>
      </c>
      <c r="BQ569" s="55" t="str">
        <f t="shared" si="123"/>
        <v/>
      </c>
      <c r="BR569" s="62" t="str">
        <f t="shared" si="111"/>
        <v>HYBT150</v>
      </c>
      <c r="BS569" s="62" t="str">
        <f t="shared" si="112"/>
        <v/>
      </c>
      <c r="BT569" s="63">
        <f t="shared" si="113"/>
        <v>61</v>
      </c>
      <c r="BU569" s="64">
        <f t="shared" si="114"/>
        <v>2.6599999999999997</v>
      </c>
      <c r="BV569" s="64">
        <f t="shared" si="115"/>
        <v>6.3199999999999994</v>
      </c>
      <c r="BW569" s="64">
        <f t="shared" si="116"/>
        <v>50.4</v>
      </c>
      <c r="BX569" s="65">
        <f t="shared" si="117"/>
        <v>45945.66</v>
      </c>
      <c r="BY569" s="65">
        <f t="shared" si="118"/>
        <v>45949.32</v>
      </c>
      <c r="BZ569" s="65">
        <f t="shared" si="119"/>
        <v>45993.4</v>
      </c>
    </row>
    <row r="570" spans="1:78" ht="15.5" x14ac:dyDescent="0.35">
      <c r="A570">
        <v>68835</v>
      </c>
      <c r="B570" t="s">
        <v>532</v>
      </c>
      <c r="C570" t="s">
        <v>64</v>
      </c>
      <c r="D570">
        <v>169</v>
      </c>
      <c r="E570" t="s">
        <v>572</v>
      </c>
      <c r="F570" t="s">
        <v>436</v>
      </c>
      <c r="G570" t="s">
        <v>301</v>
      </c>
      <c r="H570" t="s">
        <v>64</v>
      </c>
      <c r="I570" s="13">
        <v>45943</v>
      </c>
      <c r="J570" s="13">
        <v>46003</v>
      </c>
      <c r="K570" s="13">
        <v>45973</v>
      </c>
      <c r="L570" t="s">
        <v>383</v>
      </c>
      <c r="M570" t="s">
        <v>162</v>
      </c>
      <c r="N570">
        <v>10</v>
      </c>
      <c r="O570">
        <v>0</v>
      </c>
      <c r="P570">
        <v>0</v>
      </c>
      <c r="Q570">
        <v>0</v>
      </c>
      <c r="R570">
        <v>0</v>
      </c>
      <c r="S570">
        <v>482</v>
      </c>
      <c r="T570" t="s">
        <v>503</v>
      </c>
      <c r="U570">
        <v>0</v>
      </c>
      <c r="V570"/>
      <c r="W570">
        <v>4</v>
      </c>
      <c r="X570">
        <v>8</v>
      </c>
      <c r="Y570" t="s">
        <v>195</v>
      </c>
      <c r="Z570" t="s">
        <v>934</v>
      </c>
      <c r="AA570" t="s">
        <v>935</v>
      </c>
      <c r="AB570"/>
      <c r="AC570"/>
      <c r="AD570"/>
      <c r="AE570"/>
      <c r="AF570"/>
      <c r="AG570" s="13">
        <v>45943</v>
      </c>
      <c r="AH570" s="13">
        <v>46003</v>
      </c>
      <c r="AI570" t="s">
        <v>574</v>
      </c>
      <c r="AJ570">
        <v>12</v>
      </c>
      <c r="AK570">
        <v>51.380099999999999</v>
      </c>
      <c r="AL570" t="s">
        <v>529</v>
      </c>
      <c r="AM570" t="s">
        <v>530</v>
      </c>
      <c r="AN570">
        <v>5</v>
      </c>
      <c r="AO570">
        <v>4</v>
      </c>
      <c r="AP570" s="13">
        <v>45639</v>
      </c>
      <c r="AQ570" t="s">
        <v>335</v>
      </c>
      <c r="AR570" t="s">
        <v>538</v>
      </c>
      <c r="AS570"/>
      <c r="AT570" s="59">
        <f>VLOOKUP($BR570,Tables!$D$14:$I$27,2,FALSE)*W570</f>
        <v>640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320</v>
      </c>
      <c r="BB570" s="59">
        <f>IF(OR(BR570="T200",BR570="HYBT200"),W570*Tables!$E$24,0)</f>
        <v>0</v>
      </c>
      <c r="BC570" s="61">
        <f t="shared" si="110"/>
        <v>960</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HYB</v>
      </c>
      <c r="BL570" s="55" t="str">
        <f t="shared" si="123"/>
        <v/>
      </c>
      <c r="BM570" s="55" t="str">
        <f t="shared" si="123"/>
        <v/>
      </c>
      <c r="BN570" s="55" t="str">
        <f t="shared" si="123"/>
        <v/>
      </c>
      <c r="BO570" s="55" t="str">
        <f t="shared" si="123"/>
        <v/>
      </c>
      <c r="BP570" s="55" t="str">
        <f t="shared" si="123"/>
        <v>T150</v>
      </c>
      <c r="BQ570" s="55" t="str">
        <f t="shared" si="123"/>
        <v/>
      </c>
      <c r="BR570" s="62" t="str">
        <f t="shared" si="111"/>
        <v>HYBT150</v>
      </c>
      <c r="BS570" s="62" t="str">
        <f t="shared" si="112"/>
        <v/>
      </c>
      <c r="BT570" s="63">
        <f t="shared" si="113"/>
        <v>61</v>
      </c>
      <c r="BU570" s="64">
        <f t="shared" si="114"/>
        <v>2.6599999999999997</v>
      </c>
      <c r="BV570" s="64">
        <f t="shared" si="115"/>
        <v>6.3199999999999994</v>
      </c>
      <c r="BW570" s="64">
        <f t="shared" si="116"/>
        <v>50.4</v>
      </c>
      <c r="BX570" s="65">
        <f t="shared" si="117"/>
        <v>45945.66</v>
      </c>
      <c r="BY570" s="65">
        <f t="shared" si="118"/>
        <v>45949.32</v>
      </c>
      <c r="BZ570" s="65">
        <f t="shared" si="119"/>
        <v>45993.4</v>
      </c>
    </row>
    <row r="571" spans="1:78" ht="15.5" x14ac:dyDescent="0.35">
      <c r="A571">
        <v>68836</v>
      </c>
      <c r="B571" t="s">
        <v>532</v>
      </c>
      <c r="C571" t="s">
        <v>64</v>
      </c>
      <c r="D571">
        <v>169</v>
      </c>
      <c r="E571" t="s">
        <v>703</v>
      </c>
      <c r="F571" t="s">
        <v>436</v>
      </c>
      <c r="G571" t="s">
        <v>301</v>
      </c>
      <c r="H571" t="s">
        <v>64</v>
      </c>
      <c r="I571" s="13">
        <v>45943</v>
      </c>
      <c r="J571" s="13">
        <v>46003</v>
      </c>
      <c r="K571" s="13">
        <v>45973</v>
      </c>
      <c r="L571" t="s">
        <v>383</v>
      </c>
      <c r="M571" t="s">
        <v>162</v>
      </c>
      <c r="N571">
        <v>9</v>
      </c>
      <c r="O571">
        <v>0</v>
      </c>
      <c r="P571">
        <v>0</v>
      </c>
      <c r="Q571">
        <v>0</v>
      </c>
      <c r="R571">
        <v>0</v>
      </c>
      <c r="S571">
        <v>45155</v>
      </c>
      <c r="T571" t="s">
        <v>481</v>
      </c>
      <c r="U571">
        <v>0</v>
      </c>
      <c r="V571"/>
      <c r="W571">
        <v>4</v>
      </c>
      <c r="X571">
        <v>8</v>
      </c>
      <c r="Y571" t="s">
        <v>195</v>
      </c>
      <c r="Z571"/>
      <c r="AA571" t="s">
        <v>919</v>
      </c>
      <c r="AB571"/>
      <c r="AC571"/>
      <c r="AD571"/>
      <c r="AE571"/>
      <c r="AF571"/>
      <c r="AG571" s="13">
        <v>45943</v>
      </c>
      <c r="AH571" s="13">
        <v>46003</v>
      </c>
      <c r="AI571" t="s">
        <v>574</v>
      </c>
      <c r="AJ571">
        <v>12</v>
      </c>
      <c r="AK571">
        <v>51.380099999999999</v>
      </c>
      <c r="AL571" t="s">
        <v>529</v>
      </c>
      <c r="AM571" t="s">
        <v>530</v>
      </c>
      <c r="AN571">
        <v>5</v>
      </c>
      <c r="AO571">
        <v>4</v>
      </c>
      <c r="AP571" s="13">
        <v>45639</v>
      </c>
      <c r="AQ571" t="s">
        <v>335</v>
      </c>
      <c r="AR571" t="s">
        <v>538</v>
      </c>
      <c r="AS571"/>
      <c r="AT571" s="59">
        <f>VLOOKUP($BR571,Tables!$D$14:$I$27,2,FALSE)*W571</f>
        <v>640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320</v>
      </c>
      <c r="BB571" s="59">
        <f>IF(OR(BR571="T200",BR571="HYBT200"),W571*Tables!$E$24,0)</f>
        <v>0</v>
      </c>
      <c r="BC571" s="61">
        <f t="shared" ref="BC571:BC633" si="124">SUM(AT571:BB571)</f>
        <v>960</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HYB</v>
      </c>
      <c r="BL571" s="55" t="str">
        <f t="shared" si="123"/>
        <v/>
      </c>
      <c r="BM571" s="55" t="str">
        <f t="shared" si="123"/>
        <v/>
      </c>
      <c r="BN571" s="55" t="str">
        <f t="shared" si="123"/>
        <v/>
      </c>
      <c r="BO571" s="55" t="str">
        <f t="shared" si="123"/>
        <v/>
      </c>
      <c r="BP571" s="55" t="str">
        <f t="shared" si="123"/>
        <v>T150</v>
      </c>
      <c r="BQ571" s="55" t="str">
        <f t="shared" si="123"/>
        <v/>
      </c>
      <c r="BR571" s="62" t="str">
        <f t="shared" ref="BR571:BR633" si="125">IF(BD571&amp;BE571&amp;BF571&amp;BG571&amp;BH571&amp;BI571&amp;BJ571&amp;BK571&amp;BP571&amp;BQ571="","Base",BD571&amp;BE571&amp;BF571&amp;BG571&amp;BH571&amp;BI571&amp;BJ571&amp;BK571&amp;BP571&amp;BQ571)</f>
        <v>HYBT150</v>
      </c>
      <c r="BS571" s="62" t="str">
        <f t="shared" ref="BS571:BS633" si="126">IF(BL571&amp;BM571&amp;BN571&amp;BO571="","",BL571&amp;BM571&amp;BN571&amp;BO571)</f>
        <v/>
      </c>
      <c r="BT571" s="63">
        <f t="shared" ref="BT571:BT633" si="127">J571-I571+1</f>
        <v>61</v>
      </c>
      <c r="BU571" s="64">
        <f t="shared" ref="BU571:BU633" si="128">BT571*0.06-1</f>
        <v>2.6599999999999997</v>
      </c>
      <c r="BV571" s="64">
        <f t="shared" ref="BV571:BV633" si="129">BT571*0.12-1</f>
        <v>6.3199999999999994</v>
      </c>
      <c r="BW571" s="64">
        <f t="shared" ref="BW571:BW633" si="130">(BT571-1)*0.84</f>
        <v>50.4</v>
      </c>
      <c r="BX571" s="65">
        <f t="shared" ref="BX571:BX633" si="131">BU571+I571</f>
        <v>45945.66</v>
      </c>
      <c r="BY571" s="65">
        <f t="shared" ref="BY571:BY633" si="132">BV571+I571</f>
        <v>45949.32</v>
      </c>
      <c r="BZ571" s="65">
        <f t="shared" ref="BZ571:BZ633" si="133">IF(WEEKDAY(BW571+I571)=1,BW571+I571+1,IF(WEEKDAY(BW571+I571)=7,BW571+I571+2,BW571+I571))</f>
        <v>45993.4</v>
      </c>
    </row>
    <row r="572" spans="1:78" ht="15.5" x14ac:dyDescent="0.35">
      <c r="A572">
        <v>68837</v>
      </c>
      <c r="B572" t="s">
        <v>532</v>
      </c>
      <c r="C572" t="s">
        <v>64</v>
      </c>
      <c r="D572">
        <v>169</v>
      </c>
      <c r="E572" t="s">
        <v>630</v>
      </c>
      <c r="F572" t="s">
        <v>436</v>
      </c>
      <c r="G572" t="s">
        <v>301</v>
      </c>
      <c r="H572" t="s">
        <v>64</v>
      </c>
      <c r="I572" s="13">
        <v>45943</v>
      </c>
      <c r="J572" s="13">
        <v>46003</v>
      </c>
      <c r="K572" s="13">
        <v>45973</v>
      </c>
      <c r="L572" t="s">
        <v>390</v>
      </c>
      <c r="M572" t="s">
        <v>162</v>
      </c>
      <c r="N572">
        <v>0</v>
      </c>
      <c r="O572">
        <v>0</v>
      </c>
      <c r="P572">
        <v>0</v>
      </c>
      <c r="Q572">
        <v>0</v>
      </c>
      <c r="R572">
        <v>0</v>
      </c>
      <c r="S572" t="s">
        <v>199</v>
      </c>
      <c r="T572" t="s">
        <v>199</v>
      </c>
      <c r="U572">
        <v>0</v>
      </c>
      <c r="V572"/>
      <c r="W572">
        <v>4</v>
      </c>
      <c r="X572">
        <v>8</v>
      </c>
      <c r="Y572" t="s">
        <v>313</v>
      </c>
      <c r="Z572"/>
      <c r="AA572" t="s">
        <v>926</v>
      </c>
      <c r="AB572"/>
      <c r="AC572"/>
      <c r="AD572"/>
      <c r="AE572"/>
      <c r="AF572"/>
      <c r="AG572" s="13">
        <v>45943</v>
      </c>
      <c r="AH572" s="13">
        <v>46003</v>
      </c>
      <c r="AI572" t="s">
        <v>534</v>
      </c>
      <c r="AJ572">
        <v>12</v>
      </c>
      <c r="AK572">
        <v>51.380099999999999</v>
      </c>
      <c r="AL572" t="s">
        <v>529</v>
      </c>
      <c r="AM572" t="s">
        <v>530</v>
      </c>
      <c r="AN572">
        <v>5</v>
      </c>
      <c r="AO572">
        <v>4</v>
      </c>
      <c r="AP572" s="13">
        <v>45721</v>
      </c>
      <c r="AQ572" t="s">
        <v>335</v>
      </c>
      <c r="AR572"/>
      <c r="AS572"/>
      <c r="AT572" s="59">
        <f>VLOOKUP($BR572,Tables!$D$14:$I$27,2,FALSE)*W572</f>
        <v>640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320</v>
      </c>
      <c r="BB572" s="59">
        <f>IF(OR(BR572="T200",BR572="HYBT200"),W572*Tables!$E$24,0)</f>
        <v>0</v>
      </c>
      <c r="BC572" s="61">
        <f t="shared" si="124"/>
        <v>960</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T150</v>
      </c>
      <c r="BQ572" s="55" t="str">
        <f t="shared" si="123"/>
        <v/>
      </c>
      <c r="BR572" s="62" t="str">
        <f t="shared" si="125"/>
        <v>T150</v>
      </c>
      <c r="BS572" s="62" t="str">
        <f t="shared" si="126"/>
        <v/>
      </c>
      <c r="BT572" s="63">
        <f t="shared" si="127"/>
        <v>61</v>
      </c>
      <c r="BU572" s="64">
        <f t="shared" si="128"/>
        <v>2.6599999999999997</v>
      </c>
      <c r="BV572" s="64">
        <f t="shared" si="129"/>
        <v>6.3199999999999994</v>
      </c>
      <c r="BW572" s="64">
        <f t="shared" si="130"/>
        <v>50.4</v>
      </c>
      <c r="BX572" s="65">
        <f t="shared" si="131"/>
        <v>45945.66</v>
      </c>
      <c r="BY572" s="65">
        <f t="shared" si="132"/>
        <v>45949.32</v>
      </c>
      <c r="BZ572" s="65">
        <f t="shared" si="133"/>
        <v>45993.4</v>
      </c>
    </row>
    <row r="573" spans="1:78" ht="15.5" x14ac:dyDescent="0.35">
      <c r="A573">
        <v>68838</v>
      </c>
      <c r="B573" t="s">
        <v>532</v>
      </c>
      <c r="C573" t="s">
        <v>64</v>
      </c>
      <c r="D573">
        <v>169</v>
      </c>
      <c r="E573" t="s">
        <v>704</v>
      </c>
      <c r="F573" t="s">
        <v>436</v>
      </c>
      <c r="G573" t="s">
        <v>301</v>
      </c>
      <c r="H573" t="s">
        <v>64</v>
      </c>
      <c r="I573" s="13">
        <v>45943</v>
      </c>
      <c r="J573" s="13">
        <v>46003</v>
      </c>
      <c r="K573" s="13">
        <v>45973</v>
      </c>
      <c r="L573" t="s">
        <v>390</v>
      </c>
      <c r="M573" t="s">
        <v>162</v>
      </c>
      <c r="N573">
        <v>0</v>
      </c>
      <c r="O573">
        <v>0</v>
      </c>
      <c r="P573">
        <v>0</v>
      </c>
      <c r="Q573">
        <v>0</v>
      </c>
      <c r="R573">
        <v>0</v>
      </c>
      <c r="S573" t="s">
        <v>199</v>
      </c>
      <c r="T573" t="s">
        <v>199</v>
      </c>
      <c r="U573">
        <v>0</v>
      </c>
      <c r="V573"/>
      <c r="W573">
        <v>4</v>
      </c>
      <c r="X573">
        <v>8</v>
      </c>
      <c r="Y573" t="s">
        <v>313</v>
      </c>
      <c r="Z573"/>
      <c r="AA573" t="s">
        <v>921</v>
      </c>
      <c r="AB573"/>
      <c r="AC573"/>
      <c r="AD573"/>
      <c r="AE573"/>
      <c r="AF573"/>
      <c r="AG573" s="13">
        <v>45943</v>
      </c>
      <c r="AH573" s="13">
        <v>46003</v>
      </c>
      <c r="AI573" t="s">
        <v>534</v>
      </c>
      <c r="AJ573">
        <v>12</v>
      </c>
      <c r="AK573">
        <v>51.380099999999999</v>
      </c>
      <c r="AL573" t="s">
        <v>529</v>
      </c>
      <c r="AM573" t="s">
        <v>530</v>
      </c>
      <c r="AN573">
        <v>5</v>
      </c>
      <c r="AO573">
        <v>4</v>
      </c>
      <c r="AP573" s="13">
        <v>45721</v>
      </c>
      <c r="AQ573" t="s">
        <v>335</v>
      </c>
      <c r="AR573"/>
      <c r="AS573"/>
      <c r="AT573" s="59">
        <f>VLOOKUP($BR573,Tables!$D$14:$I$27,2,FALSE)*W573</f>
        <v>640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320</v>
      </c>
      <c r="BB573" s="59">
        <f>IF(OR(BR573="T200",BR573="HYBT200"),W573*Tables!$E$24,0)</f>
        <v>0</v>
      </c>
      <c r="BC573" s="61">
        <f t="shared" si="124"/>
        <v>960</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T150</v>
      </c>
      <c r="BQ573" s="55" t="str">
        <f t="shared" si="123"/>
        <v/>
      </c>
      <c r="BR573" s="62" t="str">
        <f t="shared" si="125"/>
        <v>T150</v>
      </c>
      <c r="BS573" s="62" t="str">
        <f t="shared" si="126"/>
        <v/>
      </c>
      <c r="BT573" s="63">
        <f t="shared" si="127"/>
        <v>61</v>
      </c>
      <c r="BU573" s="64">
        <f t="shared" si="128"/>
        <v>2.6599999999999997</v>
      </c>
      <c r="BV573" s="64">
        <f t="shared" si="129"/>
        <v>6.3199999999999994</v>
      </c>
      <c r="BW573" s="64">
        <f t="shared" si="130"/>
        <v>50.4</v>
      </c>
      <c r="BX573" s="65">
        <f t="shared" si="131"/>
        <v>45945.66</v>
      </c>
      <c r="BY573" s="65">
        <f t="shared" si="132"/>
        <v>45949.32</v>
      </c>
      <c r="BZ573" s="65">
        <f t="shared" si="133"/>
        <v>45993.4</v>
      </c>
    </row>
    <row r="574" spans="1:78" ht="15.5" x14ac:dyDescent="0.35">
      <c r="A574">
        <v>69024</v>
      </c>
      <c r="B574" t="s">
        <v>532</v>
      </c>
      <c r="C574" t="s">
        <v>64</v>
      </c>
      <c r="D574">
        <v>226</v>
      </c>
      <c r="E574" t="s">
        <v>557</v>
      </c>
      <c r="F574" t="s">
        <v>437</v>
      </c>
      <c r="G574" t="s">
        <v>301</v>
      </c>
      <c r="H574" t="s">
        <v>64</v>
      </c>
      <c r="I574" s="13">
        <v>45887</v>
      </c>
      <c r="J574" s="13">
        <v>45940</v>
      </c>
      <c r="K574" s="13">
        <v>45913</v>
      </c>
      <c r="L574" t="s">
        <v>383</v>
      </c>
      <c r="M574" t="s">
        <v>162</v>
      </c>
      <c r="N574">
        <v>10</v>
      </c>
      <c r="O574">
        <v>0</v>
      </c>
      <c r="P574">
        <v>0</v>
      </c>
      <c r="Q574">
        <v>0</v>
      </c>
      <c r="R574">
        <v>0</v>
      </c>
      <c r="S574" t="s">
        <v>199</v>
      </c>
      <c r="T574" t="s">
        <v>199</v>
      </c>
      <c r="U574">
        <v>0</v>
      </c>
      <c r="V574"/>
      <c r="W574">
        <v>4</v>
      </c>
      <c r="X574">
        <v>7.5</v>
      </c>
      <c r="Y574" t="s">
        <v>195</v>
      </c>
      <c r="Z574" t="s">
        <v>936</v>
      </c>
      <c r="AA574" t="s">
        <v>937</v>
      </c>
      <c r="AB574"/>
      <c r="AC574"/>
      <c r="AD574"/>
      <c r="AE574"/>
      <c r="AF574"/>
      <c r="AG574" s="13">
        <v>45887</v>
      </c>
      <c r="AH574" s="13">
        <v>45940</v>
      </c>
      <c r="AI574" t="s">
        <v>574</v>
      </c>
      <c r="AJ574">
        <v>12</v>
      </c>
      <c r="AK574">
        <v>51.380099999999999</v>
      </c>
      <c r="AL574" t="s">
        <v>529</v>
      </c>
      <c r="AM574" t="s">
        <v>530</v>
      </c>
      <c r="AN574">
        <v>5</v>
      </c>
      <c r="AO574">
        <v>4</v>
      </c>
      <c r="AP574" s="13">
        <v>45639</v>
      </c>
      <c r="AQ574" t="s">
        <v>335</v>
      </c>
      <c r="AR574"/>
      <c r="AS574"/>
      <c r="AT574" s="59">
        <f>VLOOKUP($BR574,Tables!$D$14:$I$27,2,FALSE)*W574</f>
        <v>640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320</v>
      </c>
      <c r="BB574" s="59">
        <f>IF(OR(BR574="T200",BR574="HYBT200"),W574*Tables!$E$24,0)</f>
        <v>0</v>
      </c>
      <c r="BC574" s="61">
        <f t="shared" si="124"/>
        <v>960</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HYB</v>
      </c>
      <c r="BL574" s="55" t="str">
        <f t="shared" si="123"/>
        <v/>
      </c>
      <c r="BM574" s="55" t="str">
        <f t="shared" si="123"/>
        <v/>
      </c>
      <c r="BN574" s="55" t="str">
        <f t="shared" si="123"/>
        <v/>
      </c>
      <c r="BO574" s="55" t="str">
        <f t="shared" si="123"/>
        <v/>
      </c>
      <c r="BP574" s="55" t="str">
        <f t="shared" si="123"/>
        <v>T150</v>
      </c>
      <c r="BQ574" s="55" t="str">
        <f t="shared" si="123"/>
        <v/>
      </c>
      <c r="BR574" s="62" t="str">
        <f t="shared" si="125"/>
        <v>HYBT150</v>
      </c>
      <c r="BS574" s="62" t="str">
        <f t="shared" si="126"/>
        <v/>
      </c>
      <c r="BT574" s="63">
        <f t="shared" si="127"/>
        <v>54</v>
      </c>
      <c r="BU574" s="64">
        <f t="shared" si="128"/>
        <v>2.2399999999999998</v>
      </c>
      <c r="BV574" s="64">
        <f t="shared" si="129"/>
        <v>5.4799999999999995</v>
      </c>
      <c r="BW574" s="64">
        <f t="shared" si="130"/>
        <v>44.519999999999996</v>
      </c>
      <c r="BX574" s="65">
        <f t="shared" si="131"/>
        <v>45889.24</v>
      </c>
      <c r="BY574" s="65">
        <f t="shared" si="132"/>
        <v>45892.480000000003</v>
      </c>
      <c r="BZ574" s="65">
        <f t="shared" si="133"/>
        <v>45931.519999999997</v>
      </c>
    </row>
    <row r="575" spans="1:78" ht="15.5" x14ac:dyDescent="0.35">
      <c r="A575">
        <v>69025</v>
      </c>
      <c r="B575" t="s">
        <v>532</v>
      </c>
      <c r="C575" t="s">
        <v>64</v>
      </c>
      <c r="D575">
        <v>226</v>
      </c>
      <c r="E575" t="s">
        <v>567</v>
      </c>
      <c r="F575" t="s">
        <v>437</v>
      </c>
      <c r="G575" t="s">
        <v>301</v>
      </c>
      <c r="H575" t="s">
        <v>64</v>
      </c>
      <c r="I575" s="13">
        <v>45887</v>
      </c>
      <c r="J575" s="13">
        <v>45940</v>
      </c>
      <c r="K575" s="13">
        <v>45913</v>
      </c>
      <c r="L575" t="s">
        <v>383</v>
      </c>
      <c r="M575" t="s">
        <v>162</v>
      </c>
      <c r="N575">
        <v>10</v>
      </c>
      <c r="O575">
        <v>0</v>
      </c>
      <c r="P575">
        <v>0</v>
      </c>
      <c r="Q575">
        <v>0</v>
      </c>
      <c r="R575">
        <v>0</v>
      </c>
      <c r="S575" t="s">
        <v>199</v>
      </c>
      <c r="T575" t="s">
        <v>199</v>
      </c>
      <c r="U575">
        <v>0</v>
      </c>
      <c r="V575"/>
      <c r="W575">
        <v>4</v>
      </c>
      <c r="X575">
        <v>7.5</v>
      </c>
      <c r="Y575" t="s">
        <v>195</v>
      </c>
      <c r="Z575" t="s">
        <v>938</v>
      </c>
      <c r="AA575" t="s">
        <v>937</v>
      </c>
      <c r="AB575"/>
      <c r="AC575"/>
      <c r="AD575"/>
      <c r="AE575"/>
      <c r="AF575"/>
      <c r="AG575" s="13">
        <v>45887</v>
      </c>
      <c r="AH575" s="13">
        <v>45940</v>
      </c>
      <c r="AI575" t="s">
        <v>574</v>
      </c>
      <c r="AJ575">
        <v>12</v>
      </c>
      <c r="AK575">
        <v>51.380099999999999</v>
      </c>
      <c r="AL575" t="s">
        <v>529</v>
      </c>
      <c r="AM575" t="s">
        <v>530</v>
      </c>
      <c r="AN575">
        <v>5</v>
      </c>
      <c r="AO575">
        <v>4</v>
      </c>
      <c r="AP575" s="13">
        <v>45639</v>
      </c>
      <c r="AQ575" t="s">
        <v>335</v>
      </c>
      <c r="AR575"/>
      <c r="AS575"/>
      <c r="AT575" s="59">
        <f>VLOOKUP($BR575,Tables!$D$14:$I$27,2,FALSE)*W575</f>
        <v>640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320</v>
      </c>
      <c r="BB575" s="59">
        <f>IF(OR(BR575="T200",BR575="HYBT200"),W575*Tables!$E$24,0)</f>
        <v>0</v>
      </c>
      <c r="BC575" s="61">
        <f t="shared" si="124"/>
        <v>960</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HYB</v>
      </c>
      <c r="BL575" s="55" t="str">
        <f t="shared" si="123"/>
        <v/>
      </c>
      <c r="BM575" s="55" t="str">
        <f t="shared" si="123"/>
        <v/>
      </c>
      <c r="BN575" s="55" t="str">
        <f t="shared" si="123"/>
        <v/>
      </c>
      <c r="BO575" s="55" t="str">
        <f t="shared" si="123"/>
        <v/>
      </c>
      <c r="BP575" s="55" t="str">
        <f t="shared" si="123"/>
        <v>T150</v>
      </c>
      <c r="BQ575" s="55" t="str">
        <f t="shared" si="123"/>
        <v/>
      </c>
      <c r="BR575" s="62" t="str">
        <f t="shared" si="125"/>
        <v>HYBT150</v>
      </c>
      <c r="BS575" s="62" t="str">
        <f t="shared" si="126"/>
        <v/>
      </c>
      <c r="BT575" s="63">
        <f t="shared" si="127"/>
        <v>54</v>
      </c>
      <c r="BU575" s="64">
        <f t="shared" si="128"/>
        <v>2.2399999999999998</v>
      </c>
      <c r="BV575" s="64">
        <f t="shared" si="129"/>
        <v>5.4799999999999995</v>
      </c>
      <c r="BW575" s="64">
        <f t="shared" si="130"/>
        <v>44.519999999999996</v>
      </c>
      <c r="BX575" s="65">
        <f t="shared" si="131"/>
        <v>45889.24</v>
      </c>
      <c r="BY575" s="65">
        <f t="shared" si="132"/>
        <v>45892.480000000003</v>
      </c>
      <c r="BZ575" s="65">
        <f t="shared" si="133"/>
        <v>45931.519999999997</v>
      </c>
    </row>
    <row r="576" spans="1:78" ht="15.5" x14ac:dyDescent="0.35">
      <c r="A576">
        <v>68839</v>
      </c>
      <c r="B576" t="s">
        <v>532</v>
      </c>
      <c r="C576" t="s">
        <v>64</v>
      </c>
      <c r="D576">
        <v>226</v>
      </c>
      <c r="E576" t="s">
        <v>533</v>
      </c>
      <c r="F576" t="s">
        <v>437</v>
      </c>
      <c r="G576" t="s">
        <v>301</v>
      </c>
      <c r="H576" t="s">
        <v>64</v>
      </c>
      <c r="I576" s="13">
        <v>45943</v>
      </c>
      <c r="J576" s="13">
        <v>46003</v>
      </c>
      <c r="K576" s="13">
        <v>45973</v>
      </c>
      <c r="L576" t="s">
        <v>383</v>
      </c>
      <c r="M576" t="s">
        <v>162</v>
      </c>
      <c r="N576">
        <v>10</v>
      </c>
      <c r="O576">
        <v>0</v>
      </c>
      <c r="P576">
        <v>0</v>
      </c>
      <c r="Q576">
        <v>0</v>
      </c>
      <c r="R576">
        <v>0</v>
      </c>
      <c r="S576" t="s">
        <v>199</v>
      </c>
      <c r="T576" t="s">
        <v>199</v>
      </c>
      <c r="U576">
        <v>0</v>
      </c>
      <c r="V576"/>
      <c r="W576">
        <v>4</v>
      </c>
      <c r="X576">
        <v>7.5</v>
      </c>
      <c r="Y576" t="s">
        <v>195</v>
      </c>
      <c r="Z576" t="s">
        <v>939</v>
      </c>
      <c r="AA576" t="s">
        <v>940</v>
      </c>
      <c r="AB576"/>
      <c r="AC576"/>
      <c r="AD576"/>
      <c r="AE576"/>
      <c r="AF576"/>
      <c r="AG576" s="13">
        <v>45943</v>
      </c>
      <c r="AH576" s="13">
        <v>46003</v>
      </c>
      <c r="AI576" t="s">
        <v>574</v>
      </c>
      <c r="AJ576">
        <v>12</v>
      </c>
      <c r="AK576">
        <v>51.380099999999999</v>
      </c>
      <c r="AL576" t="s">
        <v>529</v>
      </c>
      <c r="AM576" t="s">
        <v>530</v>
      </c>
      <c r="AN576">
        <v>5</v>
      </c>
      <c r="AO576">
        <v>4</v>
      </c>
      <c r="AP576" s="13">
        <v>45639</v>
      </c>
      <c r="AQ576" t="s">
        <v>335</v>
      </c>
      <c r="AR576"/>
      <c r="AS576"/>
      <c r="AT576" s="59">
        <f>VLOOKUP($BR576,Tables!$D$14:$I$27,2,FALSE)*W576</f>
        <v>640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320</v>
      </c>
      <c r="BB576" s="59">
        <f>IF(OR(BR576="T200",BR576="HYBT200"),W576*Tables!$E$24,0)</f>
        <v>0</v>
      </c>
      <c r="BC576" s="61">
        <f t="shared" si="124"/>
        <v>960</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HYB</v>
      </c>
      <c r="BL576" s="55" t="str">
        <f t="shared" si="123"/>
        <v/>
      </c>
      <c r="BM576" s="55" t="str">
        <f t="shared" si="123"/>
        <v/>
      </c>
      <c r="BN576" s="55" t="str">
        <f t="shared" si="123"/>
        <v/>
      </c>
      <c r="BO576" s="55" t="str">
        <f t="shared" si="123"/>
        <v/>
      </c>
      <c r="BP576" s="55" t="str">
        <f t="shared" si="123"/>
        <v>T150</v>
      </c>
      <c r="BQ576" s="55" t="str">
        <f t="shared" si="123"/>
        <v/>
      </c>
      <c r="BR576" s="62" t="str">
        <f t="shared" si="125"/>
        <v>HYBT150</v>
      </c>
      <c r="BS576" s="62" t="str">
        <f t="shared" si="126"/>
        <v/>
      </c>
      <c r="BT576" s="63">
        <f t="shared" si="127"/>
        <v>61</v>
      </c>
      <c r="BU576" s="64">
        <f t="shared" si="128"/>
        <v>2.6599999999999997</v>
      </c>
      <c r="BV576" s="64">
        <f t="shared" si="129"/>
        <v>6.3199999999999994</v>
      </c>
      <c r="BW576" s="64">
        <f t="shared" si="130"/>
        <v>50.4</v>
      </c>
      <c r="BX576" s="65">
        <f t="shared" si="131"/>
        <v>45945.66</v>
      </c>
      <c r="BY576" s="65">
        <f t="shared" si="132"/>
        <v>45949.32</v>
      </c>
      <c r="BZ576" s="65">
        <f t="shared" si="133"/>
        <v>45993.4</v>
      </c>
    </row>
    <row r="577" spans="1:78" ht="15.5" x14ac:dyDescent="0.35">
      <c r="A577">
        <v>68840</v>
      </c>
      <c r="B577" t="s">
        <v>532</v>
      </c>
      <c r="C577" t="s">
        <v>64</v>
      </c>
      <c r="D577">
        <v>226</v>
      </c>
      <c r="E577" t="s">
        <v>572</v>
      </c>
      <c r="F577" t="s">
        <v>437</v>
      </c>
      <c r="G577" t="s">
        <v>301</v>
      </c>
      <c r="H577" t="s">
        <v>64</v>
      </c>
      <c r="I577" s="13">
        <v>45943</v>
      </c>
      <c r="J577" s="13">
        <v>46003</v>
      </c>
      <c r="K577" s="13">
        <v>45973</v>
      </c>
      <c r="L577" t="s">
        <v>383</v>
      </c>
      <c r="M577" t="s">
        <v>162</v>
      </c>
      <c r="N577">
        <v>10</v>
      </c>
      <c r="O577">
        <v>0</v>
      </c>
      <c r="P577">
        <v>0</v>
      </c>
      <c r="Q577">
        <v>0</v>
      </c>
      <c r="R577">
        <v>0</v>
      </c>
      <c r="S577" t="s">
        <v>199</v>
      </c>
      <c r="T577" t="s">
        <v>199</v>
      </c>
      <c r="U577">
        <v>0</v>
      </c>
      <c r="V577"/>
      <c r="W577">
        <v>4</v>
      </c>
      <c r="X577">
        <v>7.5</v>
      </c>
      <c r="Y577" t="s">
        <v>195</v>
      </c>
      <c r="Z577" t="s">
        <v>941</v>
      </c>
      <c r="AA577" t="s">
        <v>940</v>
      </c>
      <c r="AB577"/>
      <c r="AC577"/>
      <c r="AD577"/>
      <c r="AE577"/>
      <c r="AF577"/>
      <c r="AG577" s="13">
        <v>45943</v>
      </c>
      <c r="AH577" s="13">
        <v>46003</v>
      </c>
      <c r="AI577" t="s">
        <v>574</v>
      </c>
      <c r="AJ577">
        <v>12</v>
      </c>
      <c r="AK577">
        <v>51.380099999999999</v>
      </c>
      <c r="AL577" t="s">
        <v>529</v>
      </c>
      <c r="AM577" t="s">
        <v>530</v>
      </c>
      <c r="AN577">
        <v>5</v>
      </c>
      <c r="AO577">
        <v>4</v>
      </c>
      <c r="AP577" s="13">
        <v>45639</v>
      </c>
      <c r="AQ577" t="s">
        <v>335</v>
      </c>
      <c r="AR577"/>
      <c r="AS577"/>
      <c r="AT577" s="59">
        <f>VLOOKUP($BR577,Tables!$D$14:$I$27,2,FALSE)*W577</f>
        <v>640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320</v>
      </c>
      <c r="BB577" s="59">
        <f>IF(OR(BR577="T200",BR577="HYBT200"),W577*Tables!$E$24,0)</f>
        <v>0</v>
      </c>
      <c r="BC577" s="61">
        <f t="shared" si="124"/>
        <v>960</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HYB</v>
      </c>
      <c r="BL577" s="55" t="str">
        <f t="shared" si="123"/>
        <v/>
      </c>
      <c r="BM577" s="55" t="str">
        <f t="shared" si="123"/>
        <v/>
      </c>
      <c r="BN577" s="55" t="str">
        <f t="shared" si="123"/>
        <v/>
      </c>
      <c r="BO577" s="55" t="str">
        <f t="shared" si="123"/>
        <v/>
      </c>
      <c r="BP577" s="55" t="str">
        <f t="shared" si="123"/>
        <v>T150</v>
      </c>
      <c r="BQ577" s="55" t="str">
        <f t="shared" si="123"/>
        <v/>
      </c>
      <c r="BR577" s="62" t="str">
        <f t="shared" si="125"/>
        <v>HYBT150</v>
      </c>
      <c r="BS577" s="62" t="str">
        <f t="shared" si="126"/>
        <v/>
      </c>
      <c r="BT577" s="63">
        <f t="shared" si="127"/>
        <v>61</v>
      </c>
      <c r="BU577" s="64">
        <f t="shared" si="128"/>
        <v>2.6599999999999997</v>
      </c>
      <c r="BV577" s="64">
        <f t="shared" si="129"/>
        <v>6.3199999999999994</v>
      </c>
      <c r="BW577" s="64">
        <f t="shared" si="130"/>
        <v>50.4</v>
      </c>
      <c r="BX577" s="65">
        <f t="shared" si="131"/>
        <v>45945.66</v>
      </c>
      <c r="BY577" s="65">
        <f t="shared" si="132"/>
        <v>45949.32</v>
      </c>
      <c r="BZ577" s="65">
        <f t="shared" si="133"/>
        <v>45993.4</v>
      </c>
    </row>
    <row r="578" spans="1:78" ht="15.5" x14ac:dyDescent="0.35">
      <c r="A578" s="88">
        <v>69026</v>
      </c>
      <c r="B578" s="88" t="s">
        <v>532</v>
      </c>
      <c r="C578" s="88" t="s">
        <v>64</v>
      </c>
      <c r="D578" s="88">
        <v>227</v>
      </c>
      <c r="E578" s="88" t="s">
        <v>557</v>
      </c>
      <c r="F578" s="88" t="s">
        <v>438</v>
      </c>
      <c r="G578" s="88" t="s">
        <v>301</v>
      </c>
      <c r="H578" s="88" t="s">
        <v>64</v>
      </c>
      <c r="I578" s="89">
        <v>45887</v>
      </c>
      <c r="J578" s="89">
        <v>45940</v>
      </c>
      <c r="K578" s="89">
        <v>45913</v>
      </c>
      <c r="L578" t="s">
        <v>1049</v>
      </c>
      <c r="M578" t="s">
        <v>162</v>
      </c>
      <c r="N578">
        <v>10</v>
      </c>
      <c r="O578">
        <v>0</v>
      </c>
      <c r="P578">
        <v>0</v>
      </c>
      <c r="Q578">
        <v>0</v>
      </c>
      <c r="R578">
        <v>0</v>
      </c>
      <c r="S578">
        <v>371208</v>
      </c>
      <c r="T578" t="s">
        <v>482</v>
      </c>
      <c r="U578">
        <v>0</v>
      </c>
      <c r="V578"/>
      <c r="W578">
        <v>4</v>
      </c>
      <c r="X578">
        <v>7.5</v>
      </c>
      <c r="Y578" t="s">
        <v>195</v>
      </c>
      <c r="Z578" t="s">
        <v>942</v>
      </c>
      <c r="AA578" t="s">
        <v>943</v>
      </c>
      <c r="AB578"/>
      <c r="AC578"/>
      <c r="AD578"/>
      <c r="AE578"/>
      <c r="AF578"/>
      <c r="AG578" s="13">
        <v>45887</v>
      </c>
      <c r="AH578" s="13">
        <v>45940</v>
      </c>
      <c r="AI578" t="s">
        <v>574</v>
      </c>
      <c r="AJ578">
        <v>12</v>
      </c>
      <c r="AK578">
        <v>51.380099999999999</v>
      </c>
      <c r="AL578" t="s">
        <v>529</v>
      </c>
      <c r="AM578" t="s">
        <v>530</v>
      </c>
      <c r="AN578">
        <v>5</v>
      </c>
      <c r="AO578">
        <v>4</v>
      </c>
      <c r="AP578" s="13">
        <v>45639</v>
      </c>
      <c r="AQ578" t="s">
        <v>335</v>
      </c>
      <c r="AR578" t="s">
        <v>538</v>
      </c>
      <c r="AS578"/>
      <c r="AT578" s="59">
        <f>VLOOKUP($BR578,Tables!$D$14:$I$27,2,FALSE)*W578</f>
        <v>640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640</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HYB</v>
      </c>
      <c r="BL578" s="55" t="str">
        <f t="shared" si="123"/>
        <v/>
      </c>
      <c r="BM578" s="55" t="str">
        <f t="shared" si="123"/>
        <v/>
      </c>
      <c r="BN578" s="55" t="str">
        <f t="shared" si="123"/>
        <v/>
      </c>
      <c r="BO578" s="55" t="str">
        <f t="shared" si="123"/>
        <v/>
      </c>
      <c r="BP578" s="55" t="str">
        <f t="shared" si="123"/>
        <v/>
      </c>
      <c r="BQ578" s="55" t="str">
        <f t="shared" si="123"/>
        <v/>
      </c>
      <c r="BR578" s="62" t="str">
        <f t="shared" si="125"/>
        <v>HYB</v>
      </c>
      <c r="BS578" s="62" t="str">
        <f t="shared" si="126"/>
        <v/>
      </c>
      <c r="BT578" s="63">
        <f t="shared" si="127"/>
        <v>54</v>
      </c>
      <c r="BU578" s="64">
        <f t="shared" si="128"/>
        <v>2.2399999999999998</v>
      </c>
      <c r="BV578" s="64">
        <f t="shared" si="129"/>
        <v>5.4799999999999995</v>
      </c>
      <c r="BW578" s="64">
        <f t="shared" si="130"/>
        <v>44.519999999999996</v>
      </c>
      <c r="BX578" s="65">
        <f t="shared" si="131"/>
        <v>45889.24</v>
      </c>
      <c r="BY578" s="65">
        <f t="shared" si="132"/>
        <v>45892.480000000003</v>
      </c>
      <c r="BZ578" s="65">
        <f t="shared" si="133"/>
        <v>45931.519999999997</v>
      </c>
    </row>
    <row r="579" spans="1:78" ht="15.5" x14ac:dyDescent="0.35">
      <c r="A579">
        <v>69027</v>
      </c>
      <c r="B579" t="s">
        <v>532</v>
      </c>
      <c r="C579" t="s">
        <v>64</v>
      </c>
      <c r="D579">
        <v>227</v>
      </c>
      <c r="E579" t="s">
        <v>567</v>
      </c>
      <c r="F579" t="s">
        <v>438</v>
      </c>
      <c r="G579" t="s">
        <v>301</v>
      </c>
      <c r="H579" t="s">
        <v>64</v>
      </c>
      <c r="I579" s="13">
        <v>45887</v>
      </c>
      <c r="J579" s="13">
        <v>45940</v>
      </c>
      <c r="K579" s="13">
        <v>45913</v>
      </c>
      <c r="L579" t="s">
        <v>383</v>
      </c>
      <c r="M579" t="s">
        <v>162</v>
      </c>
      <c r="N579">
        <v>10</v>
      </c>
      <c r="O579">
        <v>0</v>
      </c>
      <c r="P579">
        <v>0</v>
      </c>
      <c r="Q579">
        <v>0</v>
      </c>
      <c r="R579">
        <v>0</v>
      </c>
      <c r="S579">
        <v>371208</v>
      </c>
      <c r="T579" t="s">
        <v>482</v>
      </c>
      <c r="U579">
        <v>0</v>
      </c>
      <c r="V579"/>
      <c r="W579">
        <v>4</v>
      </c>
      <c r="X579">
        <v>7.5</v>
      </c>
      <c r="Y579" t="s">
        <v>195</v>
      </c>
      <c r="Z579" t="s">
        <v>944</v>
      </c>
      <c r="AA579" t="s">
        <v>943</v>
      </c>
      <c r="AB579"/>
      <c r="AC579"/>
      <c r="AD579"/>
      <c r="AE579"/>
      <c r="AF579"/>
      <c r="AG579" s="13">
        <v>45887</v>
      </c>
      <c r="AH579" s="13">
        <v>45940</v>
      </c>
      <c r="AI579" t="s">
        <v>574</v>
      </c>
      <c r="AJ579">
        <v>12</v>
      </c>
      <c r="AK579">
        <v>51.380099999999999</v>
      </c>
      <c r="AL579" t="s">
        <v>529</v>
      </c>
      <c r="AM579" t="s">
        <v>530</v>
      </c>
      <c r="AN579">
        <v>5</v>
      </c>
      <c r="AO579">
        <v>4</v>
      </c>
      <c r="AP579" s="13">
        <v>45639</v>
      </c>
      <c r="AQ579" t="s">
        <v>335</v>
      </c>
      <c r="AR579" t="s">
        <v>538</v>
      </c>
      <c r="AS579"/>
      <c r="AT579" s="59">
        <f>VLOOKUP($BR579,Tables!$D$14:$I$27,2,FALSE)*W579</f>
        <v>640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320</v>
      </c>
      <c r="BB579" s="59">
        <f>IF(OR(BR579="T200",BR579="HYBT200"),W579*Tables!$E$24,0)</f>
        <v>0</v>
      </c>
      <c r="BC579" s="61">
        <f t="shared" si="124"/>
        <v>960</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HYB</v>
      </c>
      <c r="BL579" s="55" t="str">
        <f t="shared" si="123"/>
        <v/>
      </c>
      <c r="BM579" s="55" t="str">
        <f t="shared" ref="BD579:BQ597" si="134">IF(ISERROR(SEARCHB(" "&amp;BM$1&amp;" "," "&amp;$L579&amp;" "))=TRUE,"",BM$1)</f>
        <v/>
      </c>
      <c r="BN579" s="55" t="str">
        <f t="shared" si="134"/>
        <v/>
      </c>
      <c r="BO579" s="55" t="str">
        <f t="shared" si="134"/>
        <v/>
      </c>
      <c r="BP579" s="55" t="str">
        <f t="shared" si="134"/>
        <v>T150</v>
      </c>
      <c r="BQ579" s="55" t="str">
        <f t="shared" si="134"/>
        <v/>
      </c>
      <c r="BR579" s="62" t="str">
        <f t="shared" si="125"/>
        <v>HYBT150</v>
      </c>
      <c r="BS579" s="62" t="str">
        <f t="shared" si="126"/>
        <v/>
      </c>
      <c r="BT579" s="63">
        <f t="shared" si="127"/>
        <v>54</v>
      </c>
      <c r="BU579" s="64">
        <f t="shared" si="128"/>
        <v>2.2399999999999998</v>
      </c>
      <c r="BV579" s="64">
        <f t="shared" si="129"/>
        <v>5.4799999999999995</v>
      </c>
      <c r="BW579" s="64">
        <f t="shared" si="130"/>
        <v>44.519999999999996</v>
      </c>
      <c r="BX579" s="65">
        <f t="shared" si="131"/>
        <v>45889.24</v>
      </c>
      <c r="BY579" s="65">
        <f t="shared" si="132"/>
        <v>45892.480000000003</v>
      </c>
      <c r="BZ579" s="65">
        <f t="shared" si="133"/>
        <v>45931.519999999997</v>
      </c>
    </row>
    <row r="580" spans="1:78" ht="15.5" x14ac:dyDescent="0.35">
      <c r="A580">
        <v>68841</v>
      </c>
      <c r="B580" t="s">
        <v>532</v>
      </c>
      <c r="C580" t="s">
        <v>64</v>
      </c>
      <c r="D580">
        <v>227</v>
      </c>
      <c r="E580" t="s">
        <v>533</v>
      </c>
      <c r="F580" t="s">
        <v>438</v>
      </c>
      <c r="G580" t="s">
        <v>301</v>
      </c>
      <c r="H580" t="s">
        <v>64</v>
      </c>
      <c r="I580" s="13">
        <v>45943</v>
      </c>
      <c r="J580" s="13">
        <v>46003</v>
      </c>
      <c r="K580" s="13">
        <v>45973</v>
      </c>
      <c r="L580" t="s">
        <v>383</v>
      </c>
      <c r="M580" t="s">
        <v>162</v>
      </c>
      <c r="N580">
        <v>10</v>
      </c>
      <c r="O580">
        <v>0</v>
      </c>
      <c r="P580">
        <v>0</v>
      </c>
      <c r="Q580">
        <v>0</v>
      </c>
      <c r="R580">
        <v>0</v>
      </c>
      <c r="S580">
        <v>371208</v>
      </c>
      <c r="T580" t="s">
        <v>482</v>
      </c>
      <c r="U580">
        <v>0</v>
      </c>
      <c r="V580"/>
      <c r="W580">
        <v>4</v>
      </c>
      <c r="X580">
        <v>7.5</v>
      </c>
      <c r="Y580" t="s">
        <v>195</v>
      </c>
      <c r="Z580" t="s">
        <v>945</v>
      </c>
      <c r="AA580" t="s">
        <v>943</v>
      </c>
      <c r="AB580"/>
      <c r="AC580"/>
      <c r="AD580"/>
      <c r="AE580"/>
      <c r="AF580"/>
      <c r="AG580" s="13">
        <v>45943</v>
      </c>
      <c r="AH580" s="13">
        <v>46003</v>
      </c>
      <c r="AI580" t="s">
        <v>534</v>
      </c>
      <c r="AJ580">
        <v>12</v>
      </c>
      <c r="AK580">
        <v>51.380099999999999</v>
      </c>
      <c r="AL580" t="s">
        <v>529</v>
      </c>
      <c r="AM580" t="s">
        <v>530</v>
      </c>
      <c r="AN580">
        <v>5</v>
      </c>
      <c r="AO580">
        <v>4</v>
      </c>
      <c r="AP580" s="13">
        <v>45639</v>
      </c>
      <c r="AQ580" t="s">
        <v>335</v>
      </c>
      <c r="AR580" t="s">
        <v>538</v>
      </c>
      <c r="AS580"/>
      <c r="AT580" s="59">
        <f>VLOOKUP($BR580,Tables!$D$14:$I$27,2,FALSE)*W580</f>
        <v>640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320</v>
      </c>
      <c r="BB580" s="59">
        <f>IF(OR(BR580="T200",BR580="HYBT200"),W580*Tables!$E$24,0)</f>
        <v>0</v>
      </c>
      <c r="BC580" s="61">
        <f t="shared" si="124"/>
        <v>960</v>
      </c>
      <c r="BD580" s="55" t="str">
        <f t="shared" si="134"/>
        <v/>
      </c>
      <c r="BE580" s="55" t="str">
        <f t="shared" si="134"/>
        <v/>
      </c>
      <c r="BF580" s="55" t="str">
        <f t="shared" si="134"/>
        <v/>
      </c>
      <c r="BG580" s="55" t="str">
        <f t="shared" si="134"/>
        <v/>
      </c>
      <c r="BH580" s="55" t="str">
        <f t="shared" si="134"/>
        <v/>
      </c>
      <c r="BI580" s="55" t="str">
        <f t="shared" si="134"/>
        <v/>
      </c>
      <c r="BJ580" s="55" t="str">
        <f t="shared" si="134"/>
        <v/>
      </c>
      <c r="BK580" s="55" t="str">
        <f t="shared" si="134"/>
        <v>HYB</v>
      </c>
      <c r="BL580" s="55" t="str">
        <f t="shared" si="134"/>
        <v/>
      </c>
      <c r="BM580" s="55" t="str">
        <f t="shared" si="134"/>
        <v/>
      </c>
      <c r="BN580" s="55" t="str">
        <f t="shared" si="134"/>
        <v/>
      </c>
      <c r="BO580" s="55" t="str">
        <f t="shared" si="134"/>
        <v/>
      </c>
      <c r="BP580" s="55" t="str">
        <f t="shared" si="134"/>
        <v>T150</v>
      </c>
      <c r="BQ580" s="55" t="str">
        <f t="shared" si="134"/>
        <v/>
      </c>
      <c r="BR580" s="62" t="str">
        <f t="shared" si="125"/>
        <v>HYBT150</v>
      </c>
      <c r="BS580" s="62" t="str">
        <f t="shared" si="126"/>
        <v/>
      </c>
      <c r="BT580" s="63">
        <f t="shared" si="127"/>
        <v>61</v>
      </c>
      <c r="BU580" s="64">
        <f t="shared" si="128"/>
        <v>2.6599999999999997</v>
      </c>
      <c r="BV580" s="64">
        <f t="shared" si="129"/>
        <v>6.3199999999999994</v>
      </c>
      <c r="BW580" s="64">
        <f t="shared" si="130"/>
        <v>50.4</v>
      </c>
      <c r="BX580" s="65">
        <f t="shared" si="131"/>
        <v>45945.66</v>
      </c>
      <c r="BY580" s="65">
        <f t="shared" si="132"/>
        <v>45949.32</v>
      </c>
      <c r="BZ580" s="65">
        <f t="shared" si="133"/>
        <v>45993.4</v>
      </c>
    </row>
    <row r="581" spans="1:78" ht="15.5" x14ac:dyDescent="0.35">
      <c r="A581">
        <v>68842</v>
      </c>
      <c r="B581" t="s">
        <v>532</v>
      </c>
      <c r="C581" t="s">
        <v>64</v>
      </c>
      <c r="D581">
        <v>227</v>
      </c>
      <c r="E581" t="s">
        <v>572</v>
      </c>
      <c r="F581" t="s">
        <v>438</v>
      </c>
      <c r="G581" t="s">
        <v>301</v>
      </c>
      <c r="H581" t="s">
        <v>64</v>
      </c>
      <c r="I581" s="13">
        <v>45943</v>
      </c>
      <c r="J581" s="13">
        <v>46003</v>
      </c>
      <c r="K581" s="13">
        <v>45973</v>
      </c>
      <c r="L581" t="s">
        <v>383</v>
      </c>
      <c r="M581" t="s">
        <v>162</v>
      </c>
      <c r="N581">
        <v>10</v>
      </c>
      <c r="O581">
        <v>0</v>
      </c>
      <c r="P581">
        <v>0</v>
      </c>
      <c r="Q581">
        <v>0</v>
      </c>
      <c r="R581">
        <v>0</v>
      </c>
      <c r="S581">
        <v>371208</v>
      </c>
      <c r="T581" t="s">
        <v>482</v>
      </c>
      <c r="U581">
        <v>0</v>
      </c>
      <c r="V581"/>
      <c r="W581">
        <v>4</v>
      </c>
      <c r="X581">
        <v>7.5</v>
      </c>
      <c r="Y581" t="s">
        <v>195</v>
      </c>
      <c r="Z581" t="s">
        <v>946</v>
      </c>
      <c r="AA581" t="s">
        <v>943</v>
      </c>
      <c r="AB581"/>
      <c r="AC581"/>
      <c r="AD581"/>
      <c r="AE581"/>
      <c r="AF581"/>
      <c r="AG581" s="13">
        <v>45943</v>
      </c>
      <c r="AH581" s="13">
        <v>46003</v>
      </c>
      <c r="AI581" t="s">
        <v>574</v>
      </c>
      <c r="AJ581">
        <v>12</v>
      </c>
      <c r="AK581">
        <v>51.380099999999999</v>
      </c>
      <c r="AL581" t="s">
        <v>529</v>
      </c>
      <c r="AM581" t="s">
        <v>530</v>
      </c>
      <c r="AN581">
        <v>5</v>
      </c>
      <c r="AO581">
        <v>4</v>
      </c>
      <c r="AP581" s="13">
        <v>45639</v>
      </c>
      <c r="AQ581" t="s">
        <v>335</v>
      </c>
      <c r="AR581" t="s">
        <v>538</v>
      </c>
      <c r="AS581"/>
      <c r="AT581" s="59">
        <f>VLOOKUP($BR581,Tables!$D$14:$I$27,2,FALSE)*W581</f>
        <v>640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320</v>
      </c>
      <c r="BB581" s="59">
        <f>IF(OR(BR581="T200",BR581="HYBT200"),W581*Tables!$E$24,0)</f>
        <v>0</v>
      </c>
      <c r="BC581" s="61">
        <f t="shared" si="124"/>
        <v>960</v>
      </c>
      <c r="BD581" s="55" t="str">
        <f t="shared" si="134"/>
        <v/>
      </c>
      <c r="BE581" s="55" t="str">
        <f t="shared" si="134"/>
        <v/>
      </c>
      <c r="BF581" s="55" t="str">
        <f t="shared" si="134"/>
        <v/>
      </c>
      <c r="BG581" s="55" t="str">
        <f t="shared" si="134"/>
        <v/>
      </c>
      <c r="BH581" s="55" t="str">
        <f t="shared" si="134"/>
        <v/>
      </c>
      <c r="BI581" s="55" t="str">
        <f t="shared" si="134"/>
        <v/>
      </c>
      <c r="BJ581" s="55" t="str">
        <f t="shared" si="134"/>
        <v/>
      </c>
      <c r="BK581" s="55" t="str">
        <f t="shared" si="134"/>
        <v>HYB</v>
      </c>
      <c r="BL581" s="55" t="str">
        <f t="shared" si="134"/>
        <v/>
      </c>
      <c r="BM581" s="55" t="str">
        <f t="shared" si="134"/>
        <v/>
      </c>
      <c r="BN581" s="55" t="str">
        <f t="shared" si="134"/>
        <v/>
      </c>
      <c r="BO581" s="55" t="str">
        <f t="shared" si="134"/>
        <v/>
      </c>
      <c r="BP581" s="55" t="str">
        <f t="shared" si="134"/>
        <v>T150</v>
      </c>
      <c r="BQ581" s="55" t="str">
        <f t="shared" si="134"/>
        <v/>
      </c>
      <c r="BR581" s="62" t="str">
        <f t="shared" si="125"/>
        <v>HYBT150</v>
      </c>
      <c r="BS581" s="62" t="str">
        <f t="shared" si="126"/>
        <v/>
      </c>
      <c r="BT581" s="63">
        <f t="shared" si="127"/>
        <v>61</v>
      </c>
      <c r="BU581" s="64">
        <f t="shared" si="128"/>
        <v>2.6599999999999997</v>
      </c>
      <c r="BV581" s="64">
        <f t="shared" si="129"/>
        <v>6.3199999999999994</v>
      </c>
      <c r="BW581" s="64">
        <f t="shared" si="130"/>
        <v>50.4</v>
      </c>
      <c r="BX581" s="65">
        <f t="shared" si="131"/>
        <v>45945.66</v>
      </c>
      <c r="BY581" s="65">
        <f t="shared" si="132"/>
        <v>45949.32</v>
      </c>
      <c r="BZ581" s="65">
        <f t="shared" si="133"/>
        <v>45993.4</v>
      </c>
    </row>
    <row r="582" spans="1:78" ht="15.5" x14ac:dyDescent="0.35">
      <c r="A582">
        <v>69028</v>
      </c>
      <c r="B582" t="s">
        <v>532</v>
      </c>
      <c r="C582" t="s">
        <v>64</v>
      </c>
      <c r="D582">
        <v>239</v>
      </c>
      <c r="E582" t="s">
        <v>557</v>
      </c>
      <c r="F582" t="s">
        <v>439</v>
      </c>
      <c r="G582" t="s">
        <v>301</v>
      </c>
      <c r="H582" t="s">
        <v>64</v>
      </c>
      <c r="I582" s="13">
        <v>45887</v>
      </c>
      <c r="J582" s="13">
        <v>45940</v>
      </c>
      <c r="K582" s="13">
        <v>45913</v>
      </c>
      <c r="L582" t="s">
        <v>383</v>
      </c>
      <c r="M582" t="s">
        <v>162</v>
      </c>
      <c r="N582">
        <v>10</v>
      </c>
      <c r="O582">
        <v>0</v>
      </c>
      <c r="P582">
        <v>0</v>
      </c>
      <c r="Q582">
        <v>0</v>
      </c>
      <c r="R582">
        <v>0</v>
      </c>
      <c r="S582">
        <v>349243</v>
      </c>
      <c r="T582" t="s">
        <v>483</v>
      </c>
      <c r="U582">
        <v>0</v>
      </c>
      <c r="V582"/>
      <c r="W582">
        <v>5</v>
      </c>
      <c r="X582">
        <v>9</v>
      </c>
      <c r="Y582" t="s">
        <v>195</v>
      </c>
      <c r="Z582" t="s">
        <v>947</v>
      </c>
      <c r="AA582" t="s">
        <v>948</v>
      </c>
      <c r="AB582"/>
      <c r="AC582"/>
      <c r="AD582"/>
      <c r="AE582"/>
      <c r="AF582"/>
      <c r="AG582" s="13">
        <v>45887</v>
      </c>
      <c r="AH582" s="13">
        <v>45940</v>
      </c>
      <c r="AI582" t="s">
        <v>574</v>
      </c>
      <c r="AJ582">
        <v>12</v>
      </c>
      <c r="AK582">
        <v>51.380099999999999</v>
      </c>
      <c r="AL582" t="s">
        <v>529</v>
      </c>
      <c r="AM582" t="s">
        <v>530</v>
      </c>
      <c r="AN582">
        <v>5</v>
      </c>
      <c r="AO582">
        <v>4</v>
      </c>
      <c r="AP582" s="13">
        <v>45639</v>
      </c>
      <c r="AQ582" t="s">
        <v>335</v>
      </c>
      <c r="AR582" t="s">
        <v>538</v>
      </c>
      <c r="AS582"/>
      <c r="AT582" s="59">
        <f>VLOOKUP($BR582,Tables!$D$14:$I$27,2,FALSE)*W582</f>
        <v>800</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400</v>
      </c>
      <c r="BB582" s="59">
        <f>IF(OR(BR582="T200",BR582="HYBT200"),W582*Tables!$E$24,0)</f>
        <v>0</v>
      </c>
      <c r="BC582" s="61">
        <f t="shared" si="124"/>
        <v>1200</v>
      </c>
      <c r="BD582" s="55" t="str">
        <f t="shared" si="134"/>
        <v/>
      </c>
      <c r="BE582" s="55" t="str">
        <f t="shared" si="134"/>
        <v/>
      </c>
      <c r="BF582" s="55" t="str">
        <f t="shared" si="134"/>
        <v/>
      </c>
      <c r="BG582" s="55" t="str">
        <f t="shared" si="134"/>
        <v/>
      </c>
      <c r="BH582" s="55" t="str">
        <f t="shared" si="134"/>
        <v/>
      </c>
      <c r="BI582" s="55" t="str">
        <f t="shared" si="134"/>
        <v/>
      </c>
      <c r="BJ582" s="55" t="str">
        <f t="shared" si="134"/>
        <v/>
      </c>
      <c r="BK582" s="55" t="str">
        <f t="shared" si="134"/>
        <v>HYB</v>
      </c>
      <c r="BL582" s="55" t="str">
        <f t="shared" si="134"/>
        <v/>
      </c>
      <c r="BM582" s="55" t="str">
        <f t="shared" si="134"/>
        <v/>
      </c>
      <c r="BN582" s="55" t="str">
        <f t="shared" si="134"/>
        <v/>
      </c>
      <c r="BO582" s="55" t="str">
        <f t="shared" si="134"/>
        <v/>
      </c>
      <c r="BP582" s="55" t="str">
        <f t="shared" si="134"/>
        <v>T150</v>
      </c>
      <c r="BQ582" s="55" t="str">
        <f t="shared" si="134"/>
        <v/>
      </c>
      <c r="BR582" s="62" t="str">
        <f t="shared" si="125"/>
        <v>HYBT150</v>
      </c>
      <c r="BS582" s="62" t="str">
        <f t="shared" si="126"/>
        <v/>
      </c>
      <c r="BT582" s="63">
        <f t="shared" si="127"/>
        <v>54</v>
      </c>
      <c r="BU582" s="64">
        <f t="shared" si="128"/>
        <v>2.2399999999999998</v>
      </c>
      <c r="BV582" s="64">
        <f t="shared" si="129"/>
        <v>5.4799999999999995</v>
      </c>
      <c r="BW582" s="64">
        <f t="shared" si="130"/>
        <v>44.519999999999996</v>
      </c>
      <c r="BX582" s="65">
        <f t="shared" si="131"/>
        <v>45889.24</v>
      </c>
      <c r="BY582" s="65">
        <f t="shared" si="132"/>
        <v>45892.480000000003</v>
      </c>
      <c r="BZ582" s="65">
        <f t="shared" si="133"/>
        <v>45931.519999999997</v>
      </c>
    </row>
    <row r="583" spans="1:78" ht="15.5" x14ac:dyDescent="0.35">
      <c r="A583">
        <v>69029</v>
      </c>
      <c r="B583" t="s">
        <v>532</v>
      </c>
      <c r="C583" t="s">
        <v>64</v>
      </c>
      <c r="D583">
        <v>239</v>
      </c>
      <c r="E583" t="s">
        <v>567</v>
      </c>
      <c r="F583" t="s">
        <v>439</v>
      </c>
      <c r="G583" t="s">
        <v>301</v>
      </c>
      <c r="H583" t="s">
        <v>64</v>
      </c>
      <c r="I583" s="13">
        <v>45887</v>
      </c>
      <c r="J583" s="13">
        <v>45940</v>
      </c>
      <c r="K583" s="13">
        <v>45913</v>
      </c>
      <c r="L583" t="s">
        <v>383</v>
      </c>
      <c r="M583" t="s">
        <v>162</v>
      </c>
      <c r="N583">
        <v>10</v>
      </c>
      <c r="O583">
        <v>0</v>
      </c>
      <c r="P583">
        <v>0</v>
      </c>
      <c r="Q583">
        <v>0</v>
      </c>
      <c r="R583">
        <v>0</v>
      </c>
      <c r="S583">
        <v>349243</v>
      </c>
      <c r="T583" t="s">
        <v>483</v>
      </c>
      <c r="U583">
        <v>0</v>
      </c>
      <c r="V583"/>
      <c r="W583">
        <v>5</v>
      </c>
      <c r="X583">
        <v>9</v>
      </c>
      <c r="Y583" t="s">
        <v>195</v>
      </c>
      <c r="Z583" t="s">
        <v>949</v>
      </c>
      <c r="AA583" t="s">
        <v>950</v>
      </c>
      <c r="AB583"/>
      <c r="AC583"/>
      <c r="AD583"/>
      <c r="AE583"/>
      <c r="AF583"/>
      <c r="AG583" s="13">
        <v>45887</v>
      </c>
      <c r="AH583" s="13">
        <v>45940</v>
      </c>
      <c r="AI583" t="s">
        <v>574</v>
      </c>
      <c r="AJ583">
        <v>12</v>
      </c>
      <c r="AK583">
        <v>51.380099999999999</v>
      </c>
      <c r="AL583" t="s">
        <v>529</v>
      </c>
      <c r="AM583" t="s">
        <v>530</v>
      </c>
      <c r="AN583">
        <v>5</v>
      </c>
      <c r="AO583">
        <v>4</v>
      </c>
      <c r="AP583" s="13">
        <v>45639</v>
      </c>
      <c r="AQ583" t="s">
        <v>335</v>
      </c>
      <c r="AR583" t="s">
        <v>538</v>
      </c>
      <c r="AS583"/>
      <c r="AT583" s="59">
        <f>VLOOKUP($BR583,Tables!$D$14:$I$27,2,FALSE)*W583</f>
        <v>800</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400</v>
      </c>
      <c r="BB583" s="59">
        <f>IF(OR(BR583="T200",BR583="HYBT200"),W583*Tables!$E$24,0)</f>
        <v>0</v>
      </c>
      <c r="BC583" s="61">
        <f t="shared" si="124"/>
        <v>1200</v>
      </c>
      <c r="BD583" s="55" t="str">
        <f t="shared" si="134"/>
        <v/>
      </c>
      <c r="BE583" s="55" t="str">
        <f t="shared" si="134"/>
        <v/>
      </c>
      <c r="BF583" s="55" t="str">
        <f t="shared" si="134"/>
        <v/>
      </c>
      <c r="BG583" s="55" t="str">
        <f t="shared" si="134"/>
        <v/>
      </c>
      <c r="BH583" s="55" t="str">
        <f t="shared" si="134"/>
        <v/>
      </c>
      <c r="BI583" s="55" t="str">
        <f t="shared" si="134"/>
        <v/>
      </c>
      <c r="BJ583" s="55" t="str">
        <f t="shared" si="134"/>
        <v/>
      </c>
      <c r="BK583" s="55" t="str">
        <f t="shared" si="134"/>
        <v>HYB</v>
      </c>
      <c r="BL583" s="55" t="str">
        <f t="shared" si="134"/>
        <v/>
      </c>
      <c r="BM583" s="55" t="str">
        <f t="shared" si="134"/>
        <v/>
      </c>
      <c r="BN583" s="55" t="str">
        <f t="shared" si="134"/>
        <v/>
      </c>
      <c r="BO583" s="55" t="str">
        <f t="shared" si="134"/>
        <v/>
      </c>
      <c r="BP583" s="55" t="str">
        <f t="shared" si="134"/>
        <v>T150</v>
      </c>
      <c r="BQ583" s="55" t="str">
        <f t="shared" si="134"/>
        <v/>
      </c>
      <c r="BR583" s="62" t="str">
        <f t="shared" si="125"/>
        <v>HYBT150</v>
      </c>
      <c r="BS583" s="62" t="str">
        <f t="shared" si="126"/>
        <v/>
      </c>
      <c r="BT583" s="63">
        <f t="shared" si="127"/>
        <v>54</v>
      </c>
      <c r="BU583" s="64">
        <f t="shared" si="128"/>
        <v>2.2399999999999998</v>
      </c>
      <c r="BV583" s="64">
        <f t="shared" si="129"/>
        <v>5.4799999999999995</v>
      </c>
      <c r="BW583" s="64">
        <f t="shared" si="130"/>
        <v>44.519999999999996</v>
      </c>
      <c r="BX583" s="65">
        <f t="shared" si="131"/>
        <v>45889.24</v>
      </c>
      <c r="BY583" s="65">
        <f t="shared" si="132"/>
        <v>45892.480000000003</v>
      </c>
      <c r="BZ583" s="65">
        <f t="shared" si="133"/>
        <v>45931.519999999997</v>
      </c>
    </row>
    <row r="584" spans="1:78" ht="15.5" x14ac:dyDescent="0.35">
      <c r="A584">
        <v>68843</v>
      </c>
      <c r="B584" t="s">
        <v>532</v>
      </c>
      <c r="C584" t="s">
        <v>64</v>
      </c>
      <c r="D584">
        <v>239</v>
      </c>
      <c r="E584" t="s">
        <v>533</v>
      </c>
      <c r="F584" t="s">
        <v>439</v>
      </c>
      <c r="G584" t="s">
        <v>301</v>
      </c>
      <c r="H584" t="s">
        <v>64</v>
      </c>
      <c r="I584" s="13">
        <v>45943</v>
      </c>
      <c r="J584" s="13">
        <v>46003</v>
      </c>
      <c r="K584" s="13">
        <v>45973</v>
      </c>
      <c r="L584" t="s">
        <v>383</v>
      </c>
      <c r="M584" t="s">
        <v>162</v>
      </c>
      <c r="N584">
        <v>10</v>
      </c>
      <c r="O584">
        <v>0</v>
      </c>
      <c r="P584">
        <v>0</v>
      </c>
      <c r="Q584">
        <v>0</v>
      </c>
      <c r="R584">
        <v>0</v>
      </c>
      <c r="S584" t="s">
        <v>199</v>
      </c>
      <c r="T584" t="s">
        <v>199</v>
      </c>
      <c r="U584">
        <v>0</v>
      </c>
      <c r="V584"/>
      <c r="W584">
        <v>5</v>
      </c>
      <c r="X584">
        <v>9</v>
      </c>
      <c r="Y584" t="s">
        <v>195</v>
      </c>
      <c r="Z584" t="s">
        <v>951</v>
      </c>
      <c r="AA584" t="s">
        <v>952</v>
      </c>
      <c r="AB584"/>
      <c r="AC584"/>
      <c r="AD584"/>
      <c r="AE584"/>
      <c r="AF584"/>
      <c r="AG584" s="13">
        <v>45943</v>
      </c>
      <c r="AH584" s="13">
        <v>46003</v>
      </c>
      <c r="AI584" t="s">
        <v>574</v>
      </c>
      <c r="AJ584">
        <v>12</v>
      </c>
      <c r="AK584">
        <v>51.380099999999999</v>
      </c>
      <c r="AL584" t="s">
        <v>529</v>
      </c>
      <c r="AM584" t="s">
        <v>530</v>
      </c>
      <c r="AN584">
        <v>5</v>
      </c>
      <c r="AO584">
        <v>4</v>
      </c>
      <c r="AP584" s="13">
        <v>45639</v>
      </c>
      <c r="AQ584" t="s">
        <v>335</v>
      </c>
      <c r="AR584"/>
      <c r="AS584"/>
      <c r="AT584" s="59">
        <f>VLOOKUP($BR584,Tables!$D$14:$I$27,2,FALSE)*W584</f>
        <v>800</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400</v>
      </c>
      <c r="BB584" s="59">
        <f>IF(OR(BR584="T200",BR584="HYBT200"),W584*Tables!$E$24,0)</f>
        <v>0</v>
      </c>
      <c r="BC584" s="61">
        <f t="shared" si="124"/>
        <v>1200</v>
      </c>
      <c r="BD584" s="55" t="str">
        <f t="shared" si="134"/>
        <v/>
      </c>
      <c r="BE584" s="55" t="str">
        <f t="shared" si="134"/>
        <v/>
      </c>
      <c r="BF584" s="55" t="str">
        <f t="shared" si="134"/>
        <v/>
      </c>
      <c r="BG584" s="55" t="str">
        <f t="shared" si="134"/>
        <v/>
      </c>
      <c r="BH584" s="55" t="str">
        <f t="shared" si="134"/>
        <v/>
      </c>
      <c r="BI584" s="55" t="str">
        <f t="shared" si="134"/>
        <v/>
      </c>
      <c r="BJ584" s="55" t="str">
        <f t="shared" si="134"/>
        <v/>
      </c>
      <c r="BK584" s="55" t="str">
        <f t="shared" si="134"/>
        <v>HYB</v>
      </c>
      <c r="BL584" s="55" t="str">
        <f t="shared" si="134"/>
        <v/>
      </c>
      <c r="BM584" s="55" t="str">
        <f t="shared" si="134"/>
        <v/>
      </c>
      <c r="BN584" s="55" t="str">
        <f t="shared" si="134"/>
        <v/>
      </c>
      <c r="BO584" s="55" t="str">
        <f t="shared" si="134"/>
        <v/>
      </c>
      <c r="BP584" s="55" t="str">
        <f t="shared" si="134"/>
        <v>T150</v>
      </c>
      <c r="BQ584" s="55" t="str">
        <f t="shared" si="134"/>
        <v/>
      </c>
      <c r="BR584" s="62" t="str">
        <f t="shared" si="125"/>
        <v>HYBT150</v>
      </c>
      <c r="BS584" s="62" t="str">
        <f t="shared" si="126"/>
        <v/>
      </c>
      <c r="BT584" s="63">
        <f t="shared" si="127"/>
        <v>61</v>
      </c>
      <c r="BU584" s="64">
        <f t="shared" si="128"/>
        <v>2.6599999999999997</v>
      </c>
      <c r="BV584" s="64">
        <f t="shared" si="129"/>
        <v>6.3199999999999994</v>
      </c>
      <c r="BW584" s="64">
        <f t="shared" si="130"/>
        <v>50.4</v>
      </c>
      <c r="BX584" s="65">
        <f t="shared" si="131"/>
        <v>45945.66</v>
      </c>
      <c r="BY584" s="65">
        <f t="shared" si="132"/>
        <v>45949.32</v>
      </c>
      <c r="BZ584" s="65">
        <f t="shared" si="133"/>
        <v>45993.4</v>
      </c>
    </row>
    <row r="585" spans="1:78" ht="15.5" x14ac:dyDescent="0.35">
      <c r="A585">
        <v>68844</v>
      </c>
      <c r="B585" t="s">
        <v>532</v>
      </c>
      <c r="C585" t="s">
        <v>64</v>
      </c>
      <c r="D585">
        <v>239</v>
      </c>
      <c r="E585" t="s">
        <v>572</v>
      </c>
      <c r="F585" t="s">
        <v>439</v>
      </c>
      <c r="G585" t="s">
        <v>301</v>
      </c>
      <c r="H585" t="s">
        <v>64</v>
      </c>
      <c r="I585" s="13">
        <v>45943</v>
      </c>
      <c r="J585" s="13">
        <v>46003</v>
      </c>
      <c r="K585" s="13">
        <v>45973</v>
      </c>
      <c r="L585" t="s">
        <v>383</v>
      </c>
      <c r="M585" t="s">
        <v>162</v>
      </c>
      <c r="N585">
        <v>10</v>
      </c>
      <c r="O585">
        <v>0</v>
      </c>
      <c r="P585">
        <v>0</v>
      </c>
      <c r="Q585">
        <v>0</v>
      </c>
      <c r="R585">
        <v>0</v>
      </c>
      <c r="S585">
        <v>349243</v>
      </c>
      <c r="T585" t="s">
        <v>483</v>
      </c>
      <c r="U585">
        <v>0</v>
      </c>
      <c r="V585"/>
      <c r="W585">
        <v>5</v>
      </c>
      <c r="X585">
        <v>9</v>
      </c>
      <c r="Y585" t="s">
        <v>195</v>
      </c>
      <c r="Z585" t="s">
        <v>953</v>
      </c>
      <c r="AA585" t="s">
        <v>954</v>
      </c>
      <c r="AB585"/>
      <c r="AC585"/>
      <c r="AD585"/>
      <c r="AE585"/>
      <c r="AF585"/>
      <c r="AG585" s="13">
        <v>45943</v>
      </c>
      <c r="AH585" s="13">
        <v>46003</v>
      </c>
      <c r="AI585" t="s">
        <v>574</v>
      </c>
      <c r="AJ585">
        <v>12</v>
      </c>
      <c r="AK585">
        <v>51.380099999999999</v>
      </c>
      <c r="AL585" t="s">
        <v>529</v>
      </c>
      <c r="AM585" t="s">
        <v>530</v>
      </c>
      <c r="AN585">
        <v>5</v>
      </c>
      <c r="AO585">
        <v>4</v>
      </c>
      <c r="AP585" s="13">
        <v>45639</v>
      </c>
      <c r="AQ585" t="s">
        <v>335</v>
      </c>
      <c r="AR585" t="s">
        <v>538</v>
      </c>
      <c r="AS585"/>
      <c r="AT585" s="59">
        <f>VLOOKUP($BR585,Tables!$D$14:$I$27,2,FALSE)*W585</f>
        <v>800</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400</v>
      </c>
      <c r="BB585" s="59">
        <f>IF(OR(BR585="T200",BR585="HYBT200"),W585*Tables!$E$24,0)</f>
        <v>0</v>
      </c>
      <c r="BC585" s="61">
        <f t="shared" si="124"/>
        <v>1200</v>
      </c>
      <c r="BD585" s="55" t="str">
        <f t="shared" si="134"/>
        <v/>
      </c>
      <c r="BE585" s="55" t="str">
        <f t="shared" si="134"/>
        <v/>
      </c>
      <c r="BF585" s="55" t="str">
        <f t="shared" si="134"/>
        <v/>
      </c>
      <c r="BG585" s="55" t="str">
        <f t="shared" si="134"/>
        <v/>
      </c>
      <c r="BH585" s="55" t="str">
        <f t="shared" si="134"/>
        <v/>
      </c>
      <c r="BI585" s="55" t="str">
        <f t="shared" si="134"/>
        <v/>
      </c>
      <c r="BJ585" s="55" t="str">
        <f t="shared" si="134"/>
        <v/>
      </c>
      <c r="BK585" s="55" t="str">
        <f t="shared" si="134"/>
        <v>HYB</v>
      </c>
      <c r="BL585" s="55" t="str">
        <f t="shared" si="134"/>
        <v/>
      </c>
      <c r="BM585" s="55" t="str">
        <f t="shared" si="134"/>
        <v/>
      </c>
      <c r="BN585" s="55" t="str">
        <f t="shared" si="134"/>
        <v/>
      </c>
      <c r="BO585" s="55" t="str">
        <f t="shared" si="134"/>
        <v/>
      </c>
      <c r="BP585" s="55" t="str">
        <f t="shared" si="134"/>
        <v>T150</v>
      </c>
      <c r="BQ585" s="55" t="str">
        <f t="shared" si="134"/>
        <v/>
      </c>
      <c r="BR585" s="62" t="str">
        <f t="shared" si="125"/>
        <v>HYBT150</v>
      </c>
      <c r="BS585" s="62" t="str">
        <f t="shared" si="126"/>
        <v/>
      </c>
      <c r="BT585" s="63">
        <f t="shared" si="127"/>
        <v>61</v>
      </c>
      <c r="BU585" s="64">
        <f t="shared" si="128"/>
        <v>2.6599999999999997</v>
      </c>
      <c r="BV585" s="64">
        <f t="shared" si="129"/>
        <v>6.3199999999999994</v>
      </c>
      <c r="BW585" s="64">
        <f t="shared" si="130"/>
        <v>50.4</v>
      </c>
      <c r="BX585" s="65">
        <f t="shared" si="131"/>
        <v>45945.66</v>
      </c>
      <c r="BY585" s="65">
        <f t="shared" si="132"/>
        <v>45949.32</v>
      </c>
      <c r="BZ585" s="65">
        <f t="shared" si="133"/>
        <v>45993.4</v>
      </c>
    </row>
    <row r="586" spans="1:78" ht="15.5" x14ac:dyDescent="0.35">
      <c r="A586">
        <v>68845</v>
      </c>
      <c r="B586" t="s">
        <v>532</v>
      </c>
      <c r="C586" t="s">
        <v>64</v>
      </c>
      <c r="D586">
        <v>239</v>
      </c>
      <c r="E586" t="s">
        <v>703</v>
      </c>
      <c r="F586" t="s">
        <v>439</v>
      </c>
      <c r="G586" t="s">
        <v>301</v>
      </c>
      <c r="H586" t="s">
        <v>64</v>
      </c>
      <c r="I586" s="13">
        <v>45943</v>
      </c>
      <c r="J586" s="13">
        <v>46003</v>
      </c>
      <c r="K586" s="13">
        <v>45973</v>
      </c>
      <c r="L586" t="s">
        <v>383</v>
      </c>
      <c r="M586" t="s">
        <v>162</v>
      </c>
      <c r="N586">
        <v>5</v>
      </c>
      <c r="O586">
        <v>0</v>
      </c>
      <c r="P586">
        <v>0</v>
      </c>
      <c r="Q586">
        <v>0</v>
      </c>
      <c r="R586">
        <v>0</v>
      </c>
      <c r="S586">
        <v>57700</v>
      </c>
      <c r="T586" t="s">
        <v>484</v>
      </c>
      <c r="U586">
        <v>0</v>
      </c>
      <c r="V586"/>
      <c r="W586">
        <v>5</v>
      </c>
      <c r="X586">
        <v>9</v>
      </c>
      <c r="Y586" t="s">
        <v>195</v>
      </c>
      <c r="Z586"/>
      <c r="AA586" t="s">
        <v>955</v>
      </c>
      <c r="AB586"/>
      <c r="AC586"/>
      <c r="AD586"/>
      <c r="AE586"/>
      <c r="AF586"/>
      <c r="AG586" s="13">
        <v>45943</v>
      </c>
      <c r="AH586" s="13">
        <v>46003</v>
      </c>
      <c r="AI586" t="s">
        <v>574</v>
      </c>
      <c r="AJ586">
        <v>12</v>
      </c>
      <c r="AK586">
        <v>51.380099999999999</v>
      </c>
      <c r="AL586" t="s">
        <v>529</v>
      </c>
      <c r="AM586" t="s">
        <v>530</v>
      </c>
      <c r="AN586">
        <v>5</v>
      </c>
      <c r="AO586">
        <v>4</v>
      </c>
      <c r="AP586" s="13">
        <v>45639</v>
      </c>
      <c r="AQ586" t="s">
        <v>335</v>
      </c>
      <c r="AR586" t="s">
        <v>538</v>
      </c>
      <c r="AS586"/>
      <c r="AT586" s="59">
        <f>VLOOKUP($BR586,Tables!$D$14:$I$27,2,FALSE)*W586</f>
        <v>800</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400</v>
      </c>
      <c r="BB586" s="59">
        <f>IF(OR(BR586="T200",BR586="HYBT200"),W586*Tables!$E$24,0)</f>
        <v>0</v>
      </c>
      <c r="BC586" s="61">
        <f t="shared" si="124"/>
        <v>1200</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HYB</v>
      </c>
      <c r="BL586" s="55" t="str">
        <f t="shared" si="134"/>
        <v/>
      </c>
      <c r="BM586" s="55" t="str">
        <f t="shared" si="134"/>
        <v/>
      </c>
      <c r="BN586" s="55" t="str">
        <f t="shared" si="134"/>
        <v/>
      </c>
      <c r="BO586" s="55" t="str">
        <f t="shared" si="134"/>
        <v/>
      </c>
      <c r="BP586" s="55" t="str">
        <f t="shared" si="134"/>
        <v>T150</v>
      </c>
      <c r="BQ586" s="55" t="str">
        <f t="shared" si="134"/>
        <v/>
      </c>
      <c r="BR586" s="62" t="str">
        <f t="shared" si="125"/>
        <v>HYBT150</v>
      </c>
      <c r="BS586" s="62" t="str">
        <f t="shared" si="126"/>
        <v/>
      </c>
      <c r="BT586" s="63">
        <f t="shared" si="127"/>
        <v>61</v>
      </c>
      <c r="BU586" s="64">
        <f t="shared" si="128"/>
        <v>2.6599999999999997</v>
      </c>
      <c r="BV586" s="64">
        <f t="shared" si="129"/>
        <v>6.3199999999999994</v>
      </c>
      <c r="BW586" s="64">
        <f t="shared" si="130"/>
        <v>50.4</v>
      </c>
      <c r="BX586" s="65">
        <f t="shared" si="131"/>
        <v>45945.66</v>
      </c>
      <c r="BY586" s="65">
        <f t="shared" si="132"/>
        <v>45949.32</v>
      </c>
      <c r="BZ586" s="65">
        <f t="shared" si="133"/>
        <v>45993.4</v>
      </c>
    </row>
    <row r="587" spans="1:78" ht="15.5" x14ac:dyDescent="0.35">
      <c r="A587">
        <v>69030</v>
      </c>
      <c r="B587" t="s">
        <v>532</v>
      </c>
      <c r="C587" t="s">
        <v>64</v>
      </c>
      <c r="D587">
        <v>249</v>
      </c>
      <c r="E587" t="s">
        <v>557</v>
      </c>
      <c r="F587" t="s">
        <v>440</v>
      </c>
      <c r="G587" t="s">
        <v>301</v>
      </c>
      <c r="H587" t="s">
        <v>64</v>
      </c>
      <c r="I587" s="13">
        <v>45887</v>
      </c>
      <c r="J587" s="13">
        <v>45940</v>
      </c>
      <c r="K587" s="13">
        <v>45913</v>
      </c>
      <c r="L587" t="s">
        <v>383</v>
      </c>
      <c r="M587" t="s">
        <v>162</v>
      </c>
      <c r="N587">
        <v>5</v>
      </c>
      <c r="O587">
        <v>0</v>
      </c>
      <c r="P587">
        <v>0</v>
      </c>
      <c r="Q587">
        <v>0</v>
      </c>
      <c r="R587">
        <v>0</v>
      </c>
      <c r="S587">
        <v>240118</v>
      </c>
      <c r="T587" t="s">
        <v>485</v>
      </c>
      <c r="U587">
        <v>0</v>
      </c>
      <c r="V587"/>
      <c r="W587">
        <v>5</v>
      </c>
      <c r="X587">
        <v>8</v>
      </c>
      <c r="Y587" t="s">
        <v>195</v>
      </c>
      <c r="Z587" t="s">
        <v>956</v>
      </c>
      <c r="AA587" t="s">
        <v>957</v>
      </c>
      <c r="AB587"/>
      <c r="AC587"/>
      <c r="AD587"/>
      <c r="AE587"/>
      <c r="AF587"/>
      <c r="AG587" s="13">
        <v>45887</v>
      </c>
      <c r="AH587" s="13">
        <v>45940</v>
      </c>
      <c r="AI587" t="s">
        <v>574</v>
      </c>
      <c r="AJ587">
        <v>12</v>
      </c>
      <c r="AK587">
        <v>51.380099999999999</v>
      </c>
      <c r="AL587" t="s">
        <v>529</v>
      </c>
      <c r="AM587" t="s">
        <v>530</v>
      </c>
      <c r="AN587">
        <v>5</v>
      </c>
      <c r="AO587">
        <v>4</v>
      </c>
      <c r="AP587" s="13">
        <v>45639</v>
      </c>
      <c r="AQ587" t="s">
        <v>335</v>
      </c>
      <c r="AR587" t="s">
        <v>538</v>
      </c>
      <c r="AS587"/>
      <c r="AT587" s="59">
        <f>VLOOKUP($BR587,Tables!$D$14:$I$27,2,FALSE)*W587</f>
        <v>800</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400</v>
      </c>
      <c r="BB587" s="59">
        <f>IF(OR(BR587="T200",BR587="HYBT200"),W587*Tables!$E$24,0)</f>
        <v>0</v>
      </c>
      <c r="BC587" s="61">
        <f t="shared" si="124"/>
        <v>1200</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HYB</v>
      </c>
      <c r="BL587" s="55" t="str">
        <f t="shared" si="134"/>
        <v/>
      </c>
      <c r="BM587" s="55" t="str">
        <f t="shared" si="134"/>
        <v/>
      </c>
      <c r="BN587" s="55" t="str">
        <f t="shared" si="134"/>
        <v/>
      </c>
      <c r="BO587" s="55" t="str">
        <f t="shared" si="134"/>
        <v/>
      </c>
      <c r="BP587" s="55" t="str">
        <f t="shared" si="134"/>
        <v>T150</v>
      </c>
      <c r="BQ587" s="55" t="str">
        <f t="shared" si="134"/>
        <v/>
      </c>
      <c r="BR587" s="62" t="str">
        <f t="shared" si="125"/>
        <v>HYBT150</v>
      </c>
      <c r="BS587" s="62" t="str">
        <f t="shared" si="126"/>
        <v/>
      </c>
      <c r="BT587" s="63">
        <f t="shared" si="127"/>
        <v>54</v>
      </c>
      <c r="BU587" s="64">
        <f t="shared" si="128"/>
        <v>2.2399999999999998</v>
      </c>
      <c r="BV587" s="64">
        <f t="shared" si="129"/>
        <v>5.4799999999999995</v>
      </c>
      <c r="BW587" s="64">
        <f t="shared" si="130"/>
        <v>44.519999999999996</v>
      </c>
      <c r="BX587" s="65">
        <f t="shared" si="131"/>
        <v>45889.24</v>
      </c>
      <c r="BY587" s="65">
        <f t="shared" si="132"/>
        <v>45892.480000000003</v>
      </c>
      <c r="BZ587" s="65">
        <f t="shared" si="133"/>
        <v>45931.519999999997</v>
      </c>
    </row>
    <row r="588" spans="1:78" ht="15.5" x14ac:dyDescent="0.35">
      <c r="A588">
        <v>69031</v>
      </c>
      <c r="B588" t="s">
        <v>532</v>
      </c>
      <c r="C588" t="s">
        <v>64</v>
      </c>
      <c r="D588">
        <v>249</v>
      </c>
      <c r="E588" t="s">
        <v>567</v>
      </c>
      <c r="F588" t="s">
        <v>440</v>
      </c>
      <c r="G588" t="s">
        <v>301</v>
      </c>
      <c r="H588" t="s">
        <v>64</v>
      </c>
      <c r="I588" s="13">
        <v>45887</v>
      </c>
      <c r="J588" s="13">
        <v>45940</v>
      </c>
      <c r="K588" s="13">
        <v>45913</v>
      </c>
      <c r="L588" t="s">
        <v>958</v>
      </c>
      <c r="M588" t="s">
        <v>162</v>
      </c>
      <c r="N588">
        <v>6</v>
      </c>
      <c r="O588">
        <v>0</v>
      </c>
      <c r="P588">
        <v>0</v>
      </c>
      <c r="Q588">
        <v>0</v>
      </c>
      <c r="R588">
        <v>0</v>
      </c>
      <c r="S588">
        <v>240118</v>
      </c>
      <c r="T588" t="s">
        <v>485</v>
      </c>
      <c r="U588">
        <v>0</v>
      </c>
      <c r="V588"/>
      <c r="W588">
        <v>5</v>
      </c>
      <c r="X588">
        <v>8</v>
      </c>
      <c r="Y588" t="s">
        <v>195</v>
      </c>
      <c r="Z588" t="s">
        <v>959</v>
      </c>
      <c r="AA588" t="s">
        <v>957</v>
      </c>
      <c r="AB588"/>
      <c r="AC588"/>
      <c r="AD588"/>
      <c r="AE588"/>
      <c r="AF588"/>
      <c r="AG588" s="13">
        <v>45887</v>
      </c>
      <c r="AH588" s="13">
        <v>45940</v>
      </c>
      <c r="AI588" t="s">
        <v>534</v>
      </c>
      <c r="AJ588">
        <v>12</v>
      </c>
      <c r="AK588">
        <v>51.380099999999999</v>
      </c>
      <c r="AL588" t="s">
        <v>529</v>
      </c>
      <c r="AM588" t="s">
        <v>530</v>
      </c>
      <c r="AN588">
        <v>5</v>
      </c>
      <c r="AO588">
        <v>4</v>
      </c>
      <c r="AP588" s="13">
        <v>45639</v>
      </c>
      <c r="AQ588" t="s">
        <v>335</v>
      </c>
      <c r="AR588" t="s">
        <v>538</v>
      </c>
      <c r="AS588"/>
      <c r="AT588" s="59">
        <f>VLOOKUP($BR588,Tables!$D$14:$I$27,2,FALSE)*W588</f>
        <v>800</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400</v>
      </c>
      <c r="BB588" s="59">
        <f>IF(OR(BR588="T200",BR588="HYBT200"),W588*Tables!$E$24,0)</f>
        <v>0</v>
      </c>
      <c r="BC588" s="61">
        <f t="shared" si="124"/>
        <v>1200</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HYB</v>
      </c>
      <c r="BL588" s="55" t="str">
        <f t="shared" si="134"/>
        <v/>
      </c>
      <c r="BM588" s="55" t="str">
        <f t="shared" si="134"/>
        <v/>
      </c>
      <c r="BN588" s="55" t="str">
        <f t="shared" si="134"/>
        <v/>
      </c>
      <c r="BO588" s="55" t="str">
        <f t="shared" si="134"/>
        <v/>
      </c>
      <c r="BP588" s="55" t="str">
        <f t="shared" si="134"/>
        <v>T150</v>
      </c>
      <c r="BQ588" s="55" t="str">
        <f t="shared" si="134"/>
        <v/>
      </c>
      <c r="BR588" s="62" t="str">
        <f t="shared" si="125"/>
        <v>HYBT150</v>
      </c>
      <c r="BS588" s="62" t="str">
        <f t="shared" si="126"/>
        <v/>
      </c>
      <c r="BT588" s="63">
        <f t="shared" si="127"/>
        <v>54</v>
      </c>
      <c r="BU588" s="64">
        <f t="shared" si="128"/>
        <v>2.2399999999999998</v>
      </c>
      <c r="BV588" s="64">
        <f t="shared" si="129"/>
        <v>5.4799999999999995</v>
      </c>
      <c r="BW588" s="64">
        <f t="shared" si="130"/>
        <v>44.519999999999996</v>
      </c>
      <c r="BX588" s="65">
        <f t="shared" si="131"/>
        <v>45889.24</v>
      </c>
      <c r="BY588" s="65">
        <f t="shared" si="132"/>
        <v>45892.480000000003</v>
      </c>
      <c r="BZ588" s="65">
        <f t="shared" si="133"/>
        <v>45931.519999999997</v>
      </c>
    </row>
    <row r="589" spans="1:78" ht="15.5" x14ac:dyDescent="0.35">
      <c r="A589">
        <v>69310</v>
      </c>
      <c r="B589" t="s">
        <v>532</v>
      </c>
      <c r="C589" t="s">
        <v>64</v>
      </c>
      <c r="D589">
        <v>249</v>
      </c>
      <c r="E589" t="s">
        <v>697</v>
      </c>
      <c r="F589" t="s">
        <v>440</v>
      </c>
      <c r="G589" t="s">
        <v>301</v>
      </c>
      <c r="H589" t="s">
        <v>64</v>
      </c>
      <c r="I589" s="13">
        <v>45887</v>
      </c>
      <c r="J589" s="13">
        <v>45940</v>
      </c>
      <c r="K589" s="13">
        <v>45913</v>
      </c>
      <c r="L589" t="s">
        <v>383</v>
      </c>
      <c r="M589" t="s">
        <v>162</v>
      </c>
      <c r="N589">
        <v>6</v>
      </c>
      <c r="O589">
        <v>0</v>
      </c>
      <c r="P589">
        <v>0</v>
      </c>
      <c r="Q589">
        <v>0</v>
      </c>
      <c r="R589">
        <v>0</v>
      </c>
      <c r="S589">
        <v>57700</v>
      </c>
      <c r="T589" t="s">
        <v>484</v>
      </c>
      <c r="U589">
        <v>0</v>
      </c>
      <c r="V589"/>
      <c r="W589">
        <v>5</v>
      </c>
      <c r="X589">
        <v>8</v>
      </c>
      <c r="Y589" t="s">
        <v>195</v>
      </c>
      <c r="Z589"/>
      <c r="AA589" t="s">
        <v>960</v>
      </c>
      <c r="AB589"/>
      <c r="AC589"/>
      <c r="AD589"/>
      <c r="AE589"/>
      <c r="AF589"/>
      <c r="AG589" s="13">
        <v>45887</v>
      </c>
      <c r="AH589" s="13">
        <v>45940</v>
      </c>
      <c r="AI589" t="s">
        <v>574</v>
      </c>
      <c r="AJ589">
        <v>12</v>
      </c>
      <c r="AK589">
        <v>51.380099999999999</v>
      </c>
      <c r="AL589" t="s">
        <v>529</v>
      </c>
      <c r="AM589" t="s">
        <v>530</v>
      </c>
      <c r="AN589">
        <v>5</v>
      </c>
      <c r="AO589">
        <v>4</v>
      </c>
      <c r="AP589" s="13">
        <v>45639</v>
      </c>
      <c r="AQ589" t="s">
        <v>335</v>
      </c>
      <c r="AR589" t="s">
        <v>538</v>
      </c>
      <c r="AS589"/>
      <c r="AT589" s="59">
        <f>VLOOKUP($BR589,Tables!$D$14:$I$27,2,FALSE)*W589</f>
        <v>800</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400</v>
      </c>
      <c r="BB589" s="59">
        <f>IF(OR(BR589="T200",BR589="HYBT200"),W589*Tables!$E$24,0)</f>
        <v>0</v>
      </c>
      <c r="BC589" s="61">
        <f t="shared" si="124"/>
        <v>1200</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HYB</v>
      </c>
      <c r="BL589" s="55" t="str">
        <f t="shared" si="134"/>
        <v/>
      </c>
      <c r="BM589" s="55" t="str">
        <f t="shared" si="134"/>
        <v/>
      </c>
      <c r="BN589" s="55" t="str">
        <f t="shared" si="134"/>
        <v/>
      </c>
      <c r="BO589" s="55" t="str">
        <f t="shared" si="134"/>
        <v/>
      </c>
      <c r="BP589" s="55" t="str">
        <f t="shared" si="134"/>
        <v>T150</v>
      </c>
      <c r="BQ589" s="55" t="str">
        <f t="shared" si="134"/>
        <v/>
      </c>
      <c r="BR589" s="62" t="str">
        <f t="shared" si="125"/>
        <v>HYBT150</v>
      </c>
      <c r="BS589" s="62" t="str">
        <f t="shared" si="126"/>
        <v/>
      </c>
      <c r="BT589" s="63">
        <f t="shared" si="127"/>
        <v>54</v>
      </c>
      <c r="BU589" s="64">
        <f t="shared" si="128"/>
        <v>2.2399999999999998</v>
      </c>
      <c r="BV589" s="64">
        <f t="shared" si="129"/>
        <v>5.4799999999999995</v>
      </c>
      <c r="BW589" s="64">
        <f t="shared" si="130"/>
        <v>44.519999999999996</v>
      </c>
      <c r="BX589" s="65">
        <f t="shared" si="131"/>
        <v>45889.24</v>
      </c>
      <c r="BY589" s="65">
        <f t="shared" si="132"/>
        <v>45892.480000000003</v>
      </c>
      <c r="BZ589" s="65">
        <f t="shared" si="133"/>
        <v>45931.519999999997</v>
      </c>
    </row>
    <row r="590" spans="1:78" ht="15.5" x14ac:dyDescent="0.35">
      <c r="A590">
        <v>68846</v>
      </c>
      <c r="B590" t="s">
        <v>532</v>
      </c>
      <c r="C590" t="s">
        <v>64</v>
      </c>
      <c r="D590">
        <v>249</v>
      </c>
      <c r="E590" t="s">
        <v>533</v>
      </c>
      <c r="F590" t="s">
        <v>440</v>
      </c>
      <c r="G590" t="s">
        <v>301</v>
      </c>
      <c r="H590" t="s">
        <v>64</v>
      </c>
      <c r="I590" s="13">
        <v>45943</v>
      </c>
      <c r="J590" s="13">
        <v>46003</v>
      </c>
      <c r="K590" s="13">
        <v>45973</v>
      </c>
      <c r="L590" t="s">
        <v>383</v>
      </c>
      <c r="M590" t="s">
        <v>162</v>
      </c>
      <c r="N590">
        <v>5</v>
      </c>
      <c r="O590">
        <v>0</v>
      </c>
      <c r="P590">
        <v>0</v>
      </c>
      <c r="Q590">
        <v>0</v>
      </c>
      <c r="R590">
        <v>0</v>
      </c>
      <c r="S590">
        <v>240118</v>
      </c>
      <c r="T590" t="s">
        <v>485</v>
      </c>
      <c r="U590">
        <v>0</v>
      </c>
      <c r="V590"/>
      <c r="W590">
        <v>5</v>
      </c>
      <c r="X590">
        <v>8</v>
      </c>
      <c r="Y590" t="s">
        <v>195</v>
      </c>
      <c r="Z590" t="s">
        <v>961</v>
      </c>
      <c r="AA590" t="s">
        <v>957</v>
      </c>
      <c r="AB590"/>
      <c r="AC590"/>
      <c r="AD590"/>
      <c r="AE590"/>
      <c r="AF590"/>
      <c r="AG590" s="13">
        <v>45943</v>
      </c>
      <c r="AH590" s="13">
        <v>46003</v>
      </c>
      <c r="AI590" t="s">
        <v>534</v>
      </c>
      <c r="AJ590">
        <v>12</v>
      </c>
      <c r="AK590">
        <v>51.380099999999999</v>
      </c>
      <c r="AL590" t="s">
        <v>529</v>
      </c>
      <c r="AM590" t="s">
        <v>530</v>
      </c>
      <c r="AN590">
        <v>5</v>
      </c>
      <c r="AO590">
        <v>4</v>
      </c>
      <c r="AP590" s="13">
        <v>45639</v>
      </c>
      <c r="AQ590" t="s">
        <v>335</v>
      </c>
      <c r="AR590" t="s">
        <v>538</v>
      </c>
      <c r="AS590"/>
      <c r="AT590" s="59">
        <f>VLOOKUP($BR590,Tables!$D$14:$I$27,2,FALSE)*W590</f>
        <v>800</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400</v>
      </c>
      <c r="BB590" s="59">
        <f>IF(OR(BR590="T200",BR590="HYBT200"),W590*Tables!$E$24,0)</f>
        <v>0</v>
      </c>
      <c r="BC590" s="61">
        <f t="shared" si="124"/>
        <v>1200</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HYB</v>
      </c>
      <c r="BL590" s="55" t="str">
        <f t="shared" si="134"/>
        <v/>
      </c>
      <c r="BM590" s="55" t="str">
        <f t="shared" si="134"/>
        <v/>
      </c>
      <c r="BN590" s="55" t="str">
        <f t="shared" si="134"/>
        <v/>
      </c>
      <c r="BO590" s="55" t="str">
        <f t="shared" si="134"/>
        <v/>
      </c>
      <c r="BP590" s="55" t="str">
        <f t="shared" si="134"/>
        <v>T150</v>
      </c>
      <c r="BQ590" s="55" t="str">
        <f t="shared" si="134"/>
        <v/>
      </c>
      <c r="BR590" s="62" t="str">
        <f t="shared" si="125"/>
        <v>HYBT150</v>
      </c>
      <c r="BS590" s="62" t="str">
        <f t="shared" si="126"/>
        <v/>
      </c>
      <c r="BT590" s="63">
        <f t="shared" si="127"/>
        <v>61</v>
      </c>
      <c r="BU590" s="64">
        <f t="shared" si="128"/>
        <v>2.6599999999999997</v>
      </c>
      <c r="BV590" s="64">
        <f t="shared" si="129"/>
        <v>6.3199999999999994</v>
      </c>
      <c r="BW590" s="64">
        <f t="shared" si="130"/>
        <v>50.4</v>
      </c>
      <c r="BX590" s="65">
        <f t="shared" si="131"/>
        <v>45945.66</v>
      </c>
      <c r="BY590" s="65">
        <f t="shared" si="132"/>
        <v>45949.32</v>
      </c>
      <c r="BZ590" s="65">
        <f t="shared" si="133"/>
        <v>45993.4</v>
      </c>
    </row>
    <row r="591" spans="1:78" ht="15.5" x14ac:dyDescent="0.35">
      <c r="A591">
        <v>68847</v>
      </c>
      <c r="B591" t="s">
        <v>532</v>
      </c>
      <c r="C591" t="s">
        <v>64</v>
      </c>
      <c r="D591">
        <v>249</v>
      </c>
      <c r="E591" t="s">
        <v>572</v>
      </c>
      <c r="F591" t="s">
        <v>440</v>
      </c>
      <c r="G591" t="s">
        <v>301</v>
      </c>
      <c r="H591" t="s">
        <v>64</v>
      </c>
      <c r="I591" s="13">
        <v>45943</v>
      </c>
      <c r="J591" s="13">
        <v>46003</v>
      </c>
      <c r="K591" s="13">
        <v>45973</v>
      </c>
      <c r="L591" t="s">
        <v>958</v>
      </c>
      <c r="M591" t="s">
        <v>162</v>
      </c>
      <c r="N591">
        <v>6</v>
      </c>
      <c r="O591">
        <v>0</v>
      </c>
      <c r="P591">
        <v>0</v>
      </c>
      <c r="Q591">
        <v>0</v>
      </c>
      <c r="R591">
        <v>0</v>
      </c>
      <c r="S591">
        <v>240118</v>
      </c>
      <c r="T591" t="s">
        <v>485</v>
      </c>
      <c r="U591">
        <v>0</v>
      </c>
      <c r="V591"/>
      <c r="W591">
        <v>5</v>
      </c>
      <c r="X591">
        <v>8</v>
      </c>
      <c r="Y591" t="s">
        <v>195</v>
      </c>
      <c r="Z591" t="s">
        <v>962</v>
      </c>
      <c r="AA591" t="s">
        <v>957</v>
      </c>
      <c r="AB591"/>
      <c r="AC591"/>
      <c r="AD591"/>
      <c r="AE591"/>
      <c r="AF591"/>
      <c r="AG591" s="13">
        <v>45943</v>
      </c>
      <c r="AH591" s="13">
        <v>46003</v>
      </c>
      <c r="AI591" t="s">
        <v>534</v>
      </c>
      <c r="AJ591">
        <v>12</v>
      </c>
      <c r="AK591">
        <v>51.380099999999999</v>
      </c>
      <c r="AL591" t="s">
        <v>529</v>
      </c>
      <c r="AM591" t="s">
        <v>530</v>
      </c>
      <c r="AN591">
        <v>5</v>
      </c>
      <c r="AO591">
        <v>4</v>
      </c>
      <c r="AP591" s="13">
        <v>45639</v>
      </c>
      <c r="AQ591" t="s">
        <v>335</v>
      </c>
      <c r="AR591" t="s">
        <v>538</v>
      </c>
      <c r="AS591"/>
      <c r="AT591" s="59">
        <f>VLOOKUP($BR591,Tables!$D$14:$I$27,2,FALSE)*W591</f>
        <v>800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400</v>
      </c>
      <c r="BB591" s="59">
        <f>IF(OR(BR591="T200",BR591="HYBT200"),W591*Tables!$E$24,0)</f>
        <v>0</v>
      </c>
      <c r="BC591" s="61">
        <f t="shared" si="124"/>
        <v>1200</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HYB</v>
      </c>
      <c r="BL591" s="55" t="str">
        <f t="shared" si="134"/>
        <v/>
      </c>
      <c r="BM591" s="55" t="str">
        <f t="shared" si="134"/>
        <v/>
      </c>
      <c r="BN591" s="55" t="str">
        <f t="shared" si="134"/>
        <v/>
      </c>
      <c r="BO591" s="55" t="str">
        <f t="shared" si="134"/>
        <v/>
      </c>
      <c r="BP591" s="55" t="str">
        <f t="shared" si="134"/>
        <v>T150</v>
      </c>
      <c r="BQ591" s="55" t="str">
        <f t="shared" si="134"/>
        <v/>
      </c>
      <c r="BR591" s="62" t="str">
        <f t="shared" si="125"/>
        <v>HYBT150</v>
      </c>
      <c r="BS591" s="62" t="str">
        <f t="shared" si="126"/>
        <v/>
      </c>
      <c r="BT591" s="63">
        <f t="shared" si="127"/>
        <v>61</v>
      </c>
      <c r="BU591" s="64">
        <f t="shared" si="128"/>
        <v>2.6599999999999997</v>
      </c>
      <c r="BV591" s="64">
        <f t="shared" si="129"/>
        <v>6.3199999999999994</v>
      </c>
      <c r="BW591" s="64">
        <f t="shared" si="130"/>
        <v>50.4</v>
      </c>
      <c r="BX591" s="65">
        <f t="shared" si="131"/>
        <v>45945.66</v>
      </c>
      <c r="BY591" s="65">
        <f t="shared" si="132"/>
        <v>45949.32</v>
      </c>
      <c r="BZ591" s="65">
        <f t="shared" si="133"/>
        <v>45993.4</v>
      </c>
    </row>
    <row r="592" spans="1:78" ht="15.5" x14ac:dyDescent="0.35">
      <c r="A592">
        <v>69241</v>
      </c>
      <c r="B592" t="s">
        <v>532</v>
      </c>
      <c r="C592" t="s">
        <v>64</v>
      </c>
      <c r="D592">
        <v>262</v>
      </c>
      <c r="E592">
        <v>3001</v>
      </c>
      <c r="F592" t="s">
        <v>441</v>
      </c>
      <c r="G592" t="s">
        <v>301</v>
      </c>
      <c r="H592" t="s">
        <v>64</v>
      </c>
      <c r="I592" s="13">
        <v>45887</v>
      </c>
      <c r="J592" s="13">
        <v>46003</v>
      </c>
      <c r="K592" s="13">
        <v>45945</v>
      </c>
      <c r="L592" t="s">
        <v>383</v>
      </c>
      <c r="M592" t="s">
        <v>162</v>
      </c>
      <c r="N592">
        <v>25</v>
      </c>
      <c r="O592">
        <v>0</v>
      </c>
      <c r="P592">
        <v>0</v>
      </c>
      <c r="Q592">
        <v>0</v>
      </c>
      <c r="R592">
        <v>0</v>
      </c>
      <c r="S592" t="s">
        <v>199</v>
      </c>
      <c r="T592" t="s">
        <v>199</v>
      </c>
      <c r="U592">
        <v>0</v>
      </c>
      <c r="V592"/>
      <c r="W592">
        <v>1</v>
      </c>
      <c r="X592">
        <v>1</v>
      </c>
      <c r="Y592" t="s">
        <v>195</v>
      </c>
      <c r="Z592"/>
      <c r="AA592" t="s">
        <v>963</v>
      </c>
      <c r="AB592"/>
      <c r="AC592"/>
      <c r="AD592"/>
      <c r="AE592"/>
      <c r="AF592"/>
      <c r="AG592" s="13">
        <v>45887</v>
      </c>
      <c r="AH592" s="13">
        <v>46003</v>
      </c>
      <c r="AI592" t="s">
        <v>574</v>
      </c>
      <c r="AJ592">
        <v>12</v>
      </c>
      <c r="AK592">
        <v>51.380099999999999</v>
      </c>
      <c r="AL592" t="s">
        <v>529</v>
      </c>
      <c r="AM592" t="s">
        <v>530</v>
      </c>
      <c r="AN592">
        <v>5</v>
      </c>
      <c r="AO592">
        <v>4</v>
      </c>
      <c r="AP592" s="13">
        <v>45639</v>
      </c>
      <c r="AQ592" t="s">
        <v>335</v>
      </c>
      <c r="AR592"/>
      <c r="AS592"/>
      <c r="AT592" s="59">
        <f>VLOOKUP($BR592,Tables!$D$14:$I$27,2,FALSE)*W592</f>
        <v>160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80</v>
      </c>
      <c r="BB592" s="59">
        <f>IF(OR(BR592="T200",BR592="HYBT200"),W592*Tables!$E$24,0)</f>
        <v>0</v>
      </c>
      <c r="BC592" s="61">
        <f t="shared" si="124"/>
        <v>240</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HYB</v>
      </c>
      <c r="BL592" s="55" t="str">
        <f t="shared" si="134"/>
        <v/>
      </c>
      <c r="BM592" s="55" t="str">
        <f t="shared" si="134"/>
        <v/>
      </c>
      <c r="BN592" s="55" t="str">
        <f t="shared" si="134"/>
        <v/>
      </c>
      <c r="BO592" s="55" t="str">
        <f t="shared" si="134"/>
        <v/>
      </c>
      <c r="BP592" s="55" t="str">
        <f t="shared" si="134"/>
        <v>T150</v>
      </c>
      <c r="BQ592" s="55" t="str">
        <f t="shared" si="134"/>
        <v/>
      </c>
      <c r="BR592" s="62" t="str">
        <f t="shared" si="125"/>
        <v>HYBT150</v>
      </c>
      <c r="BS592" s="62" t="str">
        <f t="shared" si="126"/>
        <v/>
      </c>
      <c r="BT592" s="63">
        <f t="shared" si="127"/>
        <v>117</v>
      </c>
      <c r="BU592" s="64">
        <f t="shared" si="128"/>
        <v>6.02</v>
      </c>
      <c r="BV592" s="64">
        <f t="shared" si="129"/>
        <v>13.04</v>
      </c>
      <c r="BW592" s="64">
        <f t="shared" si="130"/>
        <v>97.44</v>
      </c>
      <c r="BX592" s="65">
        <f t="shared" si="131"/>
        <v>45893.02</v>
      </c>
      <c r="BY592" s="65">
        <f t="shared" si="132"/>
        <v>45900.04</v>
      </c>
      <c r="BZ592" s="65">
        <f t="shared" si="133"/>
        <v>45985.440000000002</v>
      </c>
    </row>
    <row r="593" spans="1:78" ht="15.5" x14ac:dyDescent="0.35">
      <c r="A593">
        <v>69242</v>
      </c>
      <c r="B593" t="s">
        <v>532</v>
      </c>
      <c r="C593" t="s">
        <v>64</v>
      </c>
      <c r="D593">
        <v>262</v>
      </c>
      <c r="E593">
        <v>3002</v>
      </c>
      <c r="F593" t="s">
        <v>441</v>
      </c>
      <c r="G593" t="s">
        <v>301</v>
      </c>
      <c r="H593" t="s">
        <v>64</v>
      </c>
      <c r="I593" s="13">
        <v>45887</v>
      </c>
      <c r="J593" s="13">
        <v>46003</v>
      </c>
      <c r="K593" s="13">
        <v>45945</v>
      </c>
      <c r="L593" t="s">
        <v>383</v>
      </c>
      <c r="M593" t="s">
        <v>162</v>
      </c>
      <c r="N593">
        <v>15</v>
      </c>
      <c r="O593">
        <v>0</v>
      </c>
      <c r="P593">
        <v>0</v>
      </c>
      <c r="Q593">
        <v>0</v>
      </c>
      <c r="R593">
        <v>0</v>
      </c>
      <c r="S593" t="s">
        <v>199</v>
      </c>
      <c r="T593" t="s">
        <v>199</v>
      </c>
      <c r="U593">
        <v>0</v>
      </c>
      <c r="V593"/>
      <c r="W593">
        <v>1</v>
      </c>
      <c r="X593">
        <v>1</v>
      </c>
      <c r="Y593" t="s">
        <v>195</v>
      </c>
      <c r="Z593"/>
      <c r="AA593" t="s">
        <v>963</v>
      </c>
      <c r="AB593"/>
      <c r="AC593"/>
      <c r="AD593"/>
      <c r="AE593"/>
      <c r="AF593"/>
      <c r="AG593" s="13">
        <v>45887</v>
      </c>
      <c r="AH593" s="13">
        <v>46003</v>
      </c>
      <c r="AI593" t="s">
        <v>574</v>
      </c>
      <c r="AJ593">
        <v>12</v>
      </c>
      <c r="AK593">
        <v>51.380099999999999</v>
      </c>
      <c r="AL593" t="s">
        <v>529</v>
      </c>
      <c r="AM593" t="s">
        <v>530</v>
      </c>
      <c r="AN593">
        <v>5</v>
      </c>
      <c r="AO593">
        <v>4</v>
      </c>
      <c r="AP593" s="13">
        <v>45639</v>
      </c>
      <c r="AQ593" t="s">
        <v>335</v>
      </c>
      <c r="AR593"/>
      <c r="AS593"/>
      <c r="AT593" s="59">
        <f>VLOOKUP($BR593,Tables!$D$14:$I$27,2,FALSE)*W593</f>
        <v>160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80</v>
      </c>
      <c r="BB593" s="59">
        <f>IF(OR(BR593="T200",BR593="HYBT200"),W593*Tables!$E$24,0)</f>
        <v>0</v>
      </c>
      <c r="BC593" s="61">
        <f t="shared" si="124"/>
        <v>240</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HYB</v>
      </c>
      <c r="BL593" s="55" t="str">
        <f t="shared" si="134"/>
        <v/>
      </c>
      <c r="BM593" s="55" t="str">
        <f t="shared" si="134"/>
        <v/>
      </c>
      <c r="BN593" s="55" t="str">
        <f t="shared" si="134"/>
        <v/>
      </c>
      <c r="BO593" s="55" t="str">
        <f t="shared" si="134"/>
        <v/>
      </c>
      <c r="BP593" s="55" t="str">
        <f t="shared" si="134"/>
        <v>T150</v>
      </c>
      <c r="BQ593" s="55" t="str">
        <f t="shared" si="134"/>
        <v/>
      </c>
      <c r="BR593" s="62" t="str">
        <f t="shared" si="125"/>
        <v>HYBT150</v>
      </c>
      <c r="BS593" s="62" t="str">
        <f t="shared" si="126"/>
        <v/>
      </c>
      <c r="BT593" s="63">
        <f t="shared" si="127"/>
        <v>117</v>
      </c>
      <c r="BU593" s="64">
        <f t="shared" si="128"/>
        <v>6.02</v>
      </c>
      <c r="BV593" s="64">
        <f t="shared" si="129"/>
        <v>13.04</v>
      </c>
      <c r="BW593" s="64">
        <f t="shared" si="130"/>
        <v>97.44</v>
      </c>
      <c r="BX593" s="65">
        <f t="shared" si="131"/>
        <v>45893.02</v>
      </c>
      <c r="BY593" s="65">
        <f t="shared" si="132"/>
        <v>45900.04</v>
      </c>
      <c r="BZ593" s="65">
        <f t="shared" si="133"/>
        <v>45985.440000000002</v>
      </c>
    </row>
    <row r="594" spans="1:78" ht="15.5" x14ac:dyDescent="0.35">
      <c r="A594">
        <v>69243</v>
      </c>
      <c r="B594" t="s">
        <v>532</v>
      </c>
      <c r="C594" t="s">
        <v>442</v>
      </c>
      <c r="D594">
        <v>101</v>
      </c>
      <c r="E594">
        <v>3001</v>
      </c>
      <c r="F594" t="s">
        <v>443</v>
      </c>
      <c r="G594" t="s">
        <v>285</v>
      </c>
      <c r="H594" t="s">
        <v>442</v>
      </c>
      <c r="I594" s="13">
        <v>45887</v>
      </c>
      <c r="J594" s="13">
        <v>46003</v>
      </c>
      <c r="K594" s="13">
        <v>45945</v>
      </c>
      <c r="L594" t="s">
        <v>265</v>
      </c>
      <c r="M594" t="s">
        <v>162</v>
      </c>
      <c r="N594">
        <v>10</v>
      </c>
      <c r="O594">
        <v>0</v>
      </c>
      <c r="P594">
        <v>0</v>
      </c>
      <c r="Q594">
        <v>0</v>
      </c>
      <c r="R594">
        <v>0</v>
      </c>
      <c r="S594">
        <v>105302</v>
      </c>
      <c r="T594" t="s">
        <v>310</v>
      </c>
      <c r="U594">
        <v>0</v>
      </c>
      <c r="V594"/>
      <c r="W594">
        <v>3</v>
      </c>
      <c r="X594">
        <v>4</v>
      </c>
      <c r="Y594" t="s">
        <v>195</v>
      </c>
      <c r="Z594" t="s">
        <v>964</v>
      </c>
      <c r="AA594" t="s">
        <v>294</v>
      </c>
      <c r="AB594" t="s">
        <v>161</v>
      </c>
      <c r="AC594" t="s">
        <v>200</v>
      </c>
      <c r="AD594"/>
      <c r="AE594"/>
      <c r="AF594"/>
      <c r="AG594" s="13">
        <v>45887</v>
      </c>
      <c r="AH594" s="13">
        <v>46003</v>
      </c>
      <c r="AI594" t="s">
        <v>618</v>
      </c>
      <c r="AJ594">
        <v>12</v>
      </c>
      <c r="AK594">
        <v>52.040799999999997</v>
      </c>
      <c r="AL594" t="s">
        <v>529</v>
      </c>
      <c r="AM594" t="s">
        <v>530</v>
      </c>
      <c r="AN594">
        <v>5</v>
      </c>
      <c r="AO594">
        <v>2</v>
      </c>
      <c r="AP594" s="13">
        <v>45639</v>
      </c>
      <c r="AQ594" t="s">
        <v>335</v>
      </c>
      <c r="AR594" t="s">
        <v>538</v>
      </c>
      <c r="AS594"/>
      <c r="AT594" s="59">
        <f>VLOOKUP($BR594,Tables!$D$14:$I$27,2,FALSE)*W594</f>
        <v>480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480</v>
      </c>
      <c r="BD594" s="55"/>
      <c r="BE594" s="55" t="str">
        <f t="shared" si="134"/>
        <v/>
      </c>
      <c r="BF594" s="55" t="str">
        <f t="shared" si="134"/>
        <v/>
      </c>
      <c r="BG594" s="55" t="str">
        <f t="shared" si="134"/>
        <v/>
      </c>
      <c r="BH594" s="55" t="str">
        <f t="shared" si="134"/>
        <v/>
      </c>
      <c r="BI594" s="55" t="str">
        <f t="shared" si="134"/>
        <v/>
      </c>
      <c r="BJ594" s="55" t="str">
        <f t="shared" si="134"/>
        <v/>
      </c>
      <c r="BK594" s="55" t="str">
        <f t="shared" si="134"/>
        <v>HYB</v>
      </c>
      <c r="BL594" s="55" t="str">
        <f t="shared" si="134"/>
        <v/>
      </c>
      <c r="BM594" s="55" t="str">
        <f t="shared" si="134"/>
        <v/>
      </c>
      <c r="BN594" s="55" t="str">
        <f t="shared" si="134"/>
        <v/>
      </c>
      <c r="BO594" s="55" t="str">
        <f t="shared" si="134"/>
        <v/>
      </c>
      <c r="BP594" s="55" t="str">
        <f t="shared" si="134"/>
        <v/>
      </c>
      <c r="BQ594" s="55" t="str">
        <f t="shared" si="134"/>
        <v/>
      </c>
      <c r="BR594" s="62" t="str">
        <f t="shared" si="125"/>
        <v>HYB</v>
      </c>
      <c r="BS594" s="62" t="str">
        <f t="shared" si="126"/>
        <v/>
      </c>
      <c r="BT594" s="63">
        <f t="shared" si="127"/>
        <v>117</v>
      </c>
      <c r="BU594" s="64">
        <f t="shared" si="128"/>
        <v>6.02</v>
      </c>
      <c r="BV594" s="64">
        <f t="shared" si="129"/>
        <v>13.04</v>
      </c>
      <c r="BW594" s="64">
        <f t="shared" si="130"/>
        <v>97.44</v>
      </c>
      <c r="BX594" s="65">
        <f t="shared" si="131"/>
        <v>45893.02</v>
      </c>
      <c r="BY594" s="65">
        <f t="shared" si="132"/>
        <v>45900.04</v>
      </c>
      <c r="BZ594" s="65">
        <f t="shared" si="133"/>
        <v>45985.440000000002</v>
      </c>
    </row>
    <row r="595" spans="1:78" ht="15.5" x14ac:dyDescent="0.35">
      <c r="A595">
        <v>69244</v>
      </c>
      <c r="B595" t="s">
        <v>532</v>
      </c>
      <c r="C595" t="s">
        <v>442</v>
      </c>
      <c r="D595">
        <v>101</v>
      </c>
      <c r="E595">
        <v>3002</v>
      </c>
      <c r="F595" t="s">
        <v>443</v>
      </c>
      <c r="G595" t="s">
        <v>285</v>
      </c>
      <c r="H595" t="s">
        <v>442</v>
      </c>
      <c r="I595" s="13">
        <v>45887</v>
      </c>
      <c r="J595" s="13">
        <v>46003</v>
      </c>
      <c r="K595" s="13">
        <v>45945</v>
      </c>
      <c r="L595" t="s">
        <v>262</v>
      </c>
      <c r="M595" t="s">
        <v>162</v>
      </c>
      <c r="N595">
        <v>10</v>
      </c>
      <c r="O595">
        <v>0</v>
      </c>
      <c r="P595">
        <v>0</v>
      </c>
      <c r="Q595">
        <v>0</v>
      </c>
      <c r="R595">
        <v>0</v>
      </c>
      <c r="S595">
        <v>105302</v>
      </c>
      <c r="T595" t="s">
        <v>310</v>
      </c>
      <c r="U595">
        <v>0</v>
      </c>
      <c r="V595"/>
      <c r="W595">
        <v>3</v>
      </c>
      <c r="X595">
        <v>4</v>
      </c>
      <c r="Y595" t="s">
        <v>195</v>
      </c>
      <c r="Z595" t="s">
        <v>965</v>
      </c>
      <c r="AA595" t="s">
        <v>293</v>
      </c>
      <c r="AB595"/>
      <c r="AC595"/>
      <c r="AD595"/>
      <c r="AE595"/>
      <c r="AF595"/>
      <c r="AG595" s="13">
        <v>45887</v>
      </c>
      <c r="AH595" s="13">
        <v>46003</v>
      </c>
      <c r="AI595" t="s">
        <v>542</v>
      </c>
      <c r="AJ595">
        <v>12</v>
      </c>
      <c r="AK595">
        <v>52.040799999999997</v>
      </c>
      <c r="AL595" t="s">
        <v>529</v>
      </c>
      <c r="AM595" t="s">
        <v>530</v>
      </c>
      <c r="AN595">
        <v>5</v>
      </c>
      <c r="AO595">
        <v>2</v>
      </c>
      <c r="AP595" s="13">
        <v>45639</v>
      </c>
      <c r="AQ595" t="s">
        <v>335</v>
      </c>
      <c r="AR595" t="s">
        <v>538</v>
      </c>
      <c r="AS595"/>
      <c r="AT595" s="59">
        <f>VLOOKUP($BR595,Tables!$D$14:$I$27,2,FALSE)*W595</f>
        <v>480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24"/>
        <v>480</v>
      </c>
      <c r="BD595" s="55"/>
      <c r="BE595" s="55" t="str">
        <f t="shared" si="134"/>
        <v/>
      </c>
      <c r="BF595" s="55" t="str">
        <f t="shared" si="134"/>
        <v/>
      </c>
      <c r="BG595" s="55" t="str">
        <f t="shared" si="134"/>
        <v/>
      </c>
      <c r="BH595" s="55" t="str">
        <f t="shared" si="134"/>
        <v/>
      </c>
      <c r="BI595" s="55" t="str">
        <f t="shared" si="134"/>
        <v/>
      </c>
      <c r="BJ595" s="55" t="str">
        <f t="shared" si="134"/>
        <v/>
      </c>
      <c r="BK595" s="55" t="str">
        <f t="shared" si="134"/>
        <v/>
      </c>
      <c r="BL595" s="55" t="str">
        <f t="shared" si="134"/>
        <v/>
      </c>
      <c r="BM595" s="55" t="str">
        <f t="shared" si="134"/>
        <v/>
      </c>
      <c r="BN595" s="55" t="str">
        <f t="shared" si="134"/>
        <v/>
      </c>
      <c r="BO595" s="55" t="str">
        <f t="shared" si="134"/>
        <v/>
      </c>
      <c r="BP595" s="55" t="str">
        <f t="shared" si="134"/>
        <v/>
      </c>
      <c r="BQ595" s="55" t="str">
        <f t="shared" si="134"/>
        <v/>
      </c>
      <c r="BR595" s="62" t="str">
        <f t="shared" si="125"/>
        <v>Base</v>
      </c>
      <c r="BS595" s="62" t="str">
        <f t="shared" si="126"/>
        <v/>
      </c>
      <c r="BT595" s="63">
        <f t="shared" si="127"/>
        <v>117</v>
      </c>
      <c r="BU595" s="64">
        <f t="shared" si="128"/>
        <v>6.02</v>
      </c>
      <c r="BV595" s="64">
        <f t="shared" si="129"/>
        <v>13.04</v>
      </c>
      <c r="BW595" s="64">
        <f t="shared" si="130"/>
        <v>97.44</v>
      </c>
      <c r="BX595" s="65">
        <f t="shared" si="131"/>
        <v>45893.02</v>
      </c>
      <c r="BY595" s="65">
        <f t="shared" si="132"/>
        <v>45900.04</v>
      </c>
      <c r="BZ595" s="65">
        <f t="shared" si="133"/>
        <v>45985.440000000002</v>
      </c>
    </row>
    <row r="596" spans="1:78" ht="15.5" x14ac:dyDescent="0.35">
      <c r="A596">
        <v>69445</v>
      </c>
      <c r="B596" t="s">
        <v>532</v>
      </c>
      <c r="C596" t="s">
        <v>442</v>
      </c>
      <c r="D596">
        <v>107</v>
      </c>
      <c r="E596">
        <v>3001</v>
      </c>
      <c r="F596" t="s">
        <v>444</v>
      </c>
      <c r="G596" t="s">
        <v>285</v>
      </c>
      <c r="H596" t="s">
        <v>442</v>
      </c>
      <c r="I596" s="13">
        <v>45890</v>
      </c>
      <c r="J596" s="13">
        <v>46003</v>
      </c>
      <c r="K596" s="13">
        <v>45946</v>
      </c>
      <c r="L596" t="s">
        <v>300</v>
      </c>
      <c r="M596" t="s">
        <v>194</v>
      </c>
      <c r="N596">
        <v>12</v>
      </c>
      <c r="O596">
        <v>0</v>
      </c>
      <c r="P596">
        <v>0</v>
      </c>
      <c r="Q596">
        <v>0</v>
      </c>
      <c r="R596">
        <v>0</v>
      </c>
      <c r="S596">
        <v>105302</v>
      </c>
      <c r="T596" t="s">
        <v>310</v>
      </c>
      <c r="U596">
        <v>0</v>
      </c>
      <c r="V596"/>
      <c r="W596">
        <v>3</v>
      </c>
      <c r="X596">
        <v>3</v>
      </c>
      <c r="Y596" t="s">
        <v>195</v>
      </c>
      <c r="Z596"/>
      <c r="AA596"/>
      <c r="AB596" t="s">
        <v>195</v>
      </c>
      <c r="AC596">
        <v>1364</v>
      </c>
      <c r="AD596" t="s">
        <v>2</v>
      </c>
      <c r="AE596" t="s">
        <v>562</v>
      </c>
      <c r="AF596" t="s">
        <v>541</v>
      </c>
      <c r="AG596" s="13">
        <v>45890</v>
      </c>
      <c r="AH596" s="13">
        <v>46003</v>
      </c>
      <c r="AI596" t="s">
        <v>537</v>
      </c>
      <c r="AJ596">
        <v>12</v>
      </c>
      <c r="AK596">
        <v>24.0105</v>
      </c>
      <c r="AL596" t="s">
        <v>529</v>
      </c>
      <c r="AM596" t="s">
        <v>530</v>
      </c>
      <c r="AN596">
        <v>1</v>
      </c>
      <c r="AO596">
        <v>1</v>
      </c>
      <c r="AP596" s="13">
        <v>45639</v>
      </c>
      <c r="AQ596" t="s">
        <v>534</v>
      </c>
      <c r="AR596" t="s">
        <v>538</v>
      </c>
      <c r="AS596"/>
      <c r="AT596" s="59">
        <f>VLOOKUP($BR596,Tables!$D$14:$I$27,2,FALSE)*W596</f>
        <v>480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24"/>
        <v>480</v>
      </c>
      <c r="BD596" s="55"/>
      <c r="BE596" s="55" t="str">
        <f t="shared" si="134"/>
        <v/>
      </c>
      <c r="BF596" s="55" t="str">
        <f t="shared" si="134"/>
        <v/>
      </c>
      <c r="BG596" s="55" t="str">
        <f t="shared" si="134"/>
        <v/>
      </c>
      <c r="BH596" s="55" t="str">
        <f t="shared" si="134"/>
        <v/>
      </c>
      <c r="BI596" s="55" t="str">
        <f t="shared" si="134"/>
        <v/>
      </c>
      <c r="BJ596" s="55" t="str">
        <f t="shared" si="134"/>
        <v/>
      </c>
      <c r="BK596" s="55" t="str">
        <f t="shared" si="134"/>
        <v/>
      </c>
      <c r="BL596" s="55" t="str">
        <f t="shared" si="134"/>
        <v/>
      </c>
      <c r="BM596" s="55" t="str">
        <f t="shared" si="134"/>
        <v/>
      </c>
      <c r="BN596" s="55" t="str">
        <f t="shared" si="134"/>
        <v/>
      </c>
      <c r="BO596" s="55" t="str">
        <f t="shared" si="134"/>
        <v/>
      </c>
      <c r="BP596" s="55" t="str">
        <f t="shared" si="134"/>
        <v/>
      </c>
      <c r="BQ596" s="55" t="str">
        <f t="shared" si="134"/>
        <v/>
      </c>
      <c r="BR596" s="62" t="str">
        <f t="shared" si="125"/>
        <v>Base</v>
      </c>
      <c r="BS596" s="62" t="str">
        <f t="shared" si="126"/>
        <v/>
      </c>
      <c r="BT596" s="63">
        <f t="shared" si="127"/>
        <v>114</v>
      </c>
      <c r="BU596" s="64">
        <f t="shared" si="128"/>
        <v>5.84</v>
      </c>
      <c r="BV596" s="64">
        <f t="shared" si="129"/>
        <v>12.68</v>
      </c>
      <c r="BW596" s="64">
        <f t="shared" si="130"/>
        <v>94.92</v>
      </c>
      <c r="BX596" s="65">
        <f t="shared" si="131"/>
        <v>45895.839999999997</v>
      </c>
      <c r="BY596" s="65">
        <f t="shared" si="132"/>
        <v>45902.68</v>
      </c>
      <c r="BZ596" s="65">
        <f t="shared" si="133"/>
        <v>45985.919999999998</v>
      </c>
    </row>
    <row r="597" spans="1:78" ht="15.5" x14ac:dyDescent="0.35">
      <c r="A597">
        <v>69245</v>
      </c>
      <c r="B597" t="s">
        <v>532</v>
      </c>
      <c r="C597" t="s">
        <v>442</v>
      </c>
      <c r="D597">
        <v>125</v>
      </c>
      <c r="E597">
        <v>3001</v>
      </c>
      <c r="F597" t="s">
        <v>445</v>
      </c>
      <c r="G597" t="s">
        <v>285</v>
      </c>
      <c r="H597" t="s">
        <v>442</v>
      </c>
      <c r="I597" s="13">
        <v>45887</v>
      </c>
      <c r="J597" s="13">
        <v>46003</v>
      </c>
      <c r="K597" s="13">
        <v>45945</v>
      </c>
      <c r="L597" t="s">
        <v>265</v>
      </c>
      <c r="M597" t="s">
        <v>162</v>
      </c>
      <c r="N597">
        <v>10</v>
      </c>
      <c r="O597">
        <v>0</v>
      </c>
      <c r="P597">
        <v>0</v>
      </c>
      <c r="Q597">
        <v>0</v>
      </c>
      <c r="R597">
        <v>0</v>
      </c>
      <c r="S597">
        <v>105302</v>
      </c>
      <c r="T597" t="s">
        <v>310</v>
      </c>
      <c r="U597">
        <v>0</v>
      </c>
      <c r="V597"/>
      <c r="W597">
        <v>3</v>
      </c>
      <c r="X597">
        <v>4</v>
      </c>
      <c r="Y597" t="s">
        <v>195</v>
      </c>
      <c r="Z597" t="s">
        <v>966</v>
      </c>
      <c r="AA597" t="s">
        <v>294</v>
      </c>
      <c r="AB597" t="s">
        <v>161</v>
      </c>
      <c r="AC597" t="s">
        <v>200</v>
      </c>
      <c r="AD597"/>
      <c r="AE597"/>
      <c r="AF597"/>
      <c r="AG597" s="13">
        <v>45887</v>
      </c>
      <c r="AH597" s="13">
        <v>46003</v>
      </c>
      <c r="AI597" t="s">
        <v>618</v>
      </c>
      <c r="AJ597">
        <v>12</v>
      </c>
      <c r="AK597">
        <v>52.040100000000002</v>
      </c>
      <c r="AL597" t="s">
        <v>529</v>
      </c>
      <c r="AM597" t="s">
        <v>530</v>
      </c>
      <c r="AN597">
        <v>5</v>
      </c>
      <c r="AO597">
        <v>2</v>
      </c>
      <c r="AP597" s="13">
        <v>45639</v>
      </c>
      <c r="AQ597" t="s">
        <v>335</v>
      </c>
      <c r="AR597" t="s">
        <v>538</v>
      </c>
      <c r="AS597"/>
      <c r="AT597" s="59">
        <f>VLOOKUP($BR597,Tables!$D$14:$I$27,2,FALSE)*W597</f>
        <v>480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24"/>
        <v>480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HYB</v>
      </c>
      <c r="BL597" s="55" t="str">
        <f t="shared" si="134"/>
        <v/>
      </c>
      <c r="BM597" s="55" t="str">
        <f t="shared" si="134"/>
        <v/>
      </c>
      <c r="BN597" s="55" t="str">
        <f t="shared" si="134"/>
        <v/>
      </c>
      <c r="BO597" s="55" t="str">
        <f t="shared" si="134"/>
        <v/>
      </c>
      <c r="BP597" s="55" t="str">
        <f t="shared" ref="BD597:BQ616" si="135">IF(ISERROR(SEARCHB(" "&amp;BP$1&amp;" "," "&amp;$L597&amp;" "))=TRUE,"",BP$1)</f>
        <v/>
      </c>
      <c r="BQ597" s="55" t="str">
        <f t="shared" si="135"/>
        <v/>
      </c>
      <c r="BR597" s="62" t="str">
        <f t="shared" si="125"/>
        <v>HYB</v>
      </c>
      <c r="BS597" s="62" t="str">
        <f t="shared" si="126"/>
        <v/>
      </c>
      <c r="BT597" s="63">
        <f t="shared" si="127"/>
        <v>117</v>
      </c>
      <c r="BU597" s="64">
        <f t="shared" si="128"/>
        <v>6.02</v>
      </c>
      <c r="BV597" s="64">
        <f t="shared" si="129"/>
        <v>13.04</v>
      </c>
      <c r="BW597" s="64">
        <f t="shared" si="130"/>
        <v>97.44</v>
      </c>
      <c r="BX597" s="65">
        <f t="shared" si="131"/>
        <v>45893.02</v>
      </c>
      <c r="BY597" s="65">
        <f t="shared" si="132"/>
        <v>45900.04</v>
      </c>
      <c r="BZ597" s="65">
        <f t="shared" si="133"/>
        <v>45985.440000000002</v>
      </c>
    </row>
    <row r="598" spans="1:78" ht="15.5" x14ac:dyDescent="0.35">
      <c r="A598">
        <v>69246</v>
      </c>
      <c r="B598" t="s">
        <v>532</v>
      </c>
      <c r="C598" t="s">
        <v>442</v>
      </c>
      <c r="D598">
        <v>125</v>
      </c>
      <c r="E598">
        <v>3002</v>
      </c>
      <c r="F598" t="s">
        <v>445</v>
      </c>
      <c r="G598" t="s">
        <v>285</v>
      </c>
      <c r="H598" t="s">
        <v>442</v>
      </c>
      <c r="I598" s="13">
        <v>45887</v>
      </c>
      <c r="J598" s="13">
        <v>46003</v>
      </c>
      <c r="K598" s="13">
        <v>45945</v>
      </c>
      <c r="L598" t="s">
        <v>262</v>
      </c>
      <c r="M598" t="s">
        <v>162</v>
      </c>
      <c r="N598">
        <v>10</v>
      </c>
      <c r="O598">
        <v>0</v>
      </c>
      <c r="P598">
        <v>0</v>
      </c>
      <c r="Q598">
        <v>0</v>
      </c>
      <c r="R598">
        <v>0</v>
      </c>
      <c r="S598">
        <v>105302</v>
      </c>
      <c r="T598" t="s">
        <v>310</v>
      </c>
      <c r="U598">
        <v>0</v>
      </c>
      <c r="V598"/>
      <c r="W598">
        <v>3</v>
      </c>
      <c r="X598">
        <v>4</v>
      </c>
      <c r="Y598" t="s">
        <v>195</v>
      </c>
      <c r="Z598" t="s">
        <v>967</v>
      </c>
      <c r="AA598" t="s">
        <v>293</v>
      </c>
      <c r="AB598"/>
      <c r="AC598"/>
      <c r="AD598"/>
      <c r="AE598"/>
      <c r="AF598"/>
      <c r="AG598" s="13">
        <v>45887</v>
      </c>
      <c r="AH598" s="13">
        <v>46003</v>
      </c>
      <c r="AI598" t="s">
        <v>542</v>
      </c>
      <c r="AJ598">
        <v>12</v>
      </c>
      <c r="AK598">
        <v>52.040100000000002</v>
      </c>
      <c r="AL598" t="s">
        <v>529</v>
      </c>
      <c r="AM598" t="s">
        <v>530</v>
      </c>
      <c r="AN598">
        <v>5</v>
      </c>
      <c r="AO598">
        <v>2</v>
      </c>
      <c r="AP598" s="13">
        <v>45639</v>
      </c>
      <c r="AQ598" t="s">
        <v>335</v>
      </c>
      <c r="AR598" t="s">
        <v>538</v>
      </c>
      <c r="AS598"/>
      <c r="AT598" s="59">
        <f>VLOOKUP($BR598,Tables!$D$14:$I$27,2,FALSE)*W598</f>
        <v>480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24"/>
        <v>480</v>
      </c>
      <c r="BD598" s="55" t="str">
        <f t="shared" si="135"/>
        <v/>
      </c>
      <c r="BE598" s="55" t="str">
        <f t="shared" si="135"/>
        <v/>
      </c>
      <c r="BF598" s="55" t="str">
        <f t="shared" si="135"/>
        <v/>
      </c>
      <c r="BG598" s="55" t="str">
        <f t="shared" si="135"/>
        <v/>
      </c>
      <c r="BH598" s="55" t="str">
        <f t="shared" si="135"/>
        <v/>
      </c>
      <c r="BI598" s="55" t="str">
        <f t="shared" si="135"/>
        <v/>
      </c>
      <c r="BJ598" s="55" t="str">
        <f t="shared" si="135"/>
        <v/>
      </c>
      <c r="BK598" s="55" t="str">
        <f t="shared" si="135"/>
        <v/>
      </c>
      <c r="BL598" s="55" t="str">
        <f t="shared" si="135"/>
        <v/>
      </c>
      <c r="BM598" s="55" t="str">
        <f t="shared" si="135"/>
        <v/>
      </c>
      <c r="BN598" s="55" t="str">
        <f t="shared" si="135"/>
        <v/>
      </c>
      <c r="BO598" s="55" t="str">
        <f t="shared" si="135"/>
        <v/>
      </c>
      <c r="BP598" s="55" t="str">
        <f t="shared" si="135"/>
        <v/>
      </c>
      <c r="BQ598" s="55" t="str">
        <f t="shared" si="135"/>
        <v/>
      </c>
      <c r="BR598" s="62" t="str">
        <f t="shared" si="125"/>
        <v>Base</v>
      </c>
      <c r="BS598" s="62" t="str">
        <f t="shared" si="126"/>
        <v/>
      </c>
      <c r="BT598" s="63">
        <f t="shared" si="127"/>
        <v>117</v>
      </c>
      <c r="BU598" s="64">
        <f t="shared" si="128"/>
        <v>6.02</v>
      </c>
      <c r="BV598" s="64">
        <f t="shared" si="129"/>
        <v>13.04</v>
      </c>
      <c r="BW598" s="64">
        <f t="shared" si="130"/>
        <v>97.44</v>
      </c>
      <c r="BX598" s="65">
        <f t="shared" si="131"/>
        <v>45893.02</v>
      </c>
      <c r="BY598" s="65">
        <f t="shared" si="132"/>
        <v>45900.04</v>
      </c>
      <c r="BZ598" s="65">
        <f t="shared" si="133"/>
        <v>45985.440000000002</v>
      </c>
    </row>
    <row r="599" spans="1:78" ht="15.5" x14ac:dyDescent="0.35">
      <c r="A599">
        <v>69247</v>
      </c>
      <c r="B599" t="s">
        <v>532</v>
      </c>
      <c r="C599" t="s">
        <v>442</v>
      </c>
      <c r="D599">
        <v>127</v>
      </c>
      <c r="E599">
        <v>3001</v>
      </c>
      <c r="F599" t="s">
        <v>486</v>
      </c>
      <c r="G599" t="s">
        <v>285</v>
      </c>
      <c r="H599" t="s">
        <v>442</v>
      </c>
      <c r="I599" s="13">
        <v>45887</v>
      </c>
      <c r="J599" s="13">
        <v>46003</v>
      </c>
      <c r="K599" s="13">
        <v>45945</v>
      </c>
      <c r="L599" t="s">
        <v>262</v>
      </c>
      <c r="M599" t="s">
        <v>162</v>
      </c>
      <c r="N599">
        <v>10</v>
      </c>
      <c r="O599">
        <v>0</v>
      </c>
      <c r="P599">
        <v>0</v>
      </c>
      <c r="Q599">
        <v>0</v>
      </c>
      <c r="R599">
        <v>0</v>
      </c>
      <c r="S599">
        <v>105302</v>
      </c>
      <c r="T599" t="s">
        <v>310</v>
      </c>
      <c r="U599">
        <v>0</v>
      </c>
      <c r="V599"/>
      <c r="W599">
        <v>3</v>
      </c>
      <c r="X599">
        <v>4</v>
      </c>
      <c r="Y599" t="s">
        <v>195</v>
      </c>
      <c r="Z599" t="s">
        <v>968</v>
      </c>
      <c r="AA599" t="s">
        <v>293</v>
      </c>
      <c r="AB599"/>
      <c r="AC599"/>
      <c r="AD599"/>
      <c r="AE599"/>
      <c r="AF599"/>
      <c r="AG599" s="13">
        <v>45887</v>
      </c>
      <c r="AH599" s="13">
        <v>46003</v>
      </c>
      <c r="AI599" t="s">
        <v>542</v>
      </c>
      <c r="AJ599">
        <v>12</v>
      </c>
      <c r="AK599">
        <v>52.040100000000002</v>
      </c>
      <c r="AL599" t="s">
        <v>529</v>
      </c>
      <c r="AM599" t="s">
        <v>530</v>
      </c>
      <c r="AN599">
        <v>5</v>
      </c>
      <c r="AO599">
        <v>2</v>
      </c>
      <c r="AP599" s="13">
        <v>45639</v>
      </c>
      <c r="AQ599" t="s">
        <v>335</v>
      </c>
      <c r="AR599" t="s">
        <v>538</v>
      </c>
      <c r="AS599"/>
      <c r="AT599" s="59">
        <f>VLOOKUP($BR599,Tables!$D$14:$I$27,2,FALSE)*W599</f>
        <v>480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24"/>
        <v>480</v>
      </c>
      <c r="BD599" s="55" t="str">
        <f t="shared" si="135"/>
        <v/>
      </c>
      <c r="BE599" s="55" t="str">
        <f t="shared" si="135"/>
        <v/>
      </c>
      <c r="BF599" s="55" t="str">
        <f t="shared" si="135"/>
        <v/>
      </c>
      <c r="BG599" s="55" t="str">
        <f t="shared" si="135"/>
        <v/>
      </c>
      <c r="BH599" s="55" t="str">
        <f t="shared" si="135"/>
        <v/>
      </c>
      <c r="BI599" s="55" t="str">
        <f t="shared" si="135"/>
        <v/>
      </c>
      <c r="BJ599" s="55" t="str">
        <f t="shared" si="135"/>
        <v/>
      </c>
      <c r="BK599" s="55" t="str">
        <f t="shared" si="135"/>
        <v/>
      </c>
      <c r="BL599" s="55" t="str">
        <f t="shared" si="135"/>
        <v/>
      </c>
      <c r="BM599" s="55" t="str">
        <f t="shared" si="135"/>
        <v/>
      </c>
      <c r="BN599" s="55" t="str">
        <f t="shared" si="135"/>
        <v/>
      </c>
      <c r="BO599" s="55" t="str">
        <f t="shared" si="135"/>
        <v/>
      </c>
      <c r="BP599" s="55" t="str">
        <f t="shared" si="135"/>
        <v/>
      </c>
      <c r="BQ599" s="55" t="str">
        <f t="shared" si="135"/>
        <v/>
      </c>
      <c r="BR599" s="62" t="str">
        <f t="shared" si="125"/>
        <v>Base</v>
      </c>
      <c r="BS599" s="62" t="str">
        <f t="shared" si="126"/>
        <v/>
      </c>
      <c r="BT599" s="63">
        <f t="shared" si="127"/>
        <v>117</v>
      </c>
      <c r="BU599" s="64">
        <f t="shared" si="128"/>
        <v>6.02</v>
      </c>
      <c r="BV599" s="64">
        <f t="shared" si="129"/>
        <v>13.04</v>
      </c>
      <c r="BW599" s="64">
        <f t="shared" si="130"/>
        <v>97.44</v>
      </c>
      <c r="BX599" s="65">
        <f t="shared" si="131"/>
        <v>45893.02</v>
      </c>
      <c r="BY599" s="65">
        <f t="shared" si="132"/>
        <v>45900.04</v>
      </c>
      <c r="BZ599" s="65">
        <f t="shared" si="133"/>
        <v>45985.440000000002</v>
      </c>
    </row>
    <row r="600" spans="1:78" ht="15.5" x14ac:dyDescent="0.35">
      <c r="A600">
        <v>69248</v>
      </c>
      <c r="B600" t="s">
        <v>532</v>
      </c>
      <c r="C600" t="s">
        <v>442</v>
      </c>
      <c r="D600">
        <v>133</v>
      </c>
      <c r="E600">
        <v>3001</v>
      </c>
      <c r="F600" t="s">
        <v>446</v>
      </c>
      <c r="G600" t="s">
        <v>285</v>
      </c>
      <c r="H600" t="s">
        <v>442</v>
      </c>
      <c r="I600" s="13">
        <v>45887</v>
      </c>
      <c r="J600" s="13">
        <v>46003</v>
      </c>
      <c r="K600" s="13">
        <v>45945</v>
      </c>
      <c r="L600" t="s">
        <v>265</v>
      </c>
      <c r="M600" t="s">
        <v>162</v>
      </c>
      <c r="N600">
        <v>10</v>
      </c>
      <c r="O600">
        <v>0</v>
      </c>
      <c r="P600">
        <v>0</v>
      </c>
      <c r="Q600">
        <v>0</v>
      </c>
      <c r="R600">
        <v>0</v>
      </c>
      <c r="S600">
        <v>105302</v>
      </c>
      <c r="T600" t="s">
        <v>310</v>
      </c>
      <c r="U600">
        <v>0</v>
      </c>
      <c r="V600"/>
      <c r="W600">
        <v>3</v>
      </c>
      <c r="X600">
        <v>4</v>
      </c>
      <c r="Y600" t="s">
        <v>195</v>
      </c>
      <c r="Z600" t="s">
        <v>969</v>
      </c>
      <c r="AA600" t="s">
        <v>294</v>
      </c>
      <c r="AB600" t="s">
        <v>161</v>
      </c>
      <c r="AC600" t="s">
        <v>200</v>
      </c>
      <c r="AD600"/>
      <c r="AE600"/>
      <c r="AF600"/>
      <c r="AG600" s="13">
        <v>45887</v>
      </c>
      <c r="AH600" s="13">
        <v>46003</v>
      </c>
      <c r="AI600" t="s">
        <v>618</v>
      </c>
      <c r="AJ600">
        <v>12</v>
      </c>
      <c r="AK600">
        <v>52.040700000000001</v>
      </c>
      <c r="AL600" t="s">
        <v>529</v>
      </c>
      <c r="AM600" t="s">
        <v>530</v>
      </c>
      <c r="AN600">
        <v>5</v>
      </c>
      <c r="AO600">
        <v>2</v>
      </c>
      <c r="AP600" s="13">
        <v>45639</v>
      </c>
      <c r="AQ600" t="s">
        <v>335</v>
      </c>
      <c r="AR600" t="s">
        <v>538</v>
      </c>
      <c r="AS600"/>
      <c r="AT600" s="59">
        <f>VLOOKUP($BR600,Tables!$D$14:$I$27,2,FALSE)*W600</f>
        <v>480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24"/>
        <v>480</v>
      </c>
      <c r="BD600" s="55" t="str">
        <f t="shared" si="135"/>
        <v/>
      </c>
      <c r="BE600" s="55" t="str">
        <f t="shared" si="135"/>
        <v/>
      </c>
      <c r="BF600" s="55" t="str">
        <f t="shared" si="135"/>
        <v/>
      </c>
      <c r="BG600" s="55" t="str">
        <f t="shared" si="135"/>
        <v/>
      </c>
      <c r="BH600" s="55" t="str">
        <f t="shared" si="135"/>
        <v/>
      </c>
      <c r="BI600" s="55" t="str">
        <f t="shared" si="135"/>
        <v/>
      </c>
      <c r="BJ600" s="55" t="str">
        <f t="shared" si="135"/>
        <v/>
      </c>
      <c r="BK600" s="55" t="str">
        <f t="shared" si="135"/>
        <v>HYB</v>
      </c>
      <c r="BL600" s="55" t="str">
        <f t="shared" si="135"/>
        <v/>
      </c>
      <c r="BM600" s="55" t="str">
        <f t="shared" si="135"/>
        <v/>
      </c>
      <c r="BN600" s="55" t="str">
        <f t="shared" si="135"/>
        <v/>
      </c>
      <c r="BO600" s="55" t="str">
        <f t="shared" si="135"/>
        <v/>
      </c>
      <c r="BP600" s="55" t="str">
        <f t="shared" si="135"/>
        <v/>
      </c>
      <c r="BQ600" s="55" t="str">
        <f t="shared" si="135"/>
        <v/>
      </c>
      <c r="BR600" s="62" t="str">
        <f t="shared" si="125"/>
        <v>HYB</v>
      </c>
      <c r="BS600" s="62" t="str">
        <f t="shared" si="126"/>
        <v/>
      </c>
      <c r="BT600" s="63">
        <f t="shared" si="127"/>
        <v>117</v>
      </c>
      <c r="BU600" s="64">
        <f t="shared" si="128"/>
        <v>6.02</v>
      </c>
      <c r="BV600" s="64">
        <f t="shared" si="129"/>
        <v>13.04</v>
      </c>
      <c r="BW600" s="64">
        <f t="shared" si="130"/>
        <v>97.44</v>
      </c>
      <c r="BX600" s="65">
        <f t="shared" si="131"/>
        <v>45893.02</v>
      </c>
      <c r="BY600" s="65">
        <f t="shared" si="132"/>
        <v>45900.04</v>
      </c>
      <c r="BZ600" s="65">
        <f t="shared" si="133"/>
        <v>45985.440000000002</v>
      </c>
    </row>
    <row r="601" spans="1:78" ht="15.5" x14ac:dyDescent="0.35">
      <c r="A601">
        <v>69249</v>
      </c>
      <c r="B601" t="s">
        <v>532</v>
      </c>
      <c r="C601" t="s">
        <v>442</v>
      </c>
      <c r="D601">
        <v>133</v>
      </c>
      <c r="E601">
        <v>3002</v>
      </c>
      <c r="F601" t="s">
        <v>446</v>
      </c>
      <c r="G601" t="s">
        <v>285</v>
      </c>
      <c r="H601" t="s">
        <v>442</v>
      </c>
      <c r="I601" s="13">
        <v>45887</v>
      </c>
      <c r="J601" s="13">
        <v>46003</v>
      </c>
      <c r="K601" s="13">
        <v>45945</v>
      </c>
      <c r="L601" t="s">
        <v>262</v>
      </c>
      <c r="M601" t="s">
        <v>162</v>
      </c>
      <c r="N601">
        <v>10</v>
      </c>
      <c r="O601">
        <v>0</v>
      </c>
      <c r="P601">
        <v>0</v>
      </c>
      <c r="Q601">
        <v>0</v>
      </c>
      <c r="R601">
        <v>0</v>
      </c>
      <c r="S601">
        <v>105302</v>
      </c>
      <c r="T601" t="s">
        <v>310</v>
      </c>
      <c r="U601">
        <v>0</v>
      </c>
      <c r="V601"/>
      <c r="W601">
        <v>3</v>
      </c>
      <c r="X601">
        <v>4</v>
      </c>
      <c r="Y601" t="s">
        <v>195</v>
      </c>
      <c r="Z601" t="s">
        <v>970</v>
      </c>
      <c r="AA601" t="s">
        <v>293</v>
      </c>
      <c r="AB601"/>
      <c r="AC601"/>
      <c r="AD601"/>
      <c r="AE601"/>
      <c r="AF601"/>
      <c r="AG601" s="13">
        <v>45887</v>
      </c>
      <c r="AH601" s="13">
        <v>46003</v>
      </c>
      <c r="AI601" t="s">
        <v>971</v>
      </c>
      <c r="AJ601">
        <v>12</v>
      </c>
      <c r="AK601">
        <v>52.040700000000001</v>
      </c>
      <c r="AL601" t="s">
        <v>529</v>
      </c>
      <c r="AM601" t="s">
        <v>530</v>
      </c>
      <c r="AN601">
        <v>5</v>
      </c>
      <c r="AO601">
        <v>2</v>
      </c>
      <c r="AP601" s="13">
        <v>45639</v>
      </c>
      <c r="AQ601" t="s">
        <v>335</v>
      </c>
      <c r="AR601" t="s">
        <v>538</v>
      </c>
      <c r="AS601"/>
      <c r="AT601" s="59">
        <f>VLOOKUP($BR601,Tables!$D$14:$I$27,2,FALSE)*W601</f>
        <v>480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24"/>
        <v>480</v>
      </c>
      <c r="BD601" s="55" t="str">
        <f t="shared" si="135"/>
        <v/>
      </c>
      <c r="BE601" s="55" t="str">
        <f t="shared" si="135"/>
        <v/>
      </c>
      <c r="BF601" s="55" t="str">
        <f t="shared" si="135"/>
        <v/>
      </c>
      <c r="BG601" s="55" t="str">
        <f t="shared" si="135"/>
        <v/>
      </c>
      <c r="BH601" s="55" t="str">
        <f t="shared" si="135"/>
        <v/>
      </c>
      <c r="BI601" s="55" t="str">
        <f t="shared" si="135"/>
        <v/>
      </c>
      <c r="BJ601" s="55" t="str">
        <f t="shared" si="135"/>
        <v/>
      </c>
      <c r="BK601" s="55" t="str">
        <f t="shared" si="135"/>
        <v/>
      </c>
      <c r="BL601" s="55" t="str">
        <f t="shared" si="135"/>
        <v/>
      </c>
      <c r="BM601" s="55" t="str">
        <f t="shared" si="135"/>
        <v/>
      </c>
      <c r="BN601" s="55" t="str">
        <f t="shared" si="135"/>
        <v/>
      </c>
      <c r="BO601" s="55" t="str">
        <f t="shared" si="135"/>
        <v/>
      </c>
      <c r="BP601" s="55" t="str">
        <f t="shared" si="135"/>
        <v/>
      </c>
      <c r="BQ601" s="55" t="str">
        <f t="shared" si="135"/>
        <v/>
      </c>
      <c r="BR601" s="62" t="str">
        <f t="shared" si="125"/>
        <v>Base</v>
      </c>
      <c r="BS601" s="62" t="str">
        <f t="shared" si="126"/>
        <v/>
      </c>
      <c r="BT601" s="63">
        <f t="shared" si="127"/>
        <v>117</v>
      </c>
      <c r="BU601" s="64">
        <f t="shared" si="128"/>
        <v>6.02</v>
      </c>
      <c r="BV601" s="64">
        <f t="shared" si="129"/>
        <v>13.04</v>
      </c>
      <c r="BW601" s="64">
        <f t="shared" si="130"/>
        <v>97.44</v>
      </c>
      <c r="BX601" s="65">
        <f t="shared" si="131"/>
        <v>45893.02</v>
      </c>
      <c r="BY601" s="65">
        <f t="shared" si="132"/>
        <v>45900.04</v>
      </c>
      <c r="BZ601" s="65">
        <f t="shared" si="133"/>
        <v>45985.440000000002</v>
      </c>
    </row>
    <row r="602" spans="1:78" ht="15.5" x14ac:dyDescent="0.35">
      <c r="A602">
        <v>69250</v>
      </c>
      <c r="B602" t="s">
        <v>532</v>
      </c>
      <c r="C602" t="s">
        <v>442</v>
      </c>
      <c r="D602">
        <v>136</v>
      </c>
      <c r="E602">
        <v>3001</v>
      </c>
      <c r="F602" t="s">
        <v>447</v>
      </c>
      <c r="G602" t="s">
        <v>285</v>
      </c>
      <c r="H602" t="s">
        <v>442</v>
      </c>
      <c r="I602" s="13">
        <v>45887</v>
      </c>
      <c r="J602" s="13">
        <v>46003</v>
      </c>
      <c r="K602" s="13">
        <v>45945</v>
      </c>
      <c r="L602" t="s">
        <v>265</v>
      </c>
      <c r="M602" t="s">
        <v>162</v>
      </c>
      <c r="N602">
        <v>10</v>
      </c>
      <c r="O602">
        <v>0</v>
      </c>
      <c r="P602">
        <v>0</v>
      </c>
      <c r="Q602">
        <v>0</v>
      </c>
      <c r="R602">
        <v>0</v>
      </c>
      <c r="S602">
        <v>105302</v>
      </c>
      <c r="T602" t="s">
        <v>310</v>
      </c>
      <c r="U602">
        <v>0</v>
      </c>
      <c r="V602"/>
      <c r="W602">
        <v>3</v>
      </c>
      <c r="X602">
        <v>4</v>
      </c>
      <c r="Y602" t="s">
        <v>195</v>
      </c>
      <c r="Z602" t="s">
        <v>972</v>
      </c>
      <c r="AA602" t="s">
        <v>973</v>
      </c>
      <c r="AB602" t="s">
        <v>161</v>
      </c>
      <c r="AC602" t="s">
        <v>200</v>
      </c>
      <c r="AD602"/>
      <c r="AE602"/>
      <c r="AF602"/>
      <c r="AG602" s="13">
        <v>45887</v>
      </c>
      <c r="AH602" s="13">
        <v>46003</v>
      </c>
      <c r="AI602" t="s">
        <v>542</v>
      </c>
      <c r="AJ602">
        <v>12</v>
      </c>
      <c r="AK602">
        <v>11.0801</v>
      </c>
      <c r="AL602" t="s">
        <v>529</v>
      </c>
      <c r="AM602" t="s">
        <v>530</v>
      </c>
      <c r="AN602">
        <v>5</v>
      </c>
      <c r="AO602">
        <v>3</v>
      </c>
      <c r="AP602" s="13">
        <v>45639</v>
      </c>
      <c r="AQ602" t="s">
        <v>335</v>
      </c>
      <c r="AR602" t="s">
        <v>538</v>
      </c>
      <c r="AS602"/>
      <c r="AT602" s="59">
        <f>VLOOKUP($BR602,Tables!$D$14:$I$27,2,FALSE)*W602</f>
        <v>480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24"/>
        <v>480</v>
      </c>
      <c r="BD602" s="55" t="str">
        <f t="shared" si="135"/>
        <v/>
      </c>
      <c r="BE602" s="55" t="str">
        <f t="shared" si="135"/>
        <v/>
      </c>
      <c r="BF602" s="55" t="str">
        <f t="shared" si="135"/>
        <v/>
      </c>
      <c r="BG602" s="55" t="str">
        <f t="shared" si="135"/>
        <v/>
      </c>
      <c r="BH602" s="55" t="str">
        <f t="shared" si="135"/>
        <v/>
      </c>
      <c r="BI602" s="55" t="str">
        <f t="shared" si="135"/>
        <v/>
      </c>
      <c r="BJ602" s="55" t="str">
        <f t="shared" si="135"/>
        <v/>
      </c>
      <c r="BK602" s="55" t="str">
        <f t="shared" si="135"/>
        <v>HYB</v>
      </c>
      <c r="BL602" s="55" t="str">
        <f t="shared" si="135"/>
        <v/>
      </c>
      <c r="BM602" s="55" t="str">
        <f t="shared" si="135"/>
        <v/>
      </c>
      <c r="BN602" s="55" t="str">
        <f t="shared" si="135"/>
        <v/>
      </c>
      <c r="BO602" s="55" t="str">
        <f t="shared" si="135"/>
        <v/>
      </c>
      <c r="BP602" s="55" t="str">
        <f t="shared" si="135"/>
        <v/>
      </c>
      <c r="BQ602" s="55" t="str">
        <f t="shared" si="135"/>
        <v/>
      </c>
      <c r="BR602" s="62" t="str">
        <f t="shared" si="125"/>
        <v>HYB</v>
      </c>
      <c r="BS602" s="62" t="str">
        <f t="shared" si="126"/>
        <v/>
      </c>
      <c r="BT602" s="63">
        <f t="shared" si="127"/>
        <v>117</v>
      </c>
      <c r="BU602" s="64">
        <f t="shared" si="128"/>
        <v>6.02</v>
      </c>
      <c r="BV602" s="64">
        <f t="shared" si="129"/>
        <v>13.04</v>
      </c>
      <c r="BW602" s="64">
        <f t="shared" si="130"/>
        <v>97.44</v>
      </c>
      <c r="BX602" s="65">
        <f t="shared" si="131"/>
        <v>45893.02</v>
      </c>
      <c r="BY602" s="65">
        <f t="shared" si="132"/>
        <v>45900.04</v>
      </c>
      <c r="BZ602" s="65">
        <f t="shared" si="133"/>
        <v>45985.440000000002</v>
      </c>
    </row>
    <row r="603" spans="1:78" ht="15.5" x14ac:dyDescent="0.35">
      <c r="A603">
        <v>69251</v>
      </c>
      <c r="B603" t="s">
        <v>532</v>
      </c>
      <c r="C603" t="s">
        <v>442</v>
      </c>
      <c r="D603">
        <v>136</v>
      </c>
      <c r="E603">
        <v>3002</v>
      </c>
      <c r="F603" t="s">
        <v>447</v>
      </c>
      <c r="G603" t="s">
        <v>285</v>
      </c>
      <c r="H603" t="s">
        <v>442</v>
      </c>
      <c r="I603" s="13">
        <v>45887</v>
      </c>
      <c r="J603" s="13">
        <v>46003</v>
      </c>
      <c r="K603" s="13">
        <v>45945</v>
      </c>
      <c r="L603" t="s">
        <v>262</v>
      </c>
      <c r="M603" t="s">
        <v>162</v>
      </c>
      <c r="N603">
        <v>10</v>
      </c>
      <c r="O603">
        <v>0</v>
      </c>
      <c r="P603">
        <v>0</v>
      </c>
      <c r="Q603">
        <v>0</v>
      </c>
      <c r="R603">
        <v>0</v>
      </c>
      <c r="S603">
        <v>105302</v>
      </c>
      <c r="T603" t="s">
        <v>310</v>
      </c>
      <c r="U603">
        <v>0</v>
      </c>
      <c r="V603"/>
      <c r="W603">
        <v>3</v>
      </c>
      <c r="X603">
        <v>4</v>
      </c>
      <c r="Y603" t="s">
        <v>195</v>
      </c>
      <c r="Z603" t="s">
        <v>974</v>
      </c>
      <c r="AA603" t="s">
        <v>293</v>
      </c>
      <c r="AB603"/>
      <c r="AC603"/>
      <c r="AD603"/>
      <c r="AE603"/>
      <c r="AF603"/>
      <c r="AG603" s="13">
        <v>45887</v>
      </c>
      <c r="AH603" s="13">
        <v>46003</v>
      </c>
      <c r="AI603" t="s">
        <v>542</v>
      </c>
      <c r="AJ603">
        <v>12</v>
      </c>
      <c r="AK603">
        <v>11.0801</v>
      </c>
      <c r="AL603" t="s">
        <v>529</v>
      </c>
      <c r="AM603" t="s">
        <v>530</v>
      </c>
      <c r="AN603">
        <v>5</v>
      </c>
      <c r="AO603">
        <v>3</v>
      </c>
      <c r="AP603" s="13">
        <v>45639</v>
      </c>
      <c r="AQ603" t="s">
        <v>335</v>
      </c>
      <c r="AR603" t="s">
        <v>538</v>
      </c>
      <c r="AS603"/>
      <c r="AT603" s="59">
        <f>VLOOKUP($BR603,Tables!$D$14:$I$27,2,FALSE)*W603</f>
        <v>480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24"/>
        <v>480</v>
      </c>
      <c r="BD603" s="55" t="str">
        <f t="shared" si="135"/>
        <v/>
      </c>
      <c r="BE603" s="55" t="str">
        <f t="shared" si="135"/>
        <v/>
      </c>
      <c r="BF603" s="55" t="str">
        <f t="shared" si="135"/>
        <v/>
      </c>
      <c r="BG603" s="55" t="str">
        <f t="shared" si="135"/>
        <v/>
      </c>
      <c r="BH603" s="55" t="str">
        <f t="shared" si="135"/>
        <v/>
      </c>
      <c r="BI603" s="55" t="str">
        <f t="shared" si="135"/>
        <v/>
      </c>
      <c r="BJ603" s="55" t="str">
        <f t="shared" si="135"/>
        <v/>
      </c>
      <c r="BK603" s="55" t="str">
        <f t="shared" si="135"/>
        <v/>
      </c>
      <c r="BL603" s="55" t="str">
        <f t="shared" si="135"/>
        <v/>
      </c>
      <c r="BM603" s="55" t="str">
        <f t="shared" si="135"/>
        <v/>
      </c>
      <c r="BN603" s="55" t="str">
        <f t="shared" si="135"/>
        <v/>
      </c>
      <c r="BO603" s="55" t="str">
        <f t="shared" si="135"/>
        <v/>
      </c>
      <c r="BP603" s="55" t="str">
        <f t="shared" si="135"/>
        <v/>
      </c>
      <c r="BQ603" s="55" t="str">
        <f t="shared" si="135"/>
        <v/>
      </c>
      <c r="BR603" s="62" t="str">
        <f t="shared" si="125"/>
        <v>Base</v>
      </c>
      <c r="BS603" s="62" t="str">
        <f t="shared" si="126"/>
        <v/>
      </c>
      <c r="BT603" s="63">
        <f t="shared" si="127"/>
        <v>117</v>
      </c>
      <c r="BU603" s="64">
        <f t="shared" si="128"/>
        <v>6.02</v>
      </c>
      <c r="BV603" s="64">
        <f t="shared" si="129"/>
        <v>13.04</v>
      </c>
      <c r="BW603" s="64">
        <f t="shared" si="130"/>
        <v>97.44</v>
      </c>
      <c r="BX603" s="65">
        <f t="shared" si="131"/>
        <v>45893.02</v>
      </c>
      <c r="BY603" s="65">
        <f t="shared" si="132"/>
        <v>45900.04</v>
      </c>
      <c r="BZ603" s="65">
        <f t="shared" si="133"/>
        <v>45985.440000000002</v>
      </c>
    </row>
    <row r="604" spans="1:78" ht="15.5" x14ac:dyDescent="0.35">
      <c r="A604">
        <v>69642</v>
      </c>
      <c r="B604" t="s">
        <v>532</v>
      </c>
      <c r="C604" t="s">
        <v>442</v>
      </c>
      <c r="D604">
        <v>253</v>
      </c>
      <c r="E604">
        <v>3001</v>
      </c>
      <c r="F604" t="s">
        <v>505</v>
      </c>
      <c r="G604" t="s">
        <v>285</v>
      </c>
      <c r="H604" t="s">
        <v>442</v>
      </c>
      <c r="I604" s="13">
        <v>45887</v>
      </c>
      <c r="J604" s="13">
        <v>46003</v>
      </c>
      <c r="K604" s="13">
        <v>45945</v>
      </c>
      <c r="L604" t="s">
        <v>975</v>
      </c>
      <c r="M604" t="s">
        <v>162</v>
      </c>
      <c r="N604">
        <v>1</v>
      </c>
      <c r="O604">
        <v>0</v>
      </c>
      <c r="P604">
        <v>0</v>
      </c>
      <c r="Q604">
        <v>0</v>
      </c>
      <c r="R604">
        <v>0</v>
      </c>
      <c r="S604">
        <v>105302</v>
      </c>
      <c r="T604" t="s">
        <v>310</v>
      </c>
      <c r="U604">
        <v>0</v>
      </c>
      <c r="V604"/>
      <c r="W604">
        <v>3</v>
      </c>
      <c r="X604">
        <v>3</v>
      </c>
      <c r="Y604" t="s">
        <v>195</v>
      </c>
      <c r="Z604"/>
      <c r="AA604" t="s">
        <v>293</v>
      </c>
      <c r="AB604"/>
      <c r="AC604"/>
      <c r="AD604"/>
      <c r="AE604"/>
      <c r="AF604"/>
      <c r="AG604" s="13">
        <v>45887</v>
      </c>
      <c r="AH604" s="13">
        <v>46003</v>
      </c>
      <c r="AI604" t="s">
        <v>162</v>
      </c>
      <c r="AJ604">
        <v>12</v>
      </c>
      <c r="AK604">
        <v>52.020400000000002</v>
      </c>
      <c r="AL604" t="s">
        <v>529</v>
      </c>
      <c r="AM604" t="s">
        <v>530</v>
      </c>
      <c r="AN604">
        <v>5</v>
      </c>
      <c r="AO604">
        <v>2</v>
      </c>
      <c r="AP604" s="13">
        <v>45709</v>
      </c>
      <c r="AQ604" t="s">
        <v>335</v>
      </c>
      <c r="AR604" t="s">
        <v>538</v>
      </c>
      <c r="AS604"/>
      <c r="AT604" s="59">
        <f>VLOOKUP($BR604,Tables!$D$14:$I$27,2,FALSE)*W604</f>
        <v>480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si="124"/>
        <v>480</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
      </c>
      <c r="BL604" s="55" t="str">
        <f t="shared" si="135"/>
        <v/>
      </c>
      <c r="BM604" s="55" t="str">
        <f t="shared" si="135"/>
        <v/>
      </c>
      <c r="BN604" s="55" t="str">
        <f t="shared" si="135"/>
        <v/>
      </c>
      <c r="BO604" s="55" t="str">
        <f t="shared" si="135"/>
        <v/>
      </c>
      <c r="BP604" s="55" t="str">
        <f t="shared" si="135"/>
        <v/>
      </c>
      <c r="BQ604" s="55" t="str">
        <f t="shared" si="135"/>
        <v/>
      </c>
      <c r="BR604" s="62" t="str">
        <f t="shared" si="125"/>
        <v>Base</v>
      </c>
      <c r="BS604" s="62" t="str">
        <f t="shared" si="126"/>
        <v/>
      </c>
      <c r="BT604" s="63">
        <f t="shared" si="127"/>
        <v>117</v>
      </c>
      <c r="BU604" s="64">
        <f t="shared" si="128"/>
        <v>6.02</v>
      </c>
      <c r="BV604" s="64">
        <f t="shared" si="129"/>
        <v>13.04</v>
      </c>
      <c r="BW604" s="64">
        <f t="shared" si="130"/>
        <v>97.44</v>
      </c>
      <c r="BX604" s="65">
        <f t="shared" si="131"/>
        <v>45893.02</v>
      </c>
      <c r="BY604" s="65">
        <f t="shared" si="132"/>
        <v>45900.04</v>
      </c>
      <c r="BZ604" s="65">
        <f t="shared" si="133"/>
        <v>45985.440000000002</v>
      </c>
    </row>
    <row r="605" spans="1:78" ht="15.5" x14ac:dyDescent="0.35">
      <c r="A605">
        <v>69254</v>
      </c>
      <c r="B605" t="s">
        <v>532</v>
      </c>
      <c r="C605" t="s">
        <v>70</v>
      </c>
      <c r="D605">
        <v>140</v>
      </c>
      <c r="E605">
        <v>3001</v>
      </c>
      <c r="F605" t="s">
        <v>448</v>
      </c>
      <c r="G605" t="s">
        <v>285</v>
      </c>
      <c r="H605" t="s">
        <v>70</v>
      </c>
      <c r="I605" s="13">
        <v>45887</v>
      </c>
      <c r="J605" s="13">
        <v>46003</v>
      </c>
      <c r="K605" s="13">
        <v>45945</v>
      </c>
      <c r="L605" t="s">
        <v>265</v>
      </c>
      <c r="M605" t="s">
        <v>162</v>
      </c>
      <c r="N605">
        <v>24</v>
      </c>
      <c r="O605">
        <v>0</v>
      </c>
      <c r="P605">
        <v>0</v>
      </c>
      <c r="Q605">
        <v>0</v>
      </c>
      <c r="R605">
        <v>0</v>
      </c>
      <c r="S605" t="s">
        <v>199</v>
      </c>
      <c r="T605" t="s">
        <v>199</v>
      </c>
      <c r="U605">
        <v>0</v>
      </c>
      <c r="V605"/>
      <c r="W605">
        <v>1</v>
      </c>
      <c r="X605">
        <v>2</v>
      </c>
      <c r="Y605" t="s">
        <v>195</v>
      </c>
      <c r="Z605"/>
      <c r="AA605" t="s">
        <v>976</v>
      </c>
      <c r="AB605" t="s">
        <v>161</v>
      </c>
      <c r="AC605" t="s">
        <v>200</v>
      </c>
      <c r="AD605"/>
      <c r="AE605"/>
      <c r="AF605"/>
      <c r="AG605" s="13">
        <v>45887</v>
      </c>
      <c r="AH605" s="13">
        <v>46003</v>
      </c>
      <c r="AI605" t="s">
        <v>542</v>
      </c>
      <c r="AJ605">
        <v>11</v>
      </c>
      <c r="AK605">
        <v>31.0501</v>
      </c>
      <c r="AL605" t="s">
        <v>529</v>
      </c>
      <c r="AM605" t="s">
        <v>530</v>
      </c>
      <c r="AN605">
        <v>5</v>
      </c>
      <c r="AO605">
        <v>1</v>
      </c>
      <c r="AP605" s="13">
        <v>45639</v>
      </c>
      <c r="AQ605" t="s">
        <v>335</v>
      </c>
      <c r="AR605"/>
      <c r="AS605"/>
      <c r="AT605" s="59">
        <f>VLOOKUP($BR605,Tables!$D$14:$I$27,2,FALSE)*W605</f>
        <v>160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24"/>
        <v>160</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HYB</v>
      </c>
      <c r="BL605" s="55" t="str">
        <f t="shared" si="135"/>
        <v/>
      </c>
      <c r="BM605" s="55" t="str">
        <f t="shared" si="135"/>
        <v/>
      </c>
      <c r="BN605" s="55" t="str">
        <f t="shared" si="135"/>
        <v/>
      </c>
      <c r="BO605" s="55" t="str">
        <f t="shared" si="135"/>
        <v/>
      </c>
      <c r="BP605" s="55" t="str">
        <f t="shared" si="135"/>
        <v/>
      </c>
      <c r="BQ605" s="55" t="str">
        <f t="shared" si="135"/>
        <v/>
      </c>
      <c r="BR605" s="62" t="str">
        <f t="shared" si="125"/>
        <v>HYB</v>
      </c>
      <c r="BS605" s="62" t="str">
        <f t="shared" si="126"/>
        <v/>
      </c>
      <c r="BT605" s="63">
        <f t="shared" si="127"/>
        <v>117</v>
      </c>
      <c r="BU605" s="64">
        <f t="shared" si="128"/>
        <v>6.02</v>
      </c>
      <c r="BV605" s="64">
        <f t="shared" si="129"/>
        <v>13.04</v>
      </c>
      <c r="BW605" s="64">
        <f t="shared" si="130"/>
        <v>97.44</v>
      </c>
      <c r="BX605" s="65">
        <f t="shared" si="131"/>
        <v>45893.02</v>
      </c>
      <c r="BY605" s="65">
        <f t="shared" si="132"/>
        <v>45900.04</v>
      </c>
      <c r="BZ605" s="65">
        <f t="shared" si="133"/>
        <v>45985.440000000002</v>
      </c>
    </row>
    <row r="606" spans="1:78" ht="15.5" x14ac:dyDescent="0.35">
      <c r="A606">
        <v>68345</v>
      </c>
      <c r="B606" t="s">
        <v>526</v>
      </c>
      <c r="C606" t="s">
        <v>70</v>
      </c>
      <c r="D606">
        <v>162</v>
      </c>
      <c r="E606">
        <v>1001</v>
      </c>
      <c r="F606" t="s">
        <v>71</v>
      </c>
      <c r="G606" t="s">
        <v>285</v>
      </c>
      <c r="H606" t="s">
        <v>70</v>
      </c>
      <c r="I606" s="13">
        <v>45804</v>
      </c>
      <c r="J606" s="13">
        <v>45869</v>
      </c>
      <c r="K606" s="13">
        <v>45836</v>
      </c>
      <c r="L606" t="s">
        <v>265</v>
      </c>
      <c r="M606" t="s">
        <v>162</v>
      </c>
      <c r="N606">
        <v>12</v>
      </c>
      <c r="O606">
        <v>0</v>
      </c>
      <c r="P606">
        <v>0</v>
      </c>
      <c r="Q606">
        <v>0</v>
      </c>
      <c r="R606">
        <v>0</v>
      </c>
      <c r="S606">
        <v>145664</v>
      </c>
      <c r="T606" t="s">
        <v>292</v>
      </c>
      <c r="U606">
        <v>0</v>
      </c>
      <c r="V606"/>
      <c r="W606">
        <v>3</v>
      </c>
      <c r="X606">
        <v>3</v>
      </c>
      <c r="Y606" t="s">
        <v>195</v>
      </c>
      <c r="Z606"/>
      <c r="AA606" t="s">
        <v>294</v>
      </c>
      <c r="AB606"/>
      <c r="AC606"/>
      <c r="AD606"/>
      <c r="AE606"/>
      <c r="AF606"/>
      <c r="AG606" s="13">
        <v>45804</v>
      </c>
      <c r="AH606" s="13">
        <v>45869</v>
      </c>
      <c r="AI606" t="s">
        <v>574</v>
      </c>
      <c r="AJ606">
        <v>11</v>
      </c>
      <c r="AK606">
        <v>13.130699999999999</v>
      </c>
      <c r="AL606" t="s">
        <v>529</v>
      </c>
      <c r="AM606" t="s">
        <v>530</v>
      </c>
      <c r="AN606">
        <v>5</v>
      </c>
      <c r="AO606">
        <v>1</v>
      </c>
      <c r="AP606" s="13">
        <v>45538</v>
      </c>
      <c r="AQ606" t="s">
        <v>335</v>
      </c>
      <c r="AR606" t="s">
        <v>531</v>
      </c>
      <c r="AS606"/>
      <c r="AT606" s="59">
        <f>VLOOKUP($BR606,Tables!$D$14:$I$27,2,FALSE)*W606</f>
        <v>480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24"/>
        <v>480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HYB</v>
      </c>
      <c r="BL606" s="55" t="str">
        <f t="shared" si="135"/>
        <v/>
      </c>
      <c r="BM606" s="55" t="str">
        <f t="shared" si="135"/>
        <v/>
      </c>
      <c r="BN606" s="55" t="str">
        <f t="shared" si="135"/>
        <v/>
      </c>
      <c r="BO606" s="55" t="str">
        <f t="shared" si="135"/>
        <v/>
      </c>
      <c r="BP606" s="55" t="str">
        <f t="shared" si="135"/>
        <v/>
      </c>
      <c r="BQ606" s="55" t="str">
        <f t="shared" si="135"/>
        <v/>
      </c>
      <c r="BR606" s="62" t="str">
        <f t="shared" si="125"/>
        <v>HYB</v>
      </c>
      <c r="BS606" s="62" t="str">
        <f t="shared" si="126"/>
        <v/>
      </c>
      <c r="BT606" s="63">
        <f t="shared" si="127"/>
        <v>66</v>
      </c>
      <c r="BU606" s="64">
        <f t="shared" si="128"/>
        <v>2.96</v>
      </c>
      <c r="BV606" s="64">
        <f t="shared" si="129"/>
        <v>6.92</v>
      </c>
      <c r="BW606" s="64">
        <f t="shared" si="130"/>
        <v>54.6</v>
      </c>
      <c r="BX606" s="65">
        <f t="shared" si="131"/>
        <v>45806.96</v>
      </c>
      <c r="BY606" s="65">
        <f t="shared" si="132"/>
        <v>45810.92</v>
      </c>
      <c r="BZ606" s="65">
        <f t="shared" si="133"/>
        <v>45859.6</v>
      </c>
    </row>
    <row r="607" spans="1:78" ht="15.5" x14ac:dyDescent="0.35">
      <c r="A607">
        <v>69255</v>
      </c>
      <c r="B607" t="s">
        <v>532</v>
      </c>
      <c r="C607" t="s">
        <v>70</v>
      </c>
      <c r="D607">
        <v>162</v>
      </c>
      <c r="E607">
        <v>3001</v>
      </c>
      <c r="F607" t="s">
        <v>71</v>
      </c>
      <c r="G607" t="s">
        <v>285</v>
      </c>
      <c r="H607" t="s">
        <v>70</v>
      </c>
      <c r="I607" s="13">
        <v>45887</v>
      </c>
      <c r="J607" s="13">
        <v>46003</v>
      </c>
      <c r="K607" s="13">
        <v>45945</v>
      </c>
      <c r="L607" t="s">
        <v>265</v>
      </c>
      <c r="M607" t="s">
        <v>162</v>
      </c>
      <c r="N607">
        <v>18</v>
      </c>
      <c r="O607">
        <v>0</v>
      </c>
      <c r="P607">
        <v>0</v>
      </c>
      <c r="Q607">
        <v>0</v>
      </c>
      <c r="R607">
        <v>0</v>
      </c>
      <c r="S607" t="s">
        <v>199</v>
      </c>
      <c r="T607" t="s">
        <v>199</v>
      </c>
      <c r="U607">
        <v>0</v>
      </c>
      <c r="V607"/>
      <c r="W607">
        <v>3</v>
      </c>
      <c r="X607">
        <v>3</v>
      </c>
      <c r="Y607" t="s">
        <v>195</v>
      </c>
      <c r="Z607"/>
      <c r="AA607" t="s">
        <v>294</v>
      </c>
      <c r="AB607"/>
      <c r="AC607"/>
      <c r="AD607"/>
      <c r="AE607"/>
      <c r="AF607"/>
      <c r="AG607" s="13">
        <v>45887</v>
      </c>
      <c r="AH607" s="13">
        <v>46003</v>
      </c>
      <c r="AI607" t="s">
        <v>574</v>
      </c>
      <c r="AJ607">
        <v>11</v>
      </c>
      <c r="AK607">
        <v>13.130699999999999</v>
      </c>
      <c r="AL607" t="s">
        <v>529</v>
      </c>
      <c r="AM607" t="s">
        <v>530</v>
      </c>
      <c r="AN607">
        <v>5</v>
      </c>
      <c r="AO607">
        <v>1</v>
      </c>
      <c r="AP607" s="13">
        <v>45639</v>
      </c>
      <c r="AQ607" t="s">
        <v>335</v>
      </c>
      <c r="AR607"/>
      <c r="AS607"/>
      <c r="AT607" s="59">
        <f>VLOOKUP($BR607,Tables!$D$14:$I$27,2,FALSE)*W607</f>
        <v>480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24"/>
        <v>480</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HYB</v>
      </c>
      <c r="BL607" s="55" t="str">
        <f t="shared" si="135"/>
        <v/>
      </c>
      <c r="BM607" s="55" t="str">
        <f t="shared" si="135"/>
        <v/>
      </c>
      <c r="BN607" s="55" t="str">
        <f t="shared" si="135"/>
        <v/>
      </c>
      <c r="BO607" s="55" t="str">
        <f t="shared" si="135"/>
        <v/>
      </c>
      <c r="BP607" s="55" t="str">
        <f t="shared" si="135"/>
        <v/>
      </c>
      <c r="BQ607" s="55" t="str">
        <f t="shared" si="135"/>
        <v/>
      </c>
      <c r="BR607" s="62" t="str">
        <f t="shared" si="125"/>
        <v>HYB</v>
      </c>
      <c r="BS607" s="62" t="str">
        <f t="shared" si="126"/>
        <v/>
      </c>
      <c r="BT607" s="63">
        <f t="shared" si="127"/>
        <v>117</v>
      </c>
      <c r="BU607" s="64">
        <f t="shared" si="128"/>
        <v>6.02</v>
      </c>
      <c r="BV607" s="64">
        <f t="shared" si="129"/>
        <v>13.04</v>
      </c>
      <c r="BW607" s="64">
        <f t="shared" si="130"/>
        <v>97.44</v>
      </c>
      <c r="BX607" s="65">
        <f t="shared" si="131"/>
        <v>45893.02</v>
      </c>
      <c r="BY607" s="65">
        <f t="shared" si="132"/>
        <v>45900.04</v>
      </c>
      <c r="BZ607" s="65">
        <f t="shared" si="133"/>
        <v>45985.440000000002</v>
      </c>
    </row>
    <row r="608" spans="1:78" ht="15.5" x14ac:dyDescent="0.35">
      <c r="A608">
        <v>69496</v>
      </c>
      <c r="B608" t="s">
        <v>532</v>
      </c>
      <c r="C608" t="s">
        <v>70</v>
      </c>
      <c r="D608">
        <v>162</v>
      </c>
      <c r="E608">
        <v>3090</v>
      </c>
      <c r="F608" t="s">
        <v>71</v>
      </c>
      <c r="G608" t="s">
        <v>285</v>
      </c>
      <c r="H608" t="s">
        <v>70</v>
      </c>
      <c r="I608" s="13">
        <v>45888</v>
      </c>
      <c r="J608" s="13">
        <v>46171</v>
      </c>
      <c r="K608"/>
      <c r="L608" t="s">
        <v>20</v>
      </c>
      <c r="M608" t="s">
        <v>194</v>
      </c>
      <c r="N608">
        <v>20</v>
      </c>
      <c r="O608">
        <v>0</v>
      </c>
      <c r="P608">
        <v>0</v>
      </c>
      <c r="Q608">
        <v>0</v>
      </c>
      <c r="R608">
        <v>0</v>
      </c>
      <c r="S608" t="s">
        <v>199</v>
      </c>
      <c r="T608" t="s">
        <v>199</v>
      </c>
      <c r="U608">
        <v>0</v>
      </c>
      <c r="V608"/>
      <c r="W608">
        <v>3</v>
      </c>
      <c r="X608">
        <v>3</v>
      </c>
      <c r="Y608" t="s">
        <v>198</v>
      </c>
      <c r="Z608"/>
      <c r="AA608" t="s">
        <v>154</v>
      </c>
      <c r="AB608" t="s">
        <v>208</v>
      </c>
      <c r="AC608">
        <v>1244</v>
      </c>
      <c r="AD608" t="s">
        <v>338</v>
      </c>
      <c r="AE608" t="s">
        <v>328</v>
      </c>
      <c r="AF608" t="s">
        <v>547</v>
      </c>
      <c r="AG608" s="13">
        <v>45888</v>
      </c>
      <c r="AH608" s="13">
        <v>46171</v>
      </c>
      <c r="AI608" t="s">
        <v>534</v>
      </c>
      <c r="AJ608">
        <v>11</v>
      </c>
      <c r="AK608">
        <v>13.130699999999999</v>
      </c>
      <c r="AL608" t="s">
        <v>529</v>
      </c>
      <c r="AM608" t="s">
        <v>530</v>
      </c>
      <c r="AN608">
        <v>1</v>
      </c>
      <c r="AO608">
        <v>1</v>
      </c>
      <c r="AP608" s="13">
        <v>45660</v>
      </c>
      <c r="AQ608" t="s">
        <v>534</v>
      </c>
      <c r="AR608"/>
      <c r="AS608"/>
      <c r="AT608" s="66">
        <f>VLOOKUP($BR608,Tables!$D$14:$I$27,2,FALSE)*W608</f>
        <v>480</v>
      </c>
      <c r="AU608" s="66">
        <f>VLOOKUP($BR608,Tables!$D$14:$I$27,3,FALSE)</f>
        <v>0</v>
      </c>
      <c r="AV608" s="66">
        <f>VLOOKUP($BR608,Tables!$D$14:$I$27,4,FALSE)*W608</f>
        <v>0</v>
      </c>
      <c r="AW608" s="66">
        <f>VLOOKUP($BR608,Tables!$D$14:$I$27,5,FALSE)*W608</f>
        <v>0</v>
      </c>
      <c r="AX608" s="52">
        <f>IF(ISERROR(VLOOKUP(V608,Tables!$A$2:$B$27,2,FALSE))=TRUE,0,VLOOKUP(V608,Tables!$A$2:$B$27,2,FALSE))*VLOOKUP(BR608,Tables!$D$14:$J$27,7,FALSE)</f>
        <v>0</v>
      </c>
      <c r="AY608" s="52">
        <f>IF(ISERROR(VLOOKUP(BS608,Tables!$A$2:$B$31,2,FALSE))=TRUE,0,VLOOKUP(BS608,Tables!$A$2:$B$31,2,FALSE))</f>
        <v>0</v>
      </c>
      <c r="AZ608" s="66">
        <f>VLOOKUP($BR608,Tables!$D$14:$K$27,8,FALSE)</f>
        <v>0</v>
      </c>
      <c r="BA608" s="66">
        <f>IF(OR(BR608="T150",BR608="HYBT150"),W608*Tables!$L$23,0)</f>
        <v>0</v>
      </c>
      <c r="BB608" s="66">
        <f>IF(OR(BR608="T200",BR608="HYBT200"),W608*Tables!$E$24,0)</f>
        <v>0</v>
      </c>
      <c r="BC608" s="61">
        <f t="shared" si="124"/>
        <v>480</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
      </c>
      <c r="BQ608" s="55"/>
      <c r="BR608" s="62" t="str">
        <f t="shared" si="125"/>
        <v>Base</v>
      </c>
      <c r="BS608" s="62" t="str">
        <f t="shared" si="126"/>
        <v/>
      </c>
      <c r="BT608" s="67">
        <f t="shared" si="127"/>
        <v>284</v>
      </c>
      <c r="BU608" s="64">
        <f t="shared" si="128"/>
        <v>16.04</v>
      </c>
      <c r="BV608" s="64">
        <f t="shared" si="129"/>
        <v>33.08</v>
      </c>
      <c r="BW608" s="64">
        <f t="shared" si="130"/>
        <v>237.72</v>
      </c>
      <c r="BX608" s="65">
        <f t="shared" si="131"/>
        <v>45904.04</v>
      </c>
      <c r="BY608" s="65">
        <f t="shared" si="132"/>
        <v>45921.08</v>
      </c>
      <c r="BZ608" s="65">
        <f t="shared" si="133"/>
        <v>46125.72</v>
      </c>
    </row>
    <row r="609" spans="1:78" ht="15.5" x14ac:dyDescent="0.35">
      <c r="A609">
        <v>69256</v>
      </c>
      <c r="B609" t="s">
        <v>532</v>
      </c>
      <c r="C609" t="s">
        <v>70</v>
      </c>
      <c r="D609">
        <v>250</v>
      </c>
      <c r="E609">
        <v>3001</v>
      </c>
      <c r="F609" t="s">
        <v>977</v>
      </c>
      <c r="G609" t="s">
        <v>285</v>
      </c>
      <c r="H609" t="s">
        <v>70</v>
      </c>
      <c r="I609" s="13">
        <v>45887</v>
      </c>
      <c r="J609" s="13">
        <v>46003</v>
      </c>
      <c r="K609" s="13">
        <v>45945</v>
      </c>
      <c r="L609" t="s">
        <v>262</v>
      </c>
      <c r="M609" t="s">
        <v>162</v>
      </c>
      <c r="N609">
        <v>24</v>
      </c>
      <c r="O609">
        <v>0</v>
      </c>
      <c r="P609">
        <v>0</v>
      </c>
      <c r="Q609">
        <v>0</v>
      </c>
      <c r="R609">
        <v>0</v>
      </c>
      <c r="S609" t="s">
        <v>199</v>
      </c>
      <c r="T609" t="s">
        <v>199</v>
      </c>
      <c r="U609">
        <v>0</v>
      </c>
      <c r="V609"/>
      <c r="W609">
        <v>3</v>
      </c>
      <c r="X609">
        <v>3</v>
      </c>
      <c r="Y609" t="s">
        <v>195</v>
      </c>
      <c r="Z609"/>
      <c r="AA609" t="s">
        <v>293</v>
      </c>
      <c r="AB609"/>
      <c r="AC609"/>
      <c r="AD609"/>
      <c r="AE609"/>
      <c r="AF609"/>
      <c r="AG609" s="13">
        <v>45887</v>
      </c>
      <c r="AH609" s="13">
        <v>46003</v>
      </c>
      <c r="AI609" t="s">
        <v>162</v>
      </c>
      <c r="AJ609">
        <v>11</v>
      </c>
      <c r="AK609">
        <v>13.120200000000001</v>
      </c>
      <c r="AL609" t="s">
        <v>529</v>
      </c>
      <c r="AM609" t="s">
        <v>530</v>
      </c>
      <c r="AN609">
        <v>5</v>
      </c>
      <c r="AO609">
        <v>1</v>
      </c>
      <c r="AP609" s="13">
        <v>45639</v>
      </c>
      <c r="AQ609" t="s">
        <v>335</v>
      </c>
      <c r="AR609"/>
      <c r="AS609"/>
      <c r="AT609" s="66">
        <f>VLOOKUP($BR609,Tables!$D$14:$I$27,2,FALSE)*W609</f>
        <v>480</v>
      </c>
      <c r="AU609" s="66">
        <f>VLOOKUP($BR609,Tables!$D$14:$I$27,3,FALSE)</f>
        <v>0</v>
      </c>
      <c r="AV609" s="66">
        <f>VLOOKUP($BR609,Tables!$D$14:$I$27,4,FALSE)*W609</f>
        <v>0</v>
      </c>
      <c r="AW609" s="66">
        <f>VLOOKUP($BR609,Tables!$D$14:$I$27,5,FALSE)*W609</f>
        <v>0</v>
      </c>
      <c r="AX609" s="52">
        <f>IF(ISERROR(VLOOKUP(V609,Tables!$A$2:$B$27,2,FALSE))=TRUE,0,VLOOKUP(V609,Tables!$A$2:$B$27,2,FALSE))*VLOOKUP(BR609,Tables!$D$14:$J$27,7,FALSE)</f>
        <v>0</v>
      </c>
      <c r="AY609" s="52">
        <f>IF(ISERROR(VLOOKUP(BS609,Tables!$A$2:$B$31,2,FALSE))=TRUE,0,VLOOKUP(BS609,Tables!$A$2:$B$31,2,FALSE))</f>
        <v>0</v>
      </c>
      <c r="AZ609" s="66">
        <f>VLOOKUP($BR609,Tables!$D$14:$K$27,8,FALSE)</f>
        <v>0</v>
      </c>
      <c r="BA609" s="66">
        <f>IF(OR(BR609="T150",BR609="HYBT150"),W609*Tables!$L$23,0)</f>
        <v>0</v>
      </c>
      <c r="BB609" s="66">
        <f>IF(OR(BR609="T200",BR609="HYBT200"),W609*Tables!$E$24,0)</f>
        <v>0</v>
      </c>
      <c r="BC609" s="61">
        <f t="shared" si="124"/>
        <v>480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
      </c>
      <c r="BL609" s="55" t="str">
        <f t="shared" si="135"/>
        <v/>
      </c>
      <c r="BM609" s="55" t="str">
        <f t="shared" si="135"/>
        <v/>
      </c>
      <c r="BN609" s="55" t="str">
        <f t="shared" si="135"/>
        <v/>
      </c>
      <c r="BO609" s="55" t="str">
        <f t="shared" si="135"/>
        <v/>
      </c>
      <c r="BP609" s="55" t="str">
        <f t="shared" si="135"/>
        <v/>
      </c>
      <c r="BQ609" s="55"/>
      <c r="BR609" s="62" t="str">
        <f t="shared" si="125"/>
        <v>Base</v>
      </c>
      <c r="BS609" s="62" t="str">
        <f t="shared" si="126"/>
        <v/>
      </c>
      <c r="BT609" s="67">
        <f t="shared" si="127"/>
        <v>117</v>
      </c>
      <c r="BU609" s="64">
        <f t="shared" si="128"/>
        <v>6.02</v>
      </c>
      <c r="BV609" s="64">
        <f t="shared" si="129"/>
        <v>13.04</v>
      </c>
      <c r="BW609" s="64">
        <f t="shared" si="130"/>
        <v>97.44</v>
      </c>
      <c r="BX609" s="65">
        <f t="shared" si="131"/>
        <v>45893.02</v>
      </c>
      <c r="BY609" s="65">
        <f t="shared" si="132"/>
        <v>45900.04</v>
      </c>
      <c r="BZ609" s="65">
        <f t="shared" si="133"/>
        <v>45985.440000000002</v>
      </c>
    </row>
    <row r="610" spans="1:78" ht="15.5" x14ac:dyDescent="0.35">
      <c r="A610">
        <v>69257</v>
      </c>
      <c r="B610" t="s">
        <v>532</v>
      </c>
      <c r="C610" t="s">
        <v>72</v>
      </c>
      <c r="D610">
        <v>101</v>
      </c>
      <c r="E610">
        <v>3001</v>
      </c>
      <c r="F610" t="s">
        <v>449</v>
      </c>
      <c r="G610" t="s">
        <v>218</v>
      </c>
      <c r="H610" t="s">
        <v>72</v>
      </c>
      <c r="I610" s="13">
        <v>45888</v>
      </c>
      <c r="J610" s="13">
        <v>46003</v>
      </c>
      <c r="K610" s="13">
        <v>45945</v>
      </c>
      <c r="L610" t="s">
        <v>413</v>
      </c>
      <c r="M610" t="s">
        <v>194</v>
      </c>
      <c r="N610">
        <v>24</v>
      </c>
      <c r="O610">
        <v>0</v>
      </c>
      <c r="P610">
        <v>0</v>
      </c>
      <c r="Q610">
        <v>0</v>
      </c>
      <c r="R610">
        <v>0</v>
      </c>
      <c r="S610" t="s">
        <v>199</v>
      </c>
      <c r="T610" t="s">
        <v>199</v>
      </c>
      <c r="U610">
        <v>0</v>
      </c>
      <c r="V610"/>
      <c r="W610">
        <v>3</v>
      </c>
      <c r="X610">
        <v>3</v>
      </c>
      <c r="Y610" t="s">
        <v>195</v>
      </c>
      <c r="Z610"/>
      <c r="AA610" t="s">
        <v>978</v>
      </c>
      <c r="AB610" t="s">
        <v>208</v>
      </c>
      <c r="AC610">
        <v>2305</v>
      </c>
      <c r="AD610" t="s">
        <v>8</v>
      </c>
      <c r="AE610" t="s">
        <v>222</v>
      </c>
      <c r="AF610" t="s">
        <v>565</v>
      </c>
      <c r="AG610" s="13">
        <v>45888</v>
      </c>
      <c r="AH610" s="13">
        <v>46003</v>
      </c>
      <c r="AI610" t="s">
        <v>537</v>
      </c>
      <c r="AJ610">
        <v>11</v>
      </c>
      <c r="AK610">
        <v>38.010100000000001</v>
      </c>
      <c r="AL610" t="s">
        <v>529</v>
      </c>
      <c r="AM610" t="s">
        <v>530</v>
      </c>
      <c r="AN610">
        <v>1</v>
      </c>
      <c r="AO610">
        <v>1</v>
      </c>
      <c r="AP610" s="13">
        <v>45639</v>
      </c>
      <c r="AQ610" t="s">
        <v>534</v>
      </c>
      <c r="AR610"/>
      <c r="AS610"/>
      <c r="AT610" s="66">
        <f>VLOOKUP($BR610,Tables!$D$14:$I$27,2,FALSE)*W610</f>
        <v>480</v>
      </c>
      <c r="AU610" s="66">
        <f>VLOOKUP($BR610,Tables!$D$14:$I$27,3,FALSE)</f>
        <v>0</v>
      </c>
      <c r="AV610" s="66">
        <f>VLOOKUP($BR610,Tables!$D$14:$I$27,4,FALSE)*W610</f>
        <v>0</v>
      </c>
      <c r="AW610" s="66">
        <f>VLOOKUP($BR610,Tables!$D$14:$I$27,5,FALSE)*W610</f>
        <v>0</v>
      </c>
      <c r="AX610" s="52">
        <f>IF(ISERROR(VLOOKUP(V610,Tables!$A$2:$B$27,2,FALSE))=TRUE,0,VLOOKUP(V610,Tables!$A$2:$B$27,2,FALSE))*VLOOKUP(BR610,Tables!$D$14:$J$27,7,FALSE)</f>
        <v>0</v>
      </c>
      <c r="AY610" s="52">
        <f>IF(ISERROR(VLOOKUP(BS610,Tables!$A$2:$B$31,2,FALSE))=TRUE,0,VLOOKUP(BS610,Tables!$A$2:$B$31,2,FALSE))</f>
        <v>0</v>
      </c>
      <c r="AZ610" s="66">
        <f>VLOOKUP($BR610,Tables!$D$14:$K$27,8,FALSE)</f>
        <v>0</v>
      </c>
      <c r="BA610" s="66">
        <f>IF(OR(BR610="T150",BR610="HYBT150"),W610*Tables!$L$23,0)</f>
        <v>0</v>
      </c>
      <c r="BB610" s="66">
        <f>IF(OR(BR610="T200",BR610="HYBT200"),W610*Tables!$E$24,0)</f>
        <v>0</v>
      </c>
      <c r="BC610" s="61">
        <f t="shared" si="124"/>
        <v>480</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
      </c>
      <c r="BL610" s="55" t="str">
        <f t="shared" si="135"/>
        <v/>
      </c>
      <c r="BM610" s="55" t="str">
        <f t="shared" si="135"/>
        <v/>
      </c>
      <c r="BN610" s="55" t="str">
        <f t="shared" si="135"/>
        <v/>
      </c>
      <c r="BO610" s="55" t="str">
        <f t="shared" si="135"/>
        <v/>
      </c>
      <c r="BP610" s="55" t="str">
        <f t="shared" si="135"/>
        <v/>
      </c>
      <c r="BQ610" s="55"/>
      <c r="BR610" s="62" t="str">
        <f t="shared" si="125"/>
        <v>Base</v>
      </c>
      <c r="BS610" s="62" t="str">
        <f t="shared" si="126"/>
        <v/>
      </c>
      <c r="BT610" s="67">
        <f t="shared" si="127"/>
        <v>116</v>
      </c>
      <c r="BU610" s="64">
        <f t="shared" si="128"/>
        <v>5.96</v>
      </c>
      <c r="BV610" s="64">
        <f t="shared" si="129"/>
        <v>12.92</v>
      </c>
      <c r="BW610" s="64">
        <f t="shared" si="130"/>
        <v>96.6</v>
      </c>
      <c r="BX610" s="65">
        <f t="shared" si="131"/>
        <v>45893.96</v>
      </c>
      <c r="BY610" s="65">
        <f t="shared" si="132"/>
        <v>45900.92</v>
      </c>
      <c r="BZ610" s="65">
        <f t="shared" si="133"/>
        <v>45985.599999999999</v>
      </c>
    </row>
    <row r="611" spans="1:78" ht="15.5" x14ac:dyDescent="0.35">
      <c r="A611">
        <v>69388</v>
      </c>
      <c r="B611" t="s">
        <v>532</v>
      </c>
      <c r="C611" t="s">
        <v>72</v>
      </c>
      <c r="D611">
        <v>198</v>
      </c>
      <c r="E611">
        <v>3001</v>
      </c>
      <c r="F611" t="s">
        <v>450</v>
      </c>
      <c r="G611" t="s">
        <v>218</v>
      </c>
      <c r="H611" t="s">
        <v>72</v>
      </c>
      <c r="I611" s="13">
        <v>45887</v>
      </c>
      <c r="J611" s="13">
        <v>46003</v>
      </c>
      <c r="K611" s="13">
        <v>45945</v>
      </c>
      <c r="L611" t="s">
        <v>413</v>
      </c>
      <c r="M611" t="s">
        <v>194</v>
      </c>
      <c r="N611">
        <v>24</v>
      </c>
      <c r="O611">
        <v>0</v>
      </c>
      <c r="P611">
        <v>0</v>
      </c>
      <c r="Q611">
        <v>0</v>
      </c>
      <c r="R611">
        <v>0</v>
      </c>
      <c r="S611" t="s">
        <v>199</v>
      </c>
      <c r="T611" t="s">
        <v>199</v>
      </c>
      <c r="U611">
        <v>0</v>
      </c>
      <c r="V611"/>
      <c r="W611">
        <v>3</v>
      </c>
      <c r="X611">
        <v>3</v>
      </c>
      <c r="Y611" t="s">
        <v>195</v>
      </c>
      <c r="Z611"/>
      <c r="AA611"/>
      <c r="AB611" t="s">
        <v>208</v>
      </c>
      <c r="AC611">
        <v>2305</v>
      </c>
      <c r="AD611" t="s">
        <v>202</v>
      </c>
      <c r="AE611" t="s">
        <v>351</v>
      </c>
      <c r="AF611" t="s">
        <v>550</v>
      </c>
      <c r="AG611" s="13">
        <v>45887</v>
      </c>
      <c r="AH611" s="13">
        <v>46003</v>
      </c>
      <c r="AI611" t="s">
        <v>537</v>
      </c>
      <c r="AJ611">
        <v>11</v>
      </c>
      <c r="AK611">
        <v>38.020099999999999</v>
      </c>
      <c r="AL611" t="s">
        <v>529</v>
      </c>
      <c r="AM611" t="s">
        <v>530</v>
      </c>
      <c r="AN611">
        <v>1</v>
      </c>
      <c r="AO611">
        <v>1</v>
      </c>
      <c r="AP611" s="13">
        <v>45639</v>
      </c>
      <c r="AQ611" t="s">
        <v>534</v>
      </c>
      <c r="AR611"/>
      <c r="AS611"/>
      <c r="AT611" s="66">
        <f>VLOOKUP($BR611,Tables!$D$14:$I$27,2,FALSE)*W611</f>
        <v>480</v>
      </c>
      <c r="AU611" s="66">
        <f>VLOOKUP($BR611,Tables!$D$14:$I$27,3,FALSE)</f>
        <v>0</v>
      </c>
      <c r="AV611" s="66">
        <f>VLOOKUP($BR611,Tables!$D$14:$I$27,4,FALSE)*W611</f>
        <v>0</v>
      </c>
      <c r="AW611" s="66">
        <f>VLOOKUP($BR611,Tables!$D$14:$I$27,5,FALSE)*W611</f>
        <v>0</v>
      </c>
      <c r="AX611" s="52">
        <f>IF(ISERROR(VLOOKUP(V611,Tables!$A$2:$B$27,2,FALSE))=TRUE,0,VLOOKUP(V611,Tables!$A$2:$B$27,2,FALSE))*VLOOKUP(BR611,Tables!$D$14:$J$27,7,FALSE)</f>
        <v>0</v>
      </c>
      <c r="AY611" s="52">
        <f>IF(ISERROR(VLOOKUP(BS611,Tables!$A$2:$B$31,2,FALSE))=TRUE,0,VLOOKUP(BS611,Tables!$A$2:$B$31,2,FALSE))</f>
        <v>0</v>
      </c>
      <c r="AZ611" s="66">
        <f>VLOOKUP($BR611,Tables!$D$14:$K$27,8,FALSE)</f>
        <v>0</v>
      </c>
      <c r="BA611" s="66">
        <f>IF(OR(BR611="T150",BR611="HYBT150"),W611*Tables!$L$23,0)</f>
        <v>0</v>
      </c>
      <c r="BB611" s="66">
        <f>IF(OR(BR611="T200",BR611="HYBT200"),W611*Tables!$E$24,0)</f>
        <v>0</v>
      </c>
      <c r="BC611" s="61">
        <f t="shared" si="124"/>
        <v>480</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
      </c>
      <c r="BL611" s="55" t="str">
        <f t="shared" si="135"/>
        <v/>
      </c>
      <c r="BM611" s="55" t="str">
        <f t="shared" si="135"/>
        <v/>
      </c>
      <c r="BN611" s="55" t="str">
        <f t="shared" si="135"/>
        <v/>
      </c>
      <c r="BO611" s="55" t="str">
        <f t="shared" si="135"/>
        <v/>
      </c>
      <c r="BP611" s="55" t="str">
        <f t="shared" si="135"/>
        <v/>
      </c>
      <c r="BQ611" s="55"/>
      <c r="BR611" s="62" t="str">
        <f t="shared" si="125"/>
        <v>Base</v>
      </c>
      <c r="BS611" s="62" t="str">
        <f t="shared" si="126"/>
        <v/>
      </c>
      <c r="BT611" s="67">
        <f t="shared" si="127"/>
        <v>117</v>
      </c>
      <c r="BU611" s="64">
        <f t="shared" si="128"/>
        <v>6.02</v>
      </c>
      <c r="BV611" s="64">
        <f t="shared" si="129"/>
        <v>13.04</v>
      </c>
      <c r="BW611" s="64">
        <f t="shared" si="130"/>
        <v>97.44</v>
      </c>
      <c r="BX611" s="65">
        <f t="shared" si="131"/>
        <v>45893.02</v>
      </c>
      <c r="BY611" s="65">
        <f t="shared" si="132"/>
        <v>45900.04</v>
      </c>
      <c r="BZ611" s="65">
        <f t="shared" si="133"/>
        <v>45985.440000000002</v>
      </c>
    </row>
    <row r="612" spans="1:78" ht="15.5" x14ac:dyDescent="0.35">
      <c r="A612">
        <v>68503</v>
      </c>
      <c r="B612" t="s">
        <v>526</v>
      </c>
      <c r="C612" t="s">
        <v>72</v>
      </c>
      <c r="D612">
        <v>200</v>
      </c>
      <c r="E612" t="s">
        <v>527</v>
      </c>
      <c r="F612" t="s">
        <v>73</v>
      </c>
      <c r="G612" t="s">
        <v>218</v>
      </c>
      <c r="H612" t="s">
        <v>72</v>
      </c>
      <c r="I612" s="13">
        <v>45817</v>
      </c>
      <c r="J612" s="13">
        <v>45869</v>
      </c>
      <c r="K612" s="13">
        <v>45843</v>
      </c>
      <c r="L612" t="s">
        <v>271</v>
      </c>
      <c r="M612" t="s">
        <v>162</v>
      </c>
      <c r="N612">
        <v>14</v>
      </c>
      <c r="O612">
        <v>0</v>
      </c>
      <c r="P612">
        <v>0</v>
      </c>
      <c r="Q612">
        <v>0</v>
      </c>
      <c r="R612">
        <v>0</v>
      </c>
      <c r="S612" t="s">
        <v>199</v>
      </c>
      <c r="T612" t="s">
        <v>199</v>
      </c>
      <c r="U612">
        <v>0</v>
      </c>
      <c r="V612"/>
      <c r="W612">
        <v>3</v>
      </c>
      <c r="X612">
        <v>3</v>
      </c>
      <c r="Y612" t="s">
        <v>195</v>
      </c>
      <c r="Z612" t="s">
        <v>979</v>
      </c>
      <c r="AA612" t="s">
        <v>293</v>
      </c>
      <c r="AB612"/>
      <c r="AC612"/>
      <c r="AD612"/>
      <c r="AE612"/>
      <c r="AF612"/>
      <c r="AG612" s="13">
        <v>45817</v>
      </c>
      <c r="AH612" s="13">
        <v>45869</v>
      </c>
      <c r="AI612" t="s">
        <v>162</v>
      </c>
      <c r="AJ612">
        <v>11</v>
      </c>
      <c r="AK612">
        <v>38.010300000000001</v>
      </c>
      <c r="AL612" t="s">
        <v>529</v>
      </c>
      <c r="AM612" t="s">
        <v>530</v>
      </c>
      <c r="AN612">
        <v>5</v>
      </c>
      <c r="AO612">
        <v>1</v>
      </c>
      <c r="AP612" s="13">
        <v>45672</v>
      </c>
      <c r="AQ612" t="s">
        <v>335</v>
      </c>
      <c r="AR612"/>
      <c r="AS612"/>
      <c r="AT612" s="66">
        <f>VLOOKUP($BR612,Tables!$D$14:$I$27,2,FALSE)*W612</f>
        <v>480</v>
      </c>
      <c r="AU612" s="66">
        <f>VLOOKUP($BR612,Tables!$D$14:$I$27,3,FALSE)</f>
        <v>0</v>
      </c>
      <c r="AV612" s="66">
        <f>VLOOKUP($BR612,Tables!$D$14:$I$27,4,FALSE)*W612</f>
        <v>0</v>
      </c>
      <c r="AW612" s="66">
        <f>VLOOKUP($BR612,Tables!$D$14:$I$27,5,FALSE)*W612</f>
        <v>0</v>
      </c>
      <c r="AX612" s="52">
        <f>IF(ISERROR(VLOOKUP(V612,Tables!$A$2:$B$27,2,FALSE))=TRUE,0,VLOOKUP(V612,Tables!$A$2:$B$27,2,FALSE))*VLOOKUP(BR612,Tables!$D$14:$J$27,7,FALSE)</f>
        <v>0</v>
      </c>
      <c r="AY612" s="52">
        <f>IF(ISERROR(VLOOKUP(BS612,Tables!$A$2:$B$31,2,FALSE))=TRUE,0,VLOOKUP(BS612,Tables!$A$2:$B$31,2,FALSE))</f>
        <v>0</v>
      </c>
      <c r="AZ612" s="66">
        <f>VLOOKUP($BR612,Tables!$D$14:$K$27,8,FALSE)</f>
        <v>0</v>
      </c>
      <c r="BA612" s="66">
        <f>IF(OR(BR612="T150",BR612="HYBT150"),W612*Tables!$L$23,0)</f>
        <v>0</v>
      </c>
      <c r="BB612" s="66">
        <f>IF(OR(BR612="T200",BR612="HYBT200"),W612*Tables!$E$24,0)</f>
        <v>0</v>
      </c>
      <c r="BC612" s="61">
        <f t="shared" si="124"/>
        <v>480</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
      </c>
      <c r="BL612" s="55" t="str">
        <f t="shared" si="135"/>
        <v/>
      </c>
      <c r="BM612" s="55" t="str">
        <f t="shared" si="135"/>
        <v/>
      </c>
      <c r="BN612" s="55" t="str">
        <f t="shared" si="135"/>
        <v/>
      </c>
      <c r="BO612" s="55" t="str">
        <f t="shared" si="135"/>
        <v/>
      </c>
      <c r="BP612" s="55" t="str">
        <f t="shared" si="135"/>
        <v/>
      </c>
      <c r="BQ612" s="55"/>
      <c r="BR612" s="62" t="str">
        <f t="shared" si="125"/>
        <v>Base</v>
      </c>
      <c r="BS612" s="62" t="str">
        <f t="shared" si="126"/>
        <v/>
      </c>
      <c r="BT612" s="67">
        <f t="shared" si="127"/>
        <v>53</v>
      </c>
      <c r="BU612" s="64">
        <f t="shared" si="128"/>
        <v>2.1799999999999997</v>
      </c>
      <c r="BV612" s="64">
        <f t="shared" si="129"/>
        <v>5.3599999999999994</v>
      </c>
      <c r="BW612" s="64">
        <f t="shared" si="130"/>
        <v>43.68</v>
      </c>
      <c r="BX612" s="65">
        <f t="shared" si="131"/>
        <v>45819.18</v>
      </c>
      <c r="BY612" s="65">
        <f t="shared" si="132"/>
        <v>45822.36</v>
      </c>
      <c r="BZ612" s="65">
        <f t="shared" si="133"/>
        <v>45860.68</v>
      </c>
    </row>
    <row r="613" spans="1:78" ht="15.5" x14ac:dyDescent="0.35">
      <c r="A613">
        <v>69590</v>
      </c>
      <c r="B613" t="s">
        <v>526</v>
      </c>
      <c r="C613" t="s">
        <v>72</v>
      </c>
      <c r="D613">
        <v>200</v>
      </c>
      <c r="E613" t="s">
        <v>694</v>
      </c>
      <c r="F613" t="s">
        <v>73</v>
      </c>
      <c r="G613" t="s">
        <v>218</v>
      </c>
      <c r="H613" t="s">
        <v>72</v>
      </c>
      <c r="I613" s="13">
        <v>45817</v>
      </c>
      <c r="J613" s="13">
        <v>45869</v>
      </c>
      <c r="K613" s="13">
        <v>45843</v>
      </c>
      <c r="L613" t="s">
        <v>980</v>
      </c>
      <c r="M613" t="s">
        <v>162</v>
      </c>
      <c r="N613">
        <v>10</v>
      </c>
      <c r="O613">
        <v>0</v>
      </c>
      <c r="P613">
        <v>0</v>
      </c>
      <c r="Q613">
        <v>0</v>
      </c>
      <c r="R613">
        <v>0</v>
      </c>
      <c r="S613" t="s">
        <v>199</v>
      </c>
      <c r="T613" t="s">
        <v>199</v>
      </c>
      <c r="U613">
        <v>0</v>
      </c>
      <c r="V613"/>
      <c r="W613">
        <v>3</v>
      </c>
      <c r="X613">
        <v>3</v>
      </c>
      <c r="Y613" t="s">
        <v>195</v>
      </c>
      <c r="Z613" t="s">
        <v>981</v>
      </c>
      <c r="AA613" t="s">
        <v>293</v>
      </c>
      <c r="AB613"/>
      <c r="AC613"/>
      <c r="AD613"/>
      <c r="AE613"/>
      <c r="AF613"/>
      <c r="AG613" s="13">
        <v>45817</v>
      </c>
      <c r="AH613" s="13">
        <v>45869</v>
      </c>
      <c r="AI613" t="s">
        <v>162</v>
      </c>
      <c r="AJ613">
        <v>11</v>
      </c>
      <c r="AK613">
        <v>38.010300000000001</v>
      </c>
      <c r="AL613" t="s">
        <v>529</v>
      </c>
      <c r="AM613" t="s">
        <v>530</v>
      </c>
      <c r="AN613">
        <v>5</v>
      </c>
      <c r="AO613">
        <v>1</v>
      </c>
      <c r="AP613" s="13">
        <v>45672</v>
      </c>
      <c r="AQ613" t="s">
        <v>335</v>
      </c>
      <c r="AR613"/>
      <c r="AS613"/>
      <c r="AT613" s="66">
        <f>VLOOKUP($BR613,Tables!$D$14:$I$27,2,FALSE)*W613</f>
        <v>480</v>
      </c>
      <c r="AU613" s="66">
        <f>VLOOKUP($BR613,Tables!$D$14:$I$27,3,FALSE)</f>
        <v>0</v>
      </c>
      <c r="AV613" s="66">
        <f>VLOOKUP($BR613,Tables!$D$14:$I$27,4,FALSE)*W613</f>
        <v>0</v>
      </c>
      <c r="AW613" s="66">
        <f>VLOOKUP($BR613,Tables!$D$14:$I$27,5,FALSE)*W613</f>
        <v>0</v>
      </c>
      <c r="AX613" s="52">
        <f>IF(ISERROR(VLOOKUP(V613,Tables!$A$2:$B$27,2,FALSE))=TRUE,0,VLOOKUP(V613,Tables!$A$2:$B$27,2,FALSE))*VLOOKUP(BR613,Tables!$D$14:$J$27,7,FALSE)</f>
        <v>0</v>
      </c>
      <c r="AY613" s="52">
        <f>IF(ISERROR(VLOOKUP(BS613,Tables!$A$2:$B$31,2,FALSE))=TRUE,0,VLOOKUP(BS613,Tables!$A$2:$B$31,2,FALSE))</f>
        <v>0</v>
      </c>
      <c r="AZ613" s="66">
        <f>VLOOKUP($BR613,Tables!$D$14:$K$27,8,FALSE)</f>
        <v>0</v>
      </c>
      <c r="BA613" s="66">
        <f>IF(OR(BR613="T150",BR613="HYBT150"),W613*Tables!$L$23,0)</f>
        <v>0</v>
      </c>
      <c r="BB613" s="66">
        <f>IF(OR(BR613="T200",BR613="HYBT200"),W613*Tables!$E$24,0)</f>
        <v>0</v>
      </c>
      <c r="BC613" s="61">
        <f t="shared" si="124"/>
        <v>480</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
      </c>
      <c r="BL613" s="55" t="str">
        <f t="shared" si="135"/>
        <v/>
      </c>
      <c r="BM613" s="55" t="str">
        <f t="shared" si="135"/>
        <v/>
      </c>
      <c r="BN613" s="55" t="str">
        <f t="shared" si="135"/>
        <v/>
      </c>
      <c r="BO613" s="55" t="str">
        <f t="shared" si="135"/>
        <v/>
      </c>
      <c r="BP613" s="55" t="str">
        <f t="shared" si="135"/>
        <v/>
      </c>
      <c r="BQ613" s="55" t="str">
        <f t="shared" si="135"/>
        <v/>
      </c>
      <c r="BR613" s="62" t="str">
        <f t="shared" si="125"/>
        <v>Base</v>
      </c>
      <c r="BS613" s="62" t="str">
        <f t="shared" si="126"/>
        <v/>
      </c>
      <c r="BT613" s="67">
        <f t="shared" si="127"/>
        <v>53</v>
      </c>
      <c r="BU613" s="64">
        <f t="shared" si="128"/>
        <v>2.1799999999999997</v>
      </c>
      <c r="BV613" s="64">
        <f t="shared" si="129"/>
        <v>5.3599999999999994</v>
      </c>
      <c r="BW613" s="64">
        <f t="shared" si="130"/>
        <v>43.68</v>
      </c>
      <c r="BX613" s="65">
        <f t="shared" si="131"/>
        <v>45819.18</v>
      </c>
      <c r="BY613" s="65">
        <f t="shared" si="132"/>
        <v>45822.36</v>
      </c>
      <c r="BZ613" s="65">
        <f t="shared" si="133"/>
        <v>45860.68</v>
      </c>
    </row>
    <row r="614" spans="1:78" ht="15.5" x14ac:dyDescent="0.35">
      <c r="A614">
        <v>69389</v>
      </c>
      <c r="B614" t="s">
        <v>532</v>
      </c>
      <c r="C614" t="s">
        <v>72</v>
      </c>
      <c r="D614">
        <v>200</v>
      </c>
      <c r="E614">
        <v>3001</v>
      </c>
      <c r="F614" t="s">
        <v>73</v>
      </c>
      <c r="G614" t="s">
        <v>218</v>
      </c>
      <c r="H614" t="s">
        <v>72</v>
      </c>
      <c r="I614" s="13">
        <v>45888</v>
      </c>
      <c r="J614" s="13">
        <v>46003</v>
      </c>
      <c r="K614" s="13">
        <v>45945</v>
      </c>
      <c r="L614" t="s">
        <v>271</v>
      </c>
      <c r="M614" t="s">
        <v>162</v>
      </c>
      <c r="N614">
        <v>24</v>
      </c>
      <c r="O614">
        <v>0</v>
      </c>
      <c r="P614">
        <v>0</v>
      </c>
      <c r="Q614">
        <v>0</v>
      </c>
      <c r="R614">
        <v>0</v>
      </c>
      <c r="S614" t="s">
        <v>199</v>
      </c>
      <c r="T614" t="s">
        <v>199</v>
      </c>
      <c r="U614">
        <v>0</v>
      </c>
      <c r="V614"/>
      <c r="W614">
        <v>3</v>
      </c>
      <c r="X614">
        <v>3</v>
      </c>
      <c r="Y614" t="s">
        <v>195</v>
      </c>
      <c r="Z614"/>
      <c r="AA614"/>
      <c r="AB614"/>
      <c r="AC614"/>
      <c r="AD614"/>
      <c r="AE614"/>
      <c r="AF614"/>
      <c r="AG614" s="13">
        <v>45888</v>
      </c>
      <c r="AH614" s="13">
        <v>46003</v>
      </c>
      <c r="AI614" t="s">
        <v>162</v>
      </c>
      <c r="AJ614">
        <v>11</v>
      </c>
      <c r="AK614">
        <v>38.010300000000001</v>
      </c>
      <c r="AL614" t="s">
        <v>529</v>
      </c>
      <c r="AM614" t="s">
        <v>530</v>
      </c>
      <c r="AN614">
        <v>5</v>
      </c>
      <c r="AO614">
        <v>1</v>
      </c>
      <c r="AP614" s="13">
        <v>45639</v>
      </c>
      <c r="AQ614" t="s">
        <v>335</v>
      </c>
      <c r="AR614"/>
      <c r="AS614"/>
      <c r="AT614" s="66">
        <f>VLOOKUP($BR614,Tables!$D$14:$I$27,2,FALSE)*W614</f>
        <v>480</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0</v>
      </c>
      <c r="BB614" s="66">
        <f>IF(OR(BR614="T200",BR614="HYBT200"),W614*Tables!$E$24,0)</f>
        <v>0</v>
      </c>
      <c r="BC614" s="61">
        <f t="shared" si="124"/>
        <v>480</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
      </c>
      <c r="BL614" s="55" t="str">
        <f t="shared" si="135"/>
        <v/>
      </c>
      <c r="BM614" s="55" t="str">
        <f t="shared" si="135"/>
        <v/>
      </c>
      <c r="BN614" s="55" t="str">
        <f t="shared" si="135"/>
        <v/>
      </c>
      <c r="BO614" s="55" t="str">
        <f t="shared" si="135"/>
        <v/>
      </c>
      <c r="BP614" s="55" t="str">
        <f t="shared" si="135"/>
        <v/>
      </c>
      <c r="BQ614" s="55" t="str">
        <f t="shared" si="135"/>
        <v/>
      </c>
      <c r="BR614" s="62" t="str">
        <f t="shared" si="125"/>
        <v>Base</v>
      </c>
      <c r="BS614" s="62" t="str">
        <f t="shared" si="126"/>
        <v/>
      </c>
      <c r="BT614" s="67">
        <f t="shared" si="127"/>
        <v>116</v>
      </c>
      <c r="BU614" s="64">
        <f t="shared" si="128"/>
        <v>5.96</v>
      </c>
      <c r="BV614" s="64">
        <f t="shared" si="129"/>
        <v>12.92</v>
      </c>
      <c r="BW614" s="64">
        <f t="shared" si="130"/>
        <v>96.6</v>
      </c>
      <c r="BX614" s="65">
        <f t="shared" si="131"/>
        <v>45893.96</v>
      </c>
      <c r="BY614" s="65">
        <f t="shared" si="132"/>
        <v>45900.92</v>
      </c>
      <c r="BZ614" s="65">
        <f t="shared" si="133"/>
        <v>45985.599999999999</v>
      </c>
    </row>
    <row r="615" spans="1:78" ht="15.5" x14ac:dyDescent="0.35">
      <c r="A615">
        <v>69258</v>
      </c>
      <c r="B615" t="s">
        <v>532</v>
      </c>
      <c r="C615" t="s">
        <v>72</v>
      </c>
      <c r="D615">
        <v>200</v>
      </c>
      <c r="E615">
        <v>3002</v>
      </c>
      <c r="F615" t="s">
        <v>73</v>
      </c>
      <c r="G615" t="s">
        <v>218</v>
      </c>
      <c r="H615" t="s">
        <v>72</v>
      </c>
      <c r="I615" s="13">
        <v>45887</v>
      </c>
      <c r="J615" s="13">
        <v>46003</v>
      </c>
      <c r="K615" s="13">
        <v>45945</v>
      </c>
      <c r="L615" t="s">
        <v>271</v>
      </c>
      <c r="M615" t="s">
        <v>162</v>
      </c>
      <c r="N615">
        <v>24</v>
      </c>
      <c r="O615">
        <v>0</v>
      </c>
      <c r="P615">
        <v>0</v>
      </c>
      <c r="Q615">
        <v>0</v>
      </c>
      <c r="R615">
        <v>0</v>
      </c>
      <c r="S615" t="s">
        <v>199</v>
      </c>
      <c r="T615" t="s">
        <v>199</v>
      </c>
      <c r="U615">
        <v>0</v>
      </c>
      <c r="V615"/>
      <c r="W615">
        <v>3</v>
      </c>
      <c r="X615">
        <v>3</v>
      </c>
      <c r="Y615" t="s">
        <v>313</v>
      </c>
      <c r="Z615"/>
      <c r="AA615" t="s">
        <v>293</v>
      </c>
      <c r="AB615"/>
      <c r="AC615"/>
      <c r="AD615"/>
      <c r="AE615"/>
      <c r="AF615"/>
      <c r="AG615" s="13">
        <v>45887</v>
      </c>
      <c r="AH615" s="13">
        <v>46003</v>
      </c>
      <c r="AI615" t="s">
        <v>162</v>
      </c>
      <c r="AJ615">
        <v>11</v>
      </c>
      <c r="AK615">
        <v>38.010300000000001</v>
      </c>
      <c r="AL615" t="s">
        <v>529</v>
      </c>
      <c r="AM615" t="s">
        <v>530</v>
      </c>
      <c r="AN615">
        <v>5</v>
      </c>
      <c r="AO615">
        <v>1</v>
      </c>
      <c r="AP615" s="13">
        <v>45720</v>
      </c>
      <c r="AQ615" t="s">
        <v>335</v>
      </c>
      <c r="AR615"/>
      <c r="AS615"/>
      <c r="AT615" s="66">
        <f>VLOOKUP($BR615,Tables!$D$14:$I$27,2,FALSE)*W615</f>
        <v>480</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0</v>
      </c>
      <c r="BB615" s="66">
        <f>IF(OR(BR615="T200",BR615="HYBT200"),W615*Tables!$E$24,0)</f>
        <v>0</v>
      </c>
      <c r="BC615" s="61">
        <f t="shared" si="124"/>
        <v>480</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
      </c>
      <c r="BL615" s="55" t="str">
        <f t="shared" si="135"/>
        <v/>
      </c>
      <c r="BM615" s="55" t="str">
        <f t="shared" si="135"/>
        <v/>
      </c>
      <c r="BN615" s="55" t="str">
        <f t="shared" si="135"/>
        <v/>
      </c>
      <c r="BO615" s="55" t="str">
        <f t="shared" si="135"/>
        <v/>
      </c>
      <c r="BP615" s="55" t="str">
        <f t="shared" si="135"/>
        <v/>
      </c>
      <c r="BQ615" s="55" t="str">
        <f t="shared" si="135"/>
        <v/>
      </c>
      <c r="BR615" s="62" t="str">
        <f t="shared" si="125"/>
        <v>Base</v>
      </c>
      <c r="BS615" s="62" t="str">
        <f t="shared" si="126"/>
        <v/>
      </c>
      <c r="BT615" s="67">
        <f t="shared" si="127"/>
        <v>117</v>
      </c>
      <c r="BU615" s="64">
        <f t="shared" si="128"/>
        <v>6.02</v>
      </c>
      <c r="BV615" s="64">
        <f t="shared" si="129"/>
        <v>13.04</v>
      </c>
      <c r="BW615" s="64">
        <f t="shared" si="130"/>
        <v>97.44</v>
      </c>
      <c r="BX615" s="65">
        <f t="shared" si="131"/>
        <v>45893.02</v>
      </c>
      <c r="BY615" s="65">
        <f t="shared" si="132"/>
        <v>45900.04</v>
      </c>
      <c r="BZ615" s="65">
        <f t="shared" si="133"/>
        <v>45985.440000000002</v>
      </c>
    </row>
    <row r="616" spans="1:78" ht="15.5" x14ac:dyDescent="0.35">
      <c r="A616">
        <v>68401</v>
      </c>
      <c r="B616" t="s">
        <v>526</v>
      </c>
      <c r="C616" t="s">
        <v>74</v>
      </c>
      <c r="D616">
        <v>118</v>
      </c>
      <c r="E616" t="s">
        <v>589</v>
      </c>
      <c r="F616" t="s">
        <v>280</v>
      </c>
      <c r="G616" t="s">
        <v>246</v>
      </c>
      <c r="H616" t="s">
        <v>74</v>
      </c>
      <c r="I616" s="13">
        <v>45804</v>
      </c>
      <c r="J616" s="13">
        <v>45855</v>
      </c>
      <c r="K616" s="13">
        <v>45829</v>
      </c>
      <c r="L616" t="s">
        <v>266</v>
      </c>
      <c r="M616" t="s">
        <v>162</v>
      </c>
      <c r="N616">
        <v>24</v>
      </c>
      <c r="O616">
        <v>0</v>
      </c>
      <c r="P616">
        <v>0</v>
      </c>
      <c r="Q616">
        <v>0</v>
      </c>
      <c r="R616">
        <v>0</v>
      </c>
      <c r="S616" t="s">
        <v>199</v>
      </c>
      <c r="T616" t="s">
        <v>199</v>
      </c>
      <c r="U616">
        <v>0</v>
      </c>
      <c r="V616"/>
      <c r="W616">
        <v>1</v>
      </c>
      <c r="X616">
        <v>2</v>
      </c>
      <c r="Y616" t="s">
        <v>195</v>
      </c>
      <c r="Z616"/>
      <c r="AA616" t="s">
        <v>293</v>
      </c>
      <c r="AB616"/>
      <c r="AC616"/>
      <c r="AD616"/>
      <c r="AE616"/>
      <c r="AF616"/>
      <c r="AG616" s="13">
        <v>45804</v>
      </c>
      <c r="AH616" s="13">
        <v>45855</v>
      </c>
      <c r="AI616" t="s">
        <v>542</v>
      </c>
      <c r="AJ616">
        <v>11</v>
      </c>
      <c r="AK616">
        <v>40.010100000000001</v>
      </c>
      <c r="AL616" t="s">
        <v>529</v>
      </c>
      <c r="AM616" t="s">
        <v>530</v>
      </c>
      <c r="AN616">
        <v>5</v>
      </c>
      <c r="AO616">
        <v>1</v>
      </c>
      <c r="AP616" s="13">
        <v>45538</v>
      </c>
      <c r="AQ616" t="s">
        <v>335</v>
      </c>
      <c r="AR616"/>
      <c r="AS616"/>
      <c r="AT616" s="66">
        <f>VLOOKUP($BR616,Tables!$D$14:$I$27,2,FALSE)*W616</f>
        <v>160</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0</v>
      </c>
      <c r="BB616" s="66">
        <f>IF(OR(BR616="T200",BR616="HYBT200"),W616*Tables!$E$24,0)</f>
        <v>0</v>
      </c>
      <c r="BC616" s="61">
        <f t="shared" si="124"/>
        <v>160</v>
      </c>
      <c r="BD616" s="55" t="str">
        <f t="shared" si="135"/>
        <v/>
      </c>
      <c r="BE616" s="55" t="str">
        <f t="shared" ref="BD616:BQ633" si="136">IF(ISERROR(SEARCHB(" "&amp;BE$1&amp;" "," "&amp;$L616&amp;" "))=TRUE,"",BE$1)</f>
        <v/>
      </c>
      <c r="BF616" s="55" t="str">
        <f t="shared" si="136"/>
        <v/>
      </c>
      <c r="BG616" s="55" t="str">
        <f t="shared" si="136"/>
        <v/>
      </c>
      <c r="BH616" s="55" t="str">
        <f t="shared" si="136"/>
        <v/>
      </c>
      <c r="BI616" s="55" t="str">
        <f t="shared" si="136"/>
        <v/>
      </c>
      <c r="BJ616" s="55" t="str">
        <f t="shared" si="136"/>
        <v/>
      </c>
      <c r="BK616" s="55" t="str">
        <f t="shared" si="136"/>
        <v/>
      </c>
      <c r="BL616" s="55" t="str">
        <f t="shared" si="136"/>
        <v/>
      </c>
      <c r="BM616" s="55" t="str">
        <f t="shared" si="136"/>
        <v/>
      </c>
      <c r="BN616" s="55" t="str">
        <f t="shared" si="136"/>
        <v/>
      </c>
      <c r="BO616" s="55" t="str">
        <f t="shared" si="136"/>
        <v/>
      </c>
      <c r="BP616" s="55" t="str">
        <f t="shared" si="136"/>
        <v/>
      </c>
      <c r="BQ616" s="55" t="str">
        <f t="shared" si="136"/>
        <v/>
      </c>
      <c r="BR616" s="62" t="str">
        <f t="shared" si="125"/>
        <v>Base</v>
      </c>
      <c r="BS616" s="62" t="str">
        <f t="shared" si="126"/>
        <v/>
      </c>
      <c r="BT616" s="67">
        <f t="shared" si="127"/>
        <v>52</v>
      </c>
      <c r="BU616" s="64">
        <f t="shared" si="128"/>
        <v>2.12</v>
      </c>
      <c r="BV616" s="64">
        <f t="shared" si="129"/>
        <v>5.24</v>
      </c>
      <c r="BW616" s="64">
        <f t="shared" si="130"/>
        <v>42.839999999999996</v>
      </c>
      <c r="BX616" s="65">
        <f t="shared" si="131"/>
        <v>45806.12</v>
      </c>
      <c r="BY616" s="65">
        <f t="shared" si="132"/>
        <v>45809.24</v>
      </c>
      <c r="BZ616" s="65">
        <f t="shared" si="133"/>
        <v>45846.84</v>
      </c>
    </row>
    <row r="617" spans="1:78" ht="15.5" x14ac:dyDescent="0.35">
      <c r="A617">
        <v>69259</v>
      </c>
      <c r="B617" t="s">
        <v>532</v>
      </c>
      <c r="C617" t="s">
        <v>74</v>
      </c>
      <c r="D617">
        <v>118</v>
      </c>
      <c r="E617">
        <v>3001</v>
      </c>
      <c r="F617" t="s">
        <v>280</v>
      </c>
      <c r="G617" t="s">
        <v>246</v>
      </c>
      <c r="H617" t="s">
        <v>74</v>
      </c>
      <c r="I617" s="13">
        <v>45887</v>
      </c>
      <c r="J617" s="13">
        <v>46003</v>
      </c>
      <c r="K617" s="13">
        <v>45945</v>
      </c>
      <c r="L617" t="s">
        <v>266</v>
      </c>
      <c r="M617" t="s">
        <v>162</v>
      </c>
      <c r="N617">
        <v>24</v>
      </c>
      <c r="O617">
        <v>0</v>
      </c>
      <c r="P617">
        <v>0</v>
      </c>
      <c r="Q617">
        <v>0</v>
      </c>
      <c r="R617">
        <v>0</v>
      </c>
      <c r="S617" t="s">
        <v>199</v>
      </c>
      <c r="T617" t="s">
        <v>199</v>
      </c>
      <c r="U617">
        <v>0</v>
      </c>
      <c r="V617"/>
      <c r="W617">
        <v>1</v>
      </c>
      <c r="X617">
        <v>2</v>
      </c>
      <c r="Y617" t="s">
        <v>195</v>
      </c>
      <c r="Z617"/>
      <c r="AA617" t="s">
        <v>293</v>
      </c>
      <c r="AB617" t="s">
        <v>162</v>
      </c>
      <c r="AC617" t="s">
        <v>200</v>
      </c>
      <c r="AD617"/>
      <c r="AE617"/>
      <c r="AF617"/>
      <c r="AG617" s="13">
        <v>45887</v>
      </c>
      <c r="AH617" s="13">
        <v>46003</v>
      </c>
      <c r="AI617" t="s">
        <v>542</v>
      </c>
      <c r="AJ617">
        <v>11</v>
      </c>
      <c r="AK617">
        <v>40.010100000000001</v>
      </c>
      <c r="AL617" t="s">
        <v>529</v>
      </c>
      <c r="AM617" t="s">
        <v>530</v>
      </c>
      <c r="AN617">
        <v>5</v>
      </c>
      <c r="AO617">
        <v>1</v>
      </c>
      <c r="AP617" s="13">
        <v>45639</v>
      </c>
      <c r="AQ617" t="s">
        <v>335</v>
      </c>
      <c r="AR617"/>
      <c r="AS617"/>
      <c r="AT617" s="66">
        <f>VLOOKUP($BR617,Tables!$D$14:$I$27,2,FALSE)*W617</f>
        <v>160</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0</v>
      </c>
      <c r="BB617" s="66">
        <f>IF(OR(BR617="T200",BR617="HYBT200"),W617*Tables!$E$24,0)</f>
        <v>0</v>
      </c>
      <c r="BC617" s="61">
        <f t="shared" si="124"/>
        <v>160</v>
      </c>
      <c r="BD617" s="55" t="str">
        <f t="shared" si="136"/>
        <v/>
      </c>
      <c r="BE617" s="55" t="str">
        <f t="shared" si="136"/>
        <v/>
      </c>
      <c r="BF617" s="55" t="str">
        <f t="shared" si="136"/>
        <v/>
      </c>
      <c r="BG617" s="55" t="str">
        <f t="shared" si="136"/>
        <v/>
      </c>
      <c r="BH617" s="55" t="str">
        <f t="shared" si="136"/>
        <v/>
      </c>
      <c r="BI617" s="55" t="str">
        <f t="shared" si="136"/>
        <v/>
      </c>
      <c r="BJ617" s="55" t="str">
        <f t="shared" si="136"/>
        <v/>
      </c>
      <c r="BK617" s="55" t="str">
        <f t="shared" si="136"/>
        <v/>
      </c>
      <c r="BL617" s="55" t="str">
        <f t="shared" si="136"/>
        <v/>
      </c>
      <c r="BM617" s="55" t="str">
        <f t="shared" si="136"/>
        <v/>
      </c>
      <c r="BN617" s="55" t="str">
        <f t="shared" si="136"/>
        <v/>
      </c>
      <c r="BO617" s="55" t="str">
        <f t="shared" si="136"/>
        <v/>
      </c>
      <c r="BP617" s="55" t="str">
        <f t="shared" si="136"/>
        <v/>
      </c>
      <c r="BQ617" s="55" t="str">
        <f t="shared" si="136"/>
        <v/>
      </c>
      <c r="BR617" s="62" t="str">
        <f t="shared" si="125"/>
        <v>Base</v>
      </c>
      <c r="BS617" s="62" t="str">
        <f t="shared" si="126"/>
        <v/>
      </c>
      <c r="BT617" s="67">
        <f t="shared" si="127"/>
        <v>117</v>
      </c>
      <c r="BU617" s="64">
        <f t="shared" si="128"/>
        <v>6.02</v>
      </c>
      <c r="BV617" s="64">
        <f t="shared" si="129"/>
        <v>13.04</v>
      </c>
      <c r="BW617" s="64">
        <f t="shared" si="130"/>
        <v>97.44</v>
      </c>
      <c r="BX617" s="65">
        <f t="shared" si="131"/>
        <v>45893.02</v>
      </c>
      <c r="BY617" s="65">
        <f t="shared" si="132"/>
        <v>45900.04</v>
      </c>
      <c r="BZ617" s="65">
        <f t="shared" si="133"/>
        <v>45985.440000000002</v>
      </c>
    </row>
    <row r="618" spans="1:78" ht="15.5" x14ac:dyDescent="0.35">
      <c r="A618">
        <v>68402</v>
      </c>
      <c r="B618" t="s">
        <v>526</v>
      </c>
      <c r="C618" t="s">
        <v>74</v>
      </c>
      <c r="D618">
        <v>119</v>
      </c>
      <c r="E618" t="s">
        <v>589</v>
      </c>
      <c r="F618" t="s">
        <v>75</v>
      </c>
      <c r="G618" t="s">
        <v>246</v>
      </c>
      <c r="H618" t="s">
        <v>74</v>
      </c>
      <c r="I618" s="13">
        <v>45804</v>
      </c>
      <c r="J618" s="13">
        <v>45855</v>
      </c>
      <c r="K618" s="13">
        <v>45829</v>
      </c>
      <c r="L618" t="s">
        <v>266</v>
      </c>
      <c r="M618" t="s">
        <v>162</v>
      </c>
      <c r="N618">
        <v>24</v>
      </c>
      <c r="O618">
        <v>0</v>
      </c>
      <c r="P618">
        <v>0</v>
      </c>
      <c r="Q618">
        <v>0</v>
      </c>
      <c r="R618">
        <v>0</v>
      </c>
      <c r="S618">
        <v>237991</v>
      </c>
      <c r="T618" t="s">
        <v>260</v>
      </c>
      <c r="U618">
        <v>0</v>
      </c>
      <c r="V618"/>
      <c r="W618">
        <v>3</v>
      </c>
      <c r="X618">
        <v>3</v>
      </c>
      <c r="Y618" t="s">
        <v>195</v>
      </c>
      <c r="Z618"/>
      <c r="AA618" t="s">
        <v>293</v>
      </c>
      <c r="AB618"/>
      <c r="AC618"/>
      <c r="AD618"/>
      <c r="AE618"/>
      <c r="AF618"/>
      <c r="AG618" s="13">
        <v>45804</v>
      </c>
      <c r="AH618" s="13">
        <v>45855</v>
      </c>
      <c r="AI618" t="s">
        <v>162</v>
      </c>
      <c r="AJ618">
        <v>11</v>
      </c>
      <c r="AK618">
        <v>40.010100000000001</v>
      </c>
      <c r="AL618" t="s">
        <v>529</v>
      </c>
      <c r="AM618" t="s">
        <v>530</v>
      </c>
      <c r="AN618">
        <v>5</v>
      </c>
      <c r="AO618">
        <v>1</v>
      </c>
      <c r="AP618" s="13">
        <v>45538</v>
      </c>
      <c r="AQ618" t="s">
        <v>335</v>
      </c>
      <c r="AR618" t="s">
        <v>538</v>
      </c>
      <c r="AS618"/>
      <c r="AT618" s="66">
        <f>VLOOKUP($BR618,Tables!$D$14:$I$27,2,FALSE)*W618</f>
        <v>480</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0</v>
      </c>
      <c r="BB618" s="66">
        <f>IF(OR(BR618="T200",BR618="HYBT200"),W618*Tables!$E$24,0)</f>
        <v>0</v>
      </c>
      <c r="BC618" s="61">
        <f t="shared" si="124"/>
        <v>480</v>
      </c>
      <c r="BD618" s="55" t="str">
        <f t="shared" si="136"/>
        <v/>
      </c>
      <c r="BE618" s="55" t="str">
        <f t="shared" si="136"/>
        <v/>
      </c>
      <c r="BF618" s="55" t="str">
        <f t="shared" si="136"/>
        <v/>
      </c>
      <c r="BG618" s="55" t="str">
        <f t="shared" si="136"/>
        <v/>
      </c>
      <c r="BH618" s="55" t="str">
        <f t="shared" si="136"/>
        <v/>
      </c>
      <c r="BI618" s="55" t="str">
        <f t="shared" si="136"/>
        <v/>
      </c>
      <c r="BJ618" s="55" t="str">
        <f t="shared" si="136"/>
        <v/>
      </c>
      <c r="BK618" s="55" t="str">
        <f t="shared" si="136"/>
        <v/>
      </c>
      <c r="BL618" s="55" t="str">
        <f t="shared" si="136"/>
        <v/>
      </c>
      <c r="BM618" s="55" t="str">
        <f t="shared" si="136"/>
        <v/>
      </c>
      <c r="BN618" s="55" t="str">
        <f t="shared" si="136"/>
        <v/>
      </c>
      <c r="BO618" s="55" t="str">
        <f t="shared" si="136"/>
        <v/>
      </c>
      <c r="BP618" s="55" t="str">
        <f t="shared" si="136"/>
        <v/>
      </c>
      <c r="BQ618" s="55" t="str">
        <f t="shared" si="136"/>
        <v/>
      </c>
      <c r="BR618" s="62" t="str">
        <f t="shared" si="125"/>
        <v>Base</v>
      </c>
      <c r="BS618" s="62" t="str">
        <f t="shared" si="126"/>
        <v/>
      </c>
      <c r="BT618" s="67">
        <f t="shared" si="127"/>
        <v>52</v>
      </c>
      <c r="BU618" s="64">
        <f t="shared" si="128"/>
        <v>2.12</v>
      </c>
      <c r="BV618" s="64">
        <f t="shared" si="129"/>
        <v>5.24</v>
      </c>
      <c r="BW618" s="64">
        <f t="shared" si="130"/>
        <v>42.839999999999996</v>
      </c>
      <c r="BX618" s="65">
        <f t="shared" si="131"/>
        <v>45806.12</v>
      </c>
      <c r="BY618" s="65">
        <f t="shared" si="132"/>
        <v>45809.24</v>
      </c>
      <c r="BZ618" s="65">
        <f t="shared" si="133"/>
        <v>45846.84</v>
      </c>
    </row>
    <row r="619" spans="1:78" ht="15.5" x14ac:dyDescent="0.35">
      <c r="A619">
        <v>69260</v>
      </c>
      <c r="B619" t="s">
        <v>532</v>
      </c>
      <c r="C619" t="s">
        <v>74</v>
      </c>
      <c r="D619">
        <v>119</v>
      </c>
      <c r="E619">
        <v>3001</v>
      </c>
      <c r="F619" t="s">
        <v>75</v>
      </c>
      <c r="G619" t="s">
        <v>246</v>
      </c>
      <c r="H619" t="s">
        <v>74</v>
      </c>
      <c r="I619" s="13">
        <v>45887</v>
      </c>
      <c r="J619" s="13">
        <v>46003</v>
      </c>
      <c r="K619" s="13">
        <v>45945</v>
      </c>
      <c r="L619" t="s">
        <v>266</v>
      </c>
      <c r="M619" t="s">
        <v>162</v>
      </c>
      <c r="N619">
        <v>24</v>
      </c>
      <c r="O619">
        <v>0</v>
      </c>
      <c r="P619">
        <v>0</v>
      </c>
      <c r="Q619">
        <v>0</v>
      </c>
      <c r="R619">
        <v>0</v>
      </c>
      <c r="S619" t="s">
        <v>199</v>
      </c>
      <c r="T619" t="s">
        <v>199</v>
      </c>
      <c r="U619">
        <v>0</v>
      </c>
      <c r="V619"/>
      <c r="W619">
        <v>3</v>
      </c>
      <c r="X619">
        <v>3</v>
      </c>
      <c r="Y619" t="s">
        <v>195</v>
      </c>
      <c r="Z619"/>
      <c r="AA619" t="s">
        <v>293</v>
      </c>
      <c r="AB619"/>
      <c r="AC619"/>
      <c r="AD619"/>
      <c r="AE619"/>
      <c r="AF619"/>
      <c r="AG619" s="13">
        <v>45887</v>
      </c>
      <c r="AH619" s="13">
        <v>46003</v>
      </c>
      <c r="AI619" t="s">
        <v>162</v>
      </c>
      <c r="AJ619">
        <v>11</v>
      </c>
      <c r="AK619">
        <v>40.010100000000001</v>
      </c>
      <c r="AL619" t="s">
        <v>529</v>
      </c>
      <c r="AM619" t="s">
        <v>530</v>
      </c>
      <c r="AN619">
        <v>5</v>
      </c>
      <c r="AO619">
        <v>1</v>
      </c>
      <c r="AP619" s="13">
        <v>45639</v>
      </c>
      <c r="AQ619" t="s">
        <v>335</v>
      </c>
      <c r="AR619"/>
      <c r="AS619"/>
      <c r="AT619" s="66">
        <f>VLOOKUP($BR619,Tables!$D$14:$I$27,2,FALSE)*W619</f>
        <v>480</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0</v>
      </c>
      <c r="BB619" s="66">
        <f>IF(OR(BR619="T200",BR619="HYBT200"),W619*Tables!$E$24,0)</f>
        <v>0</v>
      </c>
      <c r="BC619" s="61">
        <f t="shared" si="124"/>
        <v>480</v>
      </c>
      <c r="BD619" s="55" t="str">
        <f t="shared" si="136"/>
        <v/>
      </c>
      <c r="BE619" s="55" t="str">
        <f t="shared" si="136"/>
        <v/>
      </c>
      <c r="BF619" s="55" t="str">
        <f t="shared" si="136"/>
        <v/>
      </c>
      <c r="BG619" s="55" t="str">
        <f t="shared" si="136"/>
        <v/>
      </c>
      <c r="BH619" s="55" t="str">
        <f t="shared" si="136"/>
        <v/>
      </c>
      <c r="BI619" s="55" t="str">
        <f t="shared" si="136"/>
        <v/>
      </c>
      <c r="BJ619" s="55" t="str">
        <f t="shared" si="136"/>
        <v/>
      </c>
      <c r="BK619" s="55" t="str">
        <f t="shared" si="136"/>
        <v/>
      </c>
      <c r="BL619" s="55" t="str">
        <f t="shared" si="136"/>
        <v/>
      </c>
      <c r="BM619" s="55" t="str">
        <f t="shared" si="136"/>
        <v/>
      </c>
      <c r="BN619" s="55" t="str">
        <f t="shared" si="136"/>
        <v/>
      </c>
      <c r="BO619" s="55" t="str">
        <f t="shared" si="136"/>
        <v/>
      </c>
      <c r="BP619" s="55" t="str">
        <f t="shared" si="136"/>
        <v/>
      </c>
      <c r="BQ619" s="55" t="str">
        <f t="shared" si="136"/>
        <v/>
      </c>
      <c r="BR619" s="62" t="str">
        <f t="shared" si="125"/>
        <v>Base</v>
      </c>
      <c r="BS619" s="62" t="str">
        <f t="shared" si="126"/>
        <v/>
      </c>
      <c r="BT619" s="67">
        <f t="shared" si="127"/>
        <v>117</v>
      </c>
      <c r="BU619" s="64">
        <f t="shared" si="128"/>
        <v>6.02</v>
      </c>
      <c r="BV619" s="64">
        <f t="shared" si="129"/>
        <v>13.04</v>
      </c>
      <c r="BW619" s="64">
        <f t="shared" si="130"/>
        <v>97.44</v>
      </c>
      <c r="BX619" s="65">
        <f t="shared" si="131"/>
        <v>45893.02</v>
      </c>
      <c r="BY619" s="65">
        <f t="shared" si="132"/>
        <v>45900.04</v>
      </c>
      <c r="BZ619" s="65">
        <f t="shared" si="133"/>
        <v>45985.440000000002</v>
      </c>
    </row>
    <row r="620" spans="1:78" ht="15.5" x14ac:dyDescent="0.35">
      <c r="A620">
        <v>68848</v>
      </c>
      <c r="B620" t="s">
        <v>532</v>
      </c>
      <c r="C620" t="s">
        <v>74</v>
      </c>
      <c r="D620">
        <v>119</v>
      </c>
      <c r="E620" t="s">
        <v>533</v>
      </c>
      <c r="F620" t="s">
        <v>75</v>
      </c>
      <c r="G620" t="s">
        <v>246</v>
      </c>
      <c r="H620" t="s">
        <v>74</v>
      </c>
      <c r="I620" s="13">
        <v>45943</v>
      </c>
      <c r="J620" s="13">
        <v>46003</v>
      </c>
      <c r="K620" s="13">
        <v>45973</v>
      </c>
      <c r="L620" t="s">
        <v>266</v>
      </c>
      <c r="M620" t="s">
        <v>162</v>
      </c>
      <c r="N620">
        <v>24</v>
      </c>
      <c r="O620">
        <v>0</v>
      </c>
      <c r="P620">
        <v>0</v>
      </c>
      <c r="Q620">
        <v>0</v>
      </c>
      <c r="R620">
        <v>0</v>
      </c>
      <c r="S620" t="s">
        <v>199</v>
      </c>
      <c r="T620" t="s">
        <v>199</v>
      </c>
      <c r="U620">
        <v>0</v>
      </c>
      <c r="V620"/>
      <c r="W620">
        <v>3</v>
      </c>
      <c r="X620">
        <v>3</v>
      </c>
      <c r="Y620" t="s">
        <v>195</v>
      </c>
      <c r="Z620"/>
      <c r="AA620" t="s">
        <v>293</v>
      </c>
      <c r="AB620"/>
      <c r="AC620"/>
      <c r="AD620"/>
      <c r="AE620"/>
      <c r="AF620"/>
      <c r="AG620" s="13">
        <v>45943</v>
      </c>
      <c r="AH620" s="13">
        <v>46003</v>
      </c>
      <c r="AI620" t="s">
        <v>162</v>
      </c>
      <c r="AJ620">
        <v>11</v>
      </c>
      <c r="AK620">
        <v>40.010100000000001</v>
      </c>
      <c r="AL620" t="s">
        <v>529</v>
      </c>
      <c r="AM620" t="s">
        <v>530</v>
      </c>
      <c r="AN620">
        <v>5</v>
      </c>
      <c r="AO620">
        <v>1</v>
      </c>
      <c r="AP620" s="13">
        <v>45639</v>
      </c>
      <c r="AQ620" t="s">
        <v>335</v>
      </c>
      <c r="AR620"/>
      <c r="AS620"/>
      <c r="AT620" s="66">
        <f>VLOOKUP($BR620,Tables!$D$14:$I$27,2,FALSE)*W620</f>
        <v>480</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0</v>
      </c>
      <c r="BB620" s="66">
        <f>IF(OR(BR620="T200",BR620="HYBT200"),W620*Tables!$E$24,0)</f>
        <v>0</v>
      </c>
      <c r="BC620" s="61">
        <f t="shared" si="124"/>
        <v>480</v>
      </c>
      <c r="BD620" s="55" t="str">
        <f t="shared" si="136"/>
        <v/>
      </c>
      <c r="BE620" s="55" t="str">
        <f t="shared" si="136"/>
        <v/>
      </c>
      <c r="BF620" s="55" t="str">
        <f t="shared" si="136"/>
        <v/>
      </c>
      <c r="BG620" s="55" t="str">
        <f t="shared" si="136"/>
        <v/>
      </c>
      <c r="BH620" s="55" t="str">
        <f t="shared" si="136"/>
        <v/>
      </c>
      <c r="BI620" s="55" t="str">
        <f t="shared" si="136"/>
        <v/>
      </c>
      <c r="BJ620" s="55" t="str">
        <f t="shared" si="136"/>
        <v/>
      </c>
      <c r="BK620" s="55" t="str">
        <f t="shared" si="136"/>
        <v/>
      </c>
      <c r="BL620" s="55" t="str">
        <f t="shared" si="136"/>
        <v/>
      </c>
      <c r="BM620" s="55" t="str">
        <f t="shared" si="136"/>
        <v/>
      </c>
      <c r="BN620" s="55" t="str">
        <f t="shared" si="136"/>
        <v/>
      </c>
      <c r="BO620" s="55" t="str">
        <f t="shared" si="136"/>
        <v/>
      </c>
      <c r="BP620" s="55" t="str">
        <f t="shared" si="136"/>
        <v/>
      </c>
      <c r="BQ620" s="55" t="str">
        <f t="shared" si="136"/>
        <v/>
      </c>
      <c r="BR620" s="62" t="str">
        <f t="shared" si="125"/>
        <v>Base</v>
      </c>
      <c r="BS620" s="62" t="str">
        <f t="shared" si="126"/>
        <v/>
      </c>
      <c r="BT620" s="67">
        <f t="shared" si="127"/>
        <v>61</v>
      </c>
      <c r="BU620" s="64">
        <f t="shared" si="128"/>
        <v>2.6599999999999997</v>
      </c>
      <c r="BV620" s="64">
        <f t="shared" si="129"/>
        <v>6.3199999999999994</v>
      </c>
      <c r="BW620" s="64">
        <f t="shared" si="130"/>
        <v>50.4</v>
      </c>
      <c r="BX620" s="65">
        <f t="shared" si="131"/>
        <v>45945.66</v>
      </c>
      <c r="BY620" s="65">
        <f t="shared" si="132"/>
        <v>45949.32</v>
      </c>
      <c r="BZ620" s="65">
        <f t="shared" si="133"/>
        <v>45993.4</v>
      </c>
    </row>
    <row r="621" spans="1:78" ht="15.5" x14ac:dyDescent="0.35">
      <c r="A621">
        <v>69261</v>
      </c>
      <c r="B621" t="s">
        <v>532</v>
      </c>
      <c r="C621" t="s">
        <v>74</v>
      </c>
      <c r="D621">
        <v>120</v>
      </c>
      <c r="E621">
        <v>3001</v>
      </c>
      <c r="F621" t="s">
        <v>451</v>
      </c>
      <c r="G621" t="s">
        <v>246</v>
      </c>
      <c r="H621" t="s">
        <v>74</v>
      </c>
      <c r="I621" s="13">
        <v>45887</v>
      </c>
      <c r="J621" s="13">
        <v>46003</v>
      </c>
      <c r="K621" s="13">
        <v>45945</v>
      </c>
      <c r="L621" t="s">
        <v>266</v>
      </c>
      <c r="M621" t="s">
        <v>162</v>
      </c>
      <c r="N621">
        <v>24</v>
      </c>
      <c r="O621">
        <v>0</v>
      </c>
      <c r="P621">
        <v>0</v>
      </c>
      <c r="Q621">
        <v>0</v>
      </c>
      <c r="R621">
        <v>0</v>
      </c>
      <c r="S621" t="s">
        <v>199</v>
      </c>
      <c r="T621" t="s">
        <v>199</v>
      </c>
      <c r="U621">
        <v>0</v>
      </c>
      <c r="V621"/>
      <c r="W621">
        <v>3</v>
      </c>
      <c r="X621">
        <v>3</v>
      </c>
      <c r="Y621" t="s">
        <v>195</v>
      </c>
      <c r="Z621"/>
      <c r="AA621" t="s">
        <v>293</v>
      </c>
      <c r="AB621"/>
      <c r="AC621"/>
      <c r="AD621"/>
      <c r="AE621"/>
      <c r="AF621"/>
      <c r="AG621" s="13">
        <v>45887</v>
      </c>
      <c r="AH621" s="13">
        <v>46003</v>
      </c>
      <c r="AI621" t="s">
        <v>162</v>
      </c>
      <c r="AJ621">
        <v>11</v>
      </c>
      <c r="AK621">
        <v>40.060099999999998</v>
      </c>
      <c r="AL621" t="s">
        <v>529</v>
      </c>
      <c r="AM621" t="s">
        <v>530</v>
      </c>
      <c r="AN621">
        <v>5</v>
      </c>
      <c r="AO621">
        <v>1</v>
      </c>
      <c r="AP621" s="13">
        <v>45639</v>
      </c>
      <c r="AQ621" t="s">
        <v>335</v>
      </c>
      <c r="AR621"/>
      <c r="AS621"/>
      <c r="AT621" s="59">
        <f>VLOOKUP($BR621,Tables!$D$14:$I$27,2,FALSE)*W621</f>
        <v>480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24"/>
        <v>480</v>
      </c>
      <c r="BD621" s="55" t="str">
        <f t="shared" si="136"/>
        <v/>
      </c>
      <c r="BE621" s="55" t="str">
        <f t="shared" si="136"/>
        <v/>
      </c>
      <c r="BF621" s="55" t="str">
        <f t="shared" si="136"/>
        <v/>
      </c>
      <c r="BG621" s="55" t="str">
        <f t="shared" si="136"/>
        <v/>
      </c>
      <c r="BH621" s="55" t="str">
        <f t="shared" si="136"/>
        <v/>
      </c>
      <c r="BI621" s="55" t="str">
        <f t="shared" si="136"/>
        <v/>
      </c>
      <c r="BJ621" s="55" t="str">
        <f t="shared" si="136"/>
        <v/>
      </c>
      <c r="BK621" s="55" t="str">
        <f t="shared" si="136"/>
        <v/>
      </c>
      <c r="BL621" s="55" t="str">
        <f t="shared" si="136"/>
        <v/>
      </c>
      <c r="BM621" s="55" t="str">
        <f t="shared" si="136"/>
        <v/>
      </c>
      <c r="BN621" s="55" t="str">
        <f t="shared" si="136"/>
        <v/>
      </c>
      <c r="BO621" s="55" t="str">
        <f t="shared" si="136"/>
        <v/>
      </c>
      <c r="BP621" s="55" t="str">
        <f t="shared" si="136"/>
        <v/>
      </c>
      <c r="BQ621" s="55" t="str">
        <f t="shared" si="136"/>
        <v/>
      </c>
      <c r="BR621" s="62" t="str">
        <f t="shared" si="125"/>
        <v>Base</v>
      </c>
      <c r="BS621" s="62" t="str">
        <f t="shared" si="126"/>
        <v/>
      </c>
      <c r="BT621" s="63">
        <f t="shared" si="127"/>
        <v>117</v>
      </c>
      <c r="BU621" s="64">
        <f t="shared" si="128"/>
        <v>6.02</v>
      </c>
      <c r="BV621" s="64">
        <f t="shared" si="129"/>
        <v>13.04</v>
      </c>
      <c r="BW621" s="64">
        <f t="shared" si="130"/>
        <v>97.44</v>
      </c>
      <c r="BX621" s="65">
        <f t="shared" si="131"/>
        <v>45893.02</v>
      </c>
      <c r="BY621" s="65">
        <f t="shared" si="132"/>
        <v>45900.04</v>
      </c>
      <c r="BZ621" s="65">
        <f t="shared" si="133"/>
        <v>45985.440000000002</v>
      </c>
    </row>
    <row r="622" spans="1:78" ht="15.5" x14ac:dyDescent="0.35">
      <c r="A622">
        <v>68403</v>
      </c>
      <c r="B622" t="s">
        <v>526</v>
      </c>
      <c r="C622" t="s">
        <v>74</v>
      </c>
      <c r="D622">
        <v>130</v>
      </c>
      <c r="E622" t="s">
        <v>589</v>
      </c>
      <c r="F622" t="s">
        <v>243</v>
      </c>
      <c r="G622" t="s">
        <v>246</v>
      </c>
      <c r="H622" t="s">
        <v>74</v>
      </c>
      <c r="I622" s="13">
        <v>45804</v>
      </c>
      <c r="J622" s="13">
        <v>45855</v>
      </c>
      <c r="K622" s="13">
        <v>45829</v>
      </c>
      <c r="L622" t="s">
        <v>269</v>
      </c>
      <c r="M622" t="s">
        <v>162</v>
      </c>
      <c r="N622">
        <v>24</v>
      </c>
      <c r="O622">
        <v>0</v>
      </c>
      <c r="P622">
        <v>0</v>
      </c>
      <c r="Q622">
        <v>0</v>
      </c>
      <c r="R622">
        <v>0</v>
      </c>
      <c r="S622">
        <v>205737</v>
      </c>
      <c r="T622" t="s">
        <v>238</v>
      </c>
      <c r="U622">
        <v>0</v>
      </c>
      <c r="V622"/>
      <c r="W622">
        <v>3</v>
      </c>
      <c r="X622">
        <v>3</v>
      </c>
      <c r="Y622" t="s">
        <v>195</v>
      </c>
      <c r="Z622"/>
      <c r="AA622" t="s">
        <v>293</v>
      </c>
      <c r="AB622"/>
      <c r="AC622"/>
      <c r="AD622"/>
      <c r="AE622"/>
      <c r="AF622"/>
      <c r="AG622" s="13">
        <v>45804</v>
      </c>
      <c r="AH622" s="13">
        <v>45855</v>
      </c>
      <c r="AI622" t="s">
        <v>162</v>
      </c>
      <c r="AJ622">
        <v>11</v>
      </c>
      <c r="AK622">
        <v>40.020099999999999</v>
      </c>
      <c r="AL622" t="s">
        <v>529</v>
      </c>
      <c r="AM622" t="s">
        <v>530</v>
      </c>
      <c r="AN622">
        <v>5</v>
      </c>
      <c r="AO622">
        <v>1</v>
      </c>
      <c r="AP622" s="13">
        <v>45538</v>
      </c>
      <c r="AQ622" t="s">
        <v>335</v>
      </c>
      <c r="AR622" t="s">
        <v>538</v>
      </c>
      <c r="AS622"/>
      <c r="AT622" s="59">
        <f>VLOOKUP($BR622,Tables!$D$14:$I$27,2,FALSE)*W622</f>
        <v>480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24"/>
        <v>480</v>
      </c>
      <c r="BD622" s="55" t="str">
        <f t="shared" si="136"/>
        <v/>
      </c>
      <c r="BE622" s="55" t="str">
        <f t="shared" si="136"/>
        <v/>
      </c>
      <c r="BF622" s="55" t="str">
        <f t="shared" si="136"/>
        <v/>
      </c>
      <c r="BG622" s="55" t="str">
        <f t="shared" si="136"/>
        <v/>
      </c>
      <c r="BH622" s="55" t="str">
        <f t="shared" si="136"/>
        <v/>
      </c>
      <c r="BI622" s="55" t="str">
        <f t="shared" si="136"/>
        <v/>
      </c>
      <c r="BJ622" s="55" t="str">
        <f t="shared" si="136"/>
        <v/>
      </c>
      <c r="BK622" s="55" t="str">
        <f t="shared" si="136"/>
        <v/>
      </c>
      <c r="BL622" s="55" t="str">
        <f t="shared" si="136"/>
        <v/>
      </c>
      <c r="BM622" s="55" t="str">
        <f t="shared" si="136"/>
        <v/>
      </c>
      <c r="BN622" s="55" t="str">
        <f t="shared" si="136"/>
        <v/>
      </c>
      <c r="BO622" s="55" t="str">
        <f t="shared" si="136"/>
        <v/>
      </c>
      <c r="BP622" s="55" t="str">
        <f t="shared" si="136"/>
        <v/>
      </c>
      <c r="BQ622" s="55" t="str">
        <f t="shared" si="136"/>
        <v/>
      </c>
      <c r="BR622" s="62" t="str">
        <f t="shared" si="125"/>
        <v>Base</v>
      </c>
      <c r="BS622" s="62" t="str">
        <f t="shared" si="126"/>
        <v/>
      </c>
      <c r="BT622" s="63">
        <f t="shared" si="127"/>
        <v>52</v>
      </c>
      <c r="BU622" s="64">
        <f t="shared" si="128"/>
        <v>2.12</v>
      </c>
      <c r="BV622" s="64">
        <f t="shared" si="129"/>
        <v>5.24</v>
      </c>
      <c r="BW622" s="64">
        <f t="shared" si="130"/>
        <v>42.839999999999996</v>
      </c>
      <c r="BX622" s="65">
        <f t="shared" si="131"/>
        <v>45806.12</v>
      </c>
      <c r="BY622" s="65">
        <f t="shared" si="132"/>
        <v>45809.24</v>
      </c>
      <c r="BZ622" s="65">
        <f t="shared" si="133"/>
        <v>45846.84</v>
      </c>
    </row>
    <row r="623" spans="1:78" ht="15.5" x14ac:dyDescent="0.35">
      <c r="A623">
        <v>69262</v>
      </c>
      <c r="B623" t="s">
        <v>532</v>
      </c>
      <c r="C623" t="s">
        <v>74</v>
      </c>
      <c r="D623">
        <v>130</v>
      </c>
      <c r="E623">
        <v>3001</v>
      </c>
      <c r="F623" t="s">
        <v>243</v>
      </c>
      <c r="G623" t="s">
        <v>246</v>
      </c>
      <c r="H623" t="s">
        <v>74</v>
      </c>
      <c r="I623" s="13">
        <v>45887</v>
      </c>
      <c r="J623" s="13">
        <v>46003</v>
      </c>
      <c r="K623" s="13">
        <v>45945</v>
      </c>
      <c r="L623" t="s">
        <v>624</v>
      </c>
      <c r="M623" t="s">
        <v>194</v>
      </c>
      <c r="N623">
        <v>24</v>
      </c>
      <c r="O623">
        <v>0</v>
      </c>
      <c r="P623">
        <v>0</v>
      </c>
      <c r="Q623">
        <v>0</v>
      </c>
      <c r="R623">
        <v>0</v>
      </c>
      <c r="S623" t="s">
        <v>199</v>
      </c>
      <c r="T623" t="s">
        <v>199</v>
      </c>
      <c r="U623">
        <v>0</v>
      </c>
      <c r="V623"/>
      <c r="W623">
        <v>3</v>
      </c>
      <c r="X623">
        <v>3</v>
      </c>
      <c r="Y623" t="s">
        <v>195</v>
      </c>
      <c r="Z623"/>
      <c r="AA623"/>
      <c r="AB623" t="s">
        <v>208</v>
      </c>
      <c r="AC623">
        <v>2303</v>
      </c>
      <c r="AD623" t="s">
        <v>8</v>
      </c>
      <c r="AE623" t="s">
        <v>222</v>
      </c>
      <c r="AF623" t="s">
        <v>550</v>
      </c>
      <c r="AG623" s="13">
        <v>45887</v>
      </c>
      <c r="AH623" s="13">
        <v>46003</v>
      </c>
      <c r="AI623" t="s">
        <v>537</v>
      </c>
      <c r="AJ623">
        <v>11</v>
      </c>
      <c r="AK623">
        <v>40.020099999999999</v>
      </c>
      <c r="AL623" t="s">
        <v>529</v>
      </c>
      <c r="AM623" t="s">
        <v>530</v>
      </c>
      <c r="AN623">
        <v>1</v>
      </c>
      <c r="AO623">
        <v>1</v>
      </c>
      <c r="AP623" s="13">
        <v>45639</v>
      </c>
      <c r="AQ623" t="s">
        <v>534</v>
      </c>
      <c r="AR623"/>
      <c r="AS623"/>
      <c r="AT623" s="59">
        <f>VLOOKUP($BR623,Tables!$D$14:$I$27,2,FALSE)*W623</f>
        <v>480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24"/>
        <v>480</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
      </c>
      <c r="BL623" s="55" t="str">
        <f t="shared" si="136"/>
        <v/>
      </c>
      <c r="BM623" s="55" t="str">
        <f t="shared" si="136"/>
        <v/>
      </c>
      <c r="BN623" s="55" t="str">
        <f t="shared" si="136"/>
        <v/>
      </c>
      <c r="BO623" s="55" t="str">
        <f t="shared" si="136"/>
        <v/>
      </c>
      <c r="BP623" s="55" t="str">
        <f t="shared" si="136"/>
        <v/>
      </c>
      <c r="BQ623" s="55" t="str">
        <f t="shared" si="136"/>
        <v/>
      </c>
      <c r="BR623" s="62" t="str">
        <f t="shared" si="125"/>
        <v>Base</v>
      </c>
      <c r="BS623" s="62" t="str">
        <f t="shared" si="126"/>
        <v/>
      </c>
      <c r="BT623" s="63">
        <f t="shared" si="127"/>
        <v>117</v>
      </c>
      <c r="BU623" s="64">
        <f t="shared" si="128"/>
        <v>6.02</v>
      </c>
      <c r="BV623" s="64">
        <f t="shared" si="129"/>
        <v>13.04</v>
      </c>
      <c r="BW623" s="64">
        <f t="shared" si="130"/>
        <v>97.44</v>
      </c>
      <c r="BX623" s="65">
        <f t="shared" si="131"/>
        <v>45893.02</v>
      </c>
      <c r="BY623" s="65">
        <f t="shared" si="132"/>
        <v>45900.04</v>
      </c>
      <c r="BZ623" s="65">
        <f t="shared" si="133"/>
        <v>45985.440000000002</v>
      </c>
    </row>
    <row r="624" spans="1:78" ht="15.5" x14ac:dyDescent="0.35">
      <c r="A624">
        <v>69263</v>
      </c>
      <c r="B624" t="s">
        <v>532</v>
      </c>
      <c r="C624" t="s">
        <v>74</v>
      </c>
      <c r="D624">
        <v>130</v>
      </c>
      <c r="E624">
        <v>3002</v>
      </c>
      <c r="F624" t="s">
        <v>243</v>
      </c>
      <c r="G624" t="s">
        <v>246</v>
      </c>
      <c r="H624" t="s">
        <v>74</v>
      </c>
      <c r="I624" s="13">
        <v>45887</v>
      </c>
      <c r="J624" s="13">
        <v>46003</v>
      </c>
      <c r="K624" s="13">
        <v>45945</v>
      </c>
      <c r="L624" t="s">
        <v>982</v>
      </c>
      <c r="M624" t="s">
        <v>162</v>
      </c>
      <c r="N624">
        <v>24</v>
      </c>
      <c r="O624">
        <v>0</v>
      </c>
      <c r="P624">
        <v>0</v>
      </c>
      <c r="Q624">
        <v>0</v>
      </c>
      <c r="R624">
        <v>0</v>
      </c>
      <c r="S624" t="s">
        <v>199</v>
      </c>
      <c r="T624" t="s">
        <v>199</v>
      </c>
      <c r="U624">
        <v>0</v>
      </c>
      <c r="V624"/>
      <c r="W624">
        <v>3</v>
      </c>
      <c r="X624">
        <v>3</v>
      </c>
      <c r="Y624" t="s">
        <v>195</v>
      </c>
      <c r="Z624"/>
      <c r="AA624" t="s">
        <v>293</v>
      </c>
      <c r="AB624"/>
      <c r="AC624"/>
      <c r="AD624"/>
      <c r="AE624"/>
      <c r="AF624"/>
      <c r="AG624" s="13">
        <v>45887</v>
      </c>
      <c r="AH624" s="13">
        <v>46003</v>
      </c>
      <c r="AI624" t="s">
        <v>162</v>
      </c>
      <c r="AJ624">
        <v>11</v>
      </c>
      <c r="AK624">
        <v>40.020099999999999</v>
      </c>
      <c r="AL624" t="s">
        <v>529</v>
      </c>
      <c r="AM624" t="s">
        <v>530</v>
      </c>
      <c r="AN624">
        <v>5</v>
      </c>
      <c r="AO624">
        <v>1</v>
      </c>
      <c r="AP624" s="13">
        <v>45639</v>
      </c>
      <c r="AQ624" t="s">
        <v>335</v>
      </c>
      <c r="AR624"/>
      <c r="AS624"/>
      <c r="AT624" s="59">
        <f>VLOOKUP($BR624,Tables!$D$14:$I$27,2,FALSE)*W624</f>
        <v>480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24"/>
        <v>480</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
      </c>
      <c r="BL624" s="55" t="str">
        <f t="shared" si="136"/>
        <v/>
      </c>
      <c r="BM624" s="55" t="str">
        <f t="shared" si="136"/>
        <v/>
      </c>
      <c r="BN624" s="55" t="str">
        <f t="shared" si="136"/>
        <v/>
      </c>
      <c r="BO624" s="55" t="str">
        <f t="shared" si="136"/>
        <v/>
      </c>
      <c r="BP624" s="55" t="str">
        <f t="shared" si="136"/>
        <v/>
      </c>
      <c r="BQ624" s="55" t="str">
        <f t="shared" si="136"/>
        <v/>
      </c>
      <c r="BR624" s="62" t="str">
        <f t="shared" si="125"/>
        <v>Base</v>
      </c>
      <c r="BS624" s="62" t="str">
        <f t="shared" si="126"/>
        <v/>
      </c>
      <c r="BT624" s="63">
        <f t="shared" si="127"/>
        <v>117</v>
      </c>
      <c r="BU624" s="64">
        <f t="shared" si="128"/>
        <v>6.02</v>
      </c>
      <c r="BV624" s="64">
        <f t="shared" si="129"/>
        <v>13.04</v>
      </c>
      <c r="BW624" s="64">
        <f t="shared" si="130"/>
        <v>97.44</v>
      </c>
      <c r="BX624" s="65">
        <f t="shared" si="131"/>
        <v>45893.02</v>
      </c>
      <c r="BY624" s="65">
        <f t="shared" si="132"/>
        <v>45900.04</v>
      </c>
      <c r="BZ624" s="65">
        <f t="shared" si="133"/>
        <v>45985.440000000002</v>
      </c>
    </row>
    <row r="625" spans="1:78" ht="15.5" x14ac:dyDescent="0.35">
      <c r="A625">
        <v>68404</v>
      </c>
      <c r="B625" t="s">
        <v>526</v>
      </c>
      <c r="C625" t="s">
        <v>76</v>
      </c>
      <c r="D625">
        <v>150</v>
      </c>
      <c r="E625" t="s">
        <v>589</v>
      </c>
      <c r="F625" t="s">
        <v>77</v>
      </c>
      <c r="G625" t="s">
        <v>246</v>
      </c>
      <c r="H625" t="s">
        <v>76</v>
      </c>
      <c r="I625" s="13">
        <v>45804</v>
      </c>
      <c r="J625" s="13">
        <v>45855</v>
      </c>
      <c r="K625" s="13">
        <v>45829</v>
      </c>
      <c r="L625" t="s">
        <v>266</v>
      </c>
      <c r="M625" t="s">
        <v>162</v>
      </c>
      <c r="N625">
        <v>24</v>
      </c>
      <c r="O625">
        <v>0</v>
      </c>
      <c r="P625">
        <v>0</v>
      </c>
      <c r="Q625">
        <v>0</v>
      </c>
      <c r="R625">
        <v>0</v>
      </c>
      <c r="S625">
        <v>237991</v>
      </c>
      <c r="T625" t="s">
        <v>260</v>
      </c>
      <c r="U625">
        <v>0</v>
      </c>
      <c r="V625"/>
      <c r="W625">
        <v>3</v>
      </c>
      <c r="X625">
        <v>3</v>
      </c>
      <c r="Y625" t="s">
        <v>195</v>
      </c>
      <c r="Z625"/>
      <c r="AA625" t="s">
        <v>293</v>
      </c>
      <c r="AB625"/>
      <c r="AC625"/>
      <c r="AD625"/>
      <c r="AE625"/>
      <c r="AF625"/>
      <c r="AG625" s="13">
        <v>45804</v>
      </c>
      <c r="AH625" s="13">
        <v>45855</v>
      </c>
      <c r="AI625" t="s">
        <v>162</v>
      </c>
      <c r="AJ625">
        <v>11</v>
      </c>
      <c r="AK625">
        <v>40.080100000000002</v>
      </c>
      <c r="AL625" t="s">
        <v>529</v>
      </c>
      <c r="AM625" t="s">
        <v>530</v>
      </c>
      <c r="AN625">
        <v>5</v>
      </c>
      <c r="AO625">
        <v>1</v>
      </c>
      <c r="AP625" s="13">
        <v>45538</v>
      </c>
      <c r="AQ625" t="s">
        <v>335</v>
      </c>
      <c r="AR625" t="s">
        <v>538</v>
      </c>
      <c r="AS625"/>
      <c r="AT625" s="59">
        <f>VLOOKUP($BR625,Tables!$D$14:$I$27,2,FALSE)*W625</f>
        <v>480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24"/>
        <v>480</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
      </c>
      <c r="BQ625" s="55" t="str">
        <f t="shared" si="136"/>
        <v/>
      </c>
      <c r="BR625" s="62" t="str">
        <f t="shared" si="125"/>
        <v>Base</v>
      </c>
      <c r="BS625" s="62" t="str">
        <f t="shared" si="126"/>
        <v/>
      </c>
      <c r="BT625" s="63">
        <f t="shared" si="127"/>
        <v>52</v>
      </c>
      <c r="BU625" s="64">
        <f t="shared" si="128"/>
        <v>2.12</v>
      </c>
      <c r="BV625" s="64">
        <f t="shared" si="129"/>
        <v>5.24</v>
      </c>
      <c r="BW625" s="64">
        <f t="shared" si="130"/>
        <v>42.839999999999996</v>
      </c>
      <c r="BX625" s="65">
        <f t="shared" si="131"/>
        <v>45806.12</v>
      </c>
      <c r="BY625" s="65">
        <f t="shared" si="132"/>
        <v>45809.24</v>
      </c>
      <c r="BZ625" s="65">
        <f t="shared" si="133"/>
        <v>45846.84</v>
      </c>
    </row>
    <row r="626" spans="1:78" ht="15.5" x14ac:dyDescent="0.35">
      <c r="A626">
        <v>69264</v>
      </c>
      <c r="B626" t="s">
        <v>532</v>
      </c>
      <c r="C626" t="s">
        <v>76</v>
      </c>
      <c r="D626">
        <v>150</v>
      </c>
      <c r="E626">
        <v>3001</v>
      </c>
      <c r="F626" t="s">
        <v>77</v>
      </c>
      <c r="G626" t="s">
        <v>246</v>
      </c>
      <c r="H626" t="s">
        <v>76</v>
      </c>
      <c r="I626" s="13">
        <v>45887</v>
      </c>
      <c r="J626" s="13">
        <v>46003</v>
      </c>
      <c r="K626" s="13">
        <v>45945</v>
      </c>
      <c r="L626" t="s">
        <v>298</v>
      </c>
      <c r="M626" t="s">
        <v>194</v>
      </c>
      <c r="N626">
        <v>24</v>
      </c>
      <c r="O626">
        <v>0</v>
      </c>
      <c r="P626">
        <v>0</v>
      </c>
      <c r="Q626">
        <v>0</v>
      </c>
      <c r="R626">
        <v>0</v>
      </c>
      <c r="S626" t="s">
        <v>199</v>
      </c>
      <c r="T626" t="s">
        <v>199</v>
      </c>
      <c r="U626">
        <v>0</v>
      </c>
      <c r="V626"/>
      <c r="W626">
        <v>3</v>
      </c>
      <c r="X626">
        <v>3</v>
      </c>
      <c r="Y626" t="s">
        <v>195</v>
      </c>
      <c r="Z626"/>
      <c r="AA626"/>
      <c r="AB626" t="s">
        <v>20</v>
      </c>
      <c r="AC626">
        <v>1258</v>
      </c>
      <c r="AD626" t="s">
        <v>202</v>
      </c>
      <c r="AE626" t="s">
        <v>351</v>
      </c>
      <c r="AF626" t="s">
        <v>550</v>
      </c>
      <c r="AG626" s="13">
        <v>45887</v>
      </c>
      <c r="AH626" s="13">
        <v>46003</v>
      </c>
      <c r="AI626" t="s">
        <v>537</v>
      </c>
      <c r="AJ626">
        <v>11</v>
      </c>
      <c r="AK626">
        <v>40.080100000000002</v>
      </c>
      <c r="AL626" t="s">
        <v>529</v>
      </c>
      <c r="AM626" t="s">
        <v>530</v>
      </c>
      <c r="AN626">
        <v>1</v>
      </c>
      <c r="AO626">
        <v>1</v>
      </c>
      <c r="AP626" s="13">
        <v>45639</v>
      </c>
      <c r="AQ626" t="s">
        <v>534</v>
      </c>
      <c r="AR626"/>
      <c r="AS626"/>
      <c r="AT626" s="59">
        <f>VLOOKUP($BR626,Tables!$D$14:$I$27,2,FALSE)*W626</f>
        <v>480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si="124"/>
        <v>480</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
      </c>
      <c r="BL626" s="55" t="str">
        <f t="shared" si="136"/>
        <v/>
      </c>
      <c r="BM626" s="55" t="str">
        <f t="shared" si="136"/>
        <v/>
      </c>
      <c r="BN626" s="55" t="str">
        <f t="shared" si="136"/>
        <v/>
      </c>
      <c r="BO626" s="55" t="str">
        <f t="shared" si="136"/>
        <v/>
      </c>
      <c r="BP626" s="55" t="str">
        <f t="shared" si="136"/>
        <v/>
      </c>
      <c r="BQ626" s="55" t="str">
        <f t="shared" si="136"/>
        <v/>
      </c>
      <c r="BR626" s="62" t="str">
        <f t="shared" si="125"/>
        <v>Base</v>
      </c>
      <c r="BS626" s="62" t="str">
        <f t="shared" si="126"/>
        <v/>
      </c>
      <c r="BT626" s="63">
        <f t="shared" si="127"/>
        <v>117</v>
      </c>
      <c r="BU626" s="64">
        <f t="shared" si="128"/>
        <v>6.02</v>
      </c>
      <c r="BV626" s="64">
        <f t="shared" si="129"/>
        <v>13.04</v>
      </c>
      <c r="BW626" s="64">
        <f t="shared" si="130"/>
        <v>97.44</v>
      </c>
      <c r="BX626" s="65">
        <f t="shared" si="131"/>
        <v>45893.02</v>
      </c>
      <c r="BY626" s="65">
        <f t="shared" si="132"/>
        <v>45900.04</v>
      </c>
      <c r="BZ626" s="65">
        <f t="shared" si="133"/>
        <v>45985.440000000002</v>
      </c>
    </row>
    <row r="627" spans="1:78" ht="15.5" x14ac:dyDescent="0.35">
      <c r="A627">
        <v>69265</v>
      </c>
      <c r="B627" t="s">
        <v>532</v>
      </c>
      <c r="C627" t="s">
        <v>76</v>
      </c>
      <c r="D627">
        <v>150</v>
      </c>
      <c r="E627">
        <v>3002</v>
      </c>
      <c r="F627" t="s">
        <v>77</v>
      </c>
      <c r="G627" t="s">
        <v>246</v>
      </c>
      <c r="H627" t="s">
        <v>76</v>
      </c>
      <c r="I627" s="13">
        <v>45887</v>
      </c>
      <c r="J627" s="13">
        <v>46003</v>
      </c>
      <c r="K627" s="13">
        <v>45945</v>
      </c>
      <c r="L627" t="s">
        <v>266</v>
      </c>
      <c r="M627" t="s">
        <v>162</v>
      </c>
      <c r="N627">
        <v>24</v>
      </c>
      <c r="O627">
        <v>0</v>
      </c>
      <c r="P627">
        <v>0</v>
      </c>
      <c r="Q627">
        <v>0</v>
      </c>
      <c r="R627">
        <v>0</v>
      </c>
      <c r="S627" t="s">
        <v>199</v>
      </c>
      <c r="T627" t="s">
        <v>199</v>
      </c>
      <c r="U627">
        <v>0</v>
      </c>
      <c r="V627"/>
      <c r="W627">
        <v>3</v>
      </c>
      <c r="X627">
        <v>3</v>
      </c>
      <c r="Y627" t="s">
        <v>195</v>
      </c>
      <c r="Z627"/>
      <c r="AA627" t="s">
        <v>293</v>
      </c>
      <c r="AB627"/>
      <c r="AC627"/>
      <c r="AD627"/>
      <c r="AE627"/>
      <c r="AF627"/>
      <c r="AG627" s="13">
        <v>45887</v>
      </c>
      <c r="AH627" s="13">
        <v>46003</v>
      </c>
      <c r="AI627" t="s">
        <v>162</v>
      </c>
      <c r="AJ627">
        <v>11</v>
      </c>
      <c r="AK627">
        <v>40.080100000000002</v>
      </c>
      <c r="AL627" t="s">
        <v>529</v>
      </c>
      <c r="AM627" t="s">
        <v>530</v>
      </c>
      <c r="AN627">
        <v>5</v>
      </c>
      <c r="AO627">
        <v>1</v>
      </c>
      <c r="AP627" s="13">
        <v>45639</v>
      </c>
      <c r="AQ627" t="s">
        <v>335</v>
      </c>
      <c r="AR627"/>
      <c r="AS627"/>
      <c r="AT627" s="59">
        <f>VLOOKUP($BR627,Tables!$D$14:$I$27,2,FALSE)*W627</f>
        <v>480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24"/>
        <v>480</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
      </c>
      <c r="BL627" s="55" t="str">
        <f t="shared" si="136"/>
        <v/>
      </c>
      <c r="BM627" s="55" t="str">
        <f t="shared" si="136"/>
        <v/>
      </c>
      <c r="BN627" s="55" t="str">
        <f t="shared" si="136"/>
        <v/>
      </c>
      <c r="BO627" s="55" t="str">
        <f t="shared" si="136"/>
        <v/>
      </c>
      <c r="BP627" s="55" t="str">
        <f t="shared" si="136"/>
        <v/>
      </c>
      <c r="BQ627" s="55" t="str">
        <f t="shared" si="136"/>
        <v/>
      </c>
      <c r="BR627" s="62" t="str">
        <f t="shared" si="125"/>
        <v>Base</v>
      </c>
      <c r="BS627" s="62" t="str">
        <f t="shared" si="126"/>
        <v/>
      </c>
      <c r="BT627" s="63">
        <f t="shared" si="127"/>
        <v>117</v>
      </c>
      <c r="BU627" s="64">
        <f t="shared" si="128"/>
        <v>6.02</v>
      </c>
      <c r="BV627" s="64">
        <f t="shared" si="129"/>
        <v>13.04</v>
      </c>
      <c r="BW627" s="64">
        <f t="shared" si="130"/>
        <v>97.44</v>
      </c>
      <c r="BX627" s="65">
        <f t="shared" si="131"/>
        <v>45893.02</v>
      </c>
      <c r="BY627" s="65">
        <f t="shared" si="132"/>
        <v>45900.04</v>
      </c>
      <c r="BZ627" s="65">
        <f t="shared" si="133"/>
        <v>45985.440000000002</v>
      </c>
    </row>
    <row r="628" spans="1:78" ht="15.5" x14ac:dyDescent="0.35">
      <c r="A628">
        <v>69266</v>
      </c>
      <c r="B628" t="s">
        <v>532</v>
      </c>
      <c r="C628" t="s">
        <v>76</v>
      </c>
      <c r="D628">
        <v>151</v>
      </c>
      <c r="E628">
        <v>3001</v>
      </c>
      <c r="F628" t="s">
        <v>452</v>
      </c>
      <c r="G628" t="s">
        <v>246</v>
      </c>
      <c r="H628" t="s">
        <v>76</v>
      </c>
      <c r="I628" s="13">
        <v>45887</v>
      </c>
      <c r="J628" s="13">
        <v>46003</v>
      </c>
      <c r="K628" s="13">
        <v>45945</v>
      </c>
      <c r="L628" t="s">
        <v>298</v>
      </c>
      <c r="M628" t="s">
        <v>194</v>
      </c>
      <c r="N628">
        <v>24</v>
      </c>
      <c r="O628">
        <v>0</v>
      </c>
      <c r="P628">
        <v>0</v>
      </c>
      <c r="Q628">
        <v>0</v>
      </c>
      <c r="R628">
        <v>0</v>
      </c>
      <c r="S628" t="s">
        <v>199</v>
      </c>
      <c r="T628" t="s">
        <v>199</v>
      </c>
      <c r="U628">
        <v>0</v>
      </c>
      <c r="V628"/>
      <c r="W628">
        <v>1</v>
      </c>
      <c r="X628">
        <v>2</v>
      </c>
      <c r="Y628" t="s">
        <v>195</v>
      </c>
      <c r="Z628"/>
      <c r="AA628"/>
      <c r="AB628" t="s">
        <v>20</v>
      </c>
      <c r="AC628">
        <v>2264</v>
      </c>
      <c r="AD628" t="s">
        <v>407</v>
      </c>
      <c r="AE628" t="s">
        <v>2</v>
      </c>
      <c r="AF628" t="s">
        <v>536</v>
      </c>
      <c r="AG628" s="13">
        <v>45887</v>
      </c>
      <c r="AH628" s="13">
        <v>46003</v>
      </c>
      <c r="AI628" t="s">
        <v>542</v>
      </c>
      <c r="AJ628">
        <v>11</v>
      </c>
      <c r="AK628">
        <v>40.080100000000002</v>
      </c>
      <c r="AL628" t="s">
        <v>529</v>
      </c>
      <c r="AM628" t="s">
        <v>530</v>
      </c>
      <c r="AN628">
        <v>1</v>
      </c>
      <c r="AO628">
        <v>1</v>
      </c>
      <c r="AP628" s="13">
        <v>45639</v>
      </c>
      <c r="AQ628" t="s">
        <v>534</v>
      </c>
      <c r="AR628"/>
      <c r="AS628"/>
      <c r="AT628" s="59">
        <f>VLOOKUP($BR628,Tables!$D$14:$I$27,2,FALSE)*W628</f>
        <v>160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24"/>
        <v>160</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
      </c>
      <c r="BL628" s="55" t="str">
        <f t="shared" si="136"/>
        <v/>
      </c>
      <c r="BM628" s="55" t="str">
        <f t="shared" si="136"/>
        <v/>
      </c>
      <c r="BN628" s="55" t="str">
        <f t="shared" si="136"/>
        <v/>
      </c>
      <c r="BO628" s="55" t="str">
        <f t="shared" si="136"/>
        <v/>
      </c>
      <c r="BP628" s="55" t="str">
        <f t="shared" si="136"/>
        <v/>
      </c>
      <c r="BQ628" s="55" t="str">
        <f t="shared" si="136"/>
        <v/>
      </c>
      <c r="BR628" s="62" t="str">
        <f t="shared" si="125"/>
        <v>Base</v>
      </c>
      <c r="BS628" s="62" t="str">
        <f t="shared" si="126"/>
        <v/>
      </c>
      <c r="BT628" s="63">
        <f t="shared" si="127"/>
        <v>117</v>
      </c>
      <c r="BU628" s="64">
        <f t="shared" si="128"/>
        <v>6.02</v>
      </c>
      <c r="BV628" s="64">
        <f t="shared" si="129"/>
        <v>13.04</v>
      </c>
      <c r="BW628" s="64">
        <f t="shared" si="130"/>
        <v>97.44</v>
      </c>
      <c r="BX628" s="65">
        <f t="shared" si="131"/>
        <v>45893.02</v>
      </c>
      <c r="BY628" s="65">
        <f t="shared" si="132"/>
        <v>45900.04</v>
      </c>
      <c r="BZ628" s="65">
        <f t="shared" si="133"/>
        <v>45985.440000000002</v>
      </c>
    </row>
    <row r="629" spans="1:78" s="58" customFormat="1" ht="15.5" x14ac:dyDescent="0.35">
      <c r="A629">
        <v>69267</v>
      </c>
      <c r="B629" t="s">
        <v>532</v>
      </c>
      <c r="C629" t="s">
        <v>76</v>
      </c>
      <c r="D629">
        <v>263</v>
      </c>
      <c r="E629">
        <v>3001</v>
      </c>
      <c r="F629" t="s">
        <v>453</v>
      </c>
      <c r="G629" t="s">
        <v>246</v>
      </c>
      <c r="H629" t="s">
        <v>76</v>
      </c>
      <c r="I629" s="13">
        <v>45887</v>
      </c>
      <c r="J629" s="13">
        <v>46003</v>
      </c>
      <c r="K629" s="13">
        <v>45945</v>
      </c>
      <c r="L629" t="s">
        <v>648</v>
      </c>
      <c r="M629" t="s">
        <v>194</v>
      </c>
      <c r="N629">
        <v>6</v>
      </c>
      <c r="O629">
        <v>0</v>
      </c>
      <c r="P629">
        <v>0</v>
      </c>
      <c r="Q629">
        <v>0</v>
      </c>
      <c r="R629">
        <v>0</v>
      </c>
      <c r="S629" t="s">
        <v>199</v>
      </c>
      <c r="T629" t="s">
        <v>199</v>
      </c>
      <c r="U629">
        <v>0</v>
      </c>
      <c r="V629"/>
      <c r="W629">
        <v>4</v>
      </c>
      <c r="X629">
        <v>6</v>
      </c>
      <c r="Y629" t="s">
        <v>195</v>
      </c>
      <c r="Z629" t="s">
        <v>983</v>
      </c>
      <c r="AA629"/>
      <c r="AB629" t="s">
        <v>20</v>
      </c>
      <c r="AC629">
        <v>2264</v>
      </c>
      <c r="AD629" t="s">
        <v>85</v>
      </c>
      <c r="AE629" t="s">
        <v>454</v>
      </c>
      <c r="AF629" t="s">
        <v>876</v>
      </c>
      <c r="AG629" s="13">
        <v>45887</v>
      </c>
      <c r="AH629" s="13">
        <v>46003</v>
      </c>
      <c r="AI629" t="s">
        <v>542</v>
      </c>
      <c r="AJ629">
        <v>11</v>
      </c>
      <c r="AK629">
        <v>40.080100000000002</v>
      </c>
      <c r="AL629" t="s">
        <v>529</v>
      </c>
      <c r="AM629" t="s">
        <v>530</v>
      </c>
      <c r="AN629">
        <v>1</v>
      </c>
      <c r="AO629">
        <v>1</v>
      </c>
      <c r="AP629" s="13">
        <v>45639</v>
      </c>
      <c r="AQ629" t="s">
        <v>534</v>
      </c>
      <c r="AR629"/>
      <c r="AS629"/>
      <c r="AT629" s="59">
        <f>VLOOKUP($BR629,Tables!$D$14:$I$27,2,FALSE)*W629</f>
        <v>640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24"/>
        <v>640</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
      </c>
      <c r="BL629" s="55" t="str">
        <f t="shared" si="136"/>
        <v/>
      </c>
      <c r="BM629" s="55" t="str">
        <f t="shared" si="136"/>
        <v/>
      </c>
      <c r="BN629" s="55" t="str">
        <f t="shared" si="136"/>
        <v/>
      </c>
      <c r="BO629" s="55" t="str">
        <f t="shared" si="136"/>
        <v/>
      </c>
      <c r="BP629" s="55" t="str">
        <f t="shared" si="136"/>
        <v/>
      </c>
      <c r="BQ629" s="55" t="str">
        <f t="shared" si="136"/>
        <v/>
      </c>
      <c r="BR629" s="62" t="str">
        <f t="shared" si="125"/>
        <v>Base</v>
      </c>
      <c r="BS629" s="62" t="str">
        <f t="shared" si="126"/>
        <v/>
      </c>
      <c r="BT629" s="63">
        <f t="shared" si="127"/>
        <v>117</v>
      </c>
      <c r="BU629" s="64">
        <f t="shared" si="128"/>
        <v>6.02</v>
      </c>
      <c r="BV629" s="64">
        <f t="shared" si="129"/>
        <v>13.04</v>
      </c>
      <c r="BW629" s="64">
        <f t="shared" si="130"/>
        <v>97.44</v>
      </c>
      <c r="BX629" s="65">
        <f t="shared" si="131"/>
        <v>45893.02</v>
      </c>
      <c r="BY629" s="65">
        <f t="shared" si="132"/>
        <v>45900.04</v>
      </c>
      <c r="BZ629" s="65">
        <f t="shared" si="133"/>
        <v>45985.440000000002</v>
      </c>
    </row>
    <row r="630" spans="1:78" s="58" customFormat="1" ht="15.5" x14ac:dyDescent="0.35">
      <c r="A630">
        <v>69268</v>
      </c>
      <c r="B630" t="s">
        <v>532</v>
      </c>
      <c r="C630" t="s">
        <v>76</v>
      </c>
      <c r="D630">
        <v>263</v>
      </c>
      <c r="E630">
        <v>3002</v>
      </c>
      <c r="F630" t="s">
        <v>453</v>
      </c>
      <c r="G630" t="s">
        <v>246</v>
      </c>
      <c r="H630" t="s">
        <v>76</v>
      </c>
      <c r="I630" s="13">
        <v>45887</v>
      </c>
      <c r="J630" s="13">
        <v>46003</v>
      </c>
      <c r="K630" s="13">
        <v>45945</v>
      </c>
      <c r="L630" t="s">
        <v>298</v>
      </c>
      <c r="M630" t="s">
        <v>194</v>
      </c>
      <c r="N630">
        <v>18</v>
      </c>
      <c r="O630">
        <v>0</v>
      </c>
      <c r="P630">
        <v>0</v>
      </c>
      <c r="Q630">
        <v>0</v>
      </c>
      <c r="R630">
        <v>0</v>
      </c>
      <c r="S630" t="s">
        <v>199</v>
      </c>
      <c r="T630" t="s">
        <v>199</v>
      </c>
      <c r="U630">
        <v>0</v>
      </c>
      <c r="V630"/>
      <c r="W630">
        <v>4</v>
      </c>
      <c r="X630">
        <v>6</v>
      </c>
      <c r="Y630" t="s">
        <v>195</v>
      </c>
      <c r="Z630" t="s">
        <v>984</v>
      </c>
      <c r="AA630"/>
      <c r="AB630" t="s">
        <v>20</v>
      </c>
      <c r="AC630">
        <v>2264</v>
      </c>
      <c r="AD630" t="s">
        <v>85</v>
      </c>
      <c r="AE630" t="s">
        <v>454</v>
      </c>
      <c r="AF630" t="s">
        <v>876</v>
      </c>
      <c r="AG630" s="13">
        <v>45887</v>
      </c>
      <c r="AH630" s="13">
        <v>46003</v>
      </c>
      <c r="AI630" t="s">
        <v>542</v>
      </c>
      <c r="AJ630">
        <v>11</v>
      </c>
      <c r="AK630">
        <v>40.080100000000002</v>
      </c>
      <c r="AL630" t="s">
        <v>529</v>
      </c>
      <c r="AM630" t="s">
        <v>530</v>
      </c>
      <c r="AN630">
        <v>1</v>
      </c>
      <c r="AO630">
        <v>1</v>
      </c>
      <c r="AP630" s="13">
        <v>45639</v>
      </c>
      <c r="AQ630" t="s">
        <v>534</v>
      </c>
      <c r="AR630"/>
      <c r="AS630"/>
      <c r="AT630" s="59">
        <f>VLOOKUP($BR630,Tables!$D$14:$I$27,2,FALSE)*W630</f>
        <v>640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24"/>
        <v>640</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
      </c>
      <c r="BQ630" s="55" t="str">
        <f t="shared" si="136"/>
        <v/>
      </c>
      <c r="BR630" s="62" t="str">
        <f t="shared" si="125"/>
        <v>Base</v>
      </c>
      <c r="BS630" s="62" t="str">
        <f t="shared" si="126"/>
        <v/>
      </c>
      <c r="BT630" s="63">
        <f t="shared" si="127"/>
        <v>117</v>
      </c>
      <c r="BU630" s="64">
        <f t="shared" si="128"/>
        <v>6.02</v>
      </c>
      <c r="BV630" s="64">
        <f t="shared" si="129"/>
        <v>13.04</v>
      </c>
      <c r="BW630" s="64">
        <f t="shared" si="130"/>
        <v>97.44</v>
      </c>
      <c r="BX630" s="65">
        <f t="shared" si="131"/>
        <v>45893.02</v>
      </c>
      <c r="BY630" s="65">
        <f t="shared" si="132"/>
        <v>45900.04</v>
      </c>
      <c r="BZ630" s="65">
        <f t="shared" si="133"/>
        <v>45985.440000000002</v>
      </c>
    </row>
    <row r="631" spans="1:78" s="58" customFormat="1" ht="15.5" x14ac:dyDescent="0.35">
      <c r="A631">
        <v>69269</v>
      </c>
      <c r="B631" t="s">
        <v>532</v>
      </c>
      <c r="C631" t="s">
        <v>76</v>
      </c>
      <c r="D631">
        <v>273</v>
      </c>
      <c r="E631">
        <v>3001</v>
      </c>
      <c r="F631" t="s">
        <v>455</v>
      </c>
      <c r="G631" t="s">
        <v>246</v>
      </c>
      <c r="H631" t="s">
        <v>76</v>
      </c>
      <c r="I631" s="13">
        <v>45887</v>
      </c>
      <c r="J631" s="13">
        <v>46003</v>
      </c>
      <c r="K631" s="13">
        <v>45945</v>
      </c>
      <c r="L631" t="s">
        <v>299</v>
      </c>
      <c r="M631" t="s">
        <v>194</v>
      </c>
      <c r="N631">
        <v>24</v>
      </c>
      <c r="O631">
        <v>0</v>
      </c>
      <c r="P631">
        <v>0</v>
      </c>
      <c r="Q631">
        <v>0</v>
      </c>
      <c r="R631">
        <v>0</v>
      </c>
      <c r="S631" t="s">
        <v>199</v>
      </c>
      <c r="T631" t="s">
        <v>199</v>
      </c>
      <c r="U631">
        <v>0</v>
      </c>
      <c r="V631"/>
      <c r="W631">
        <v>4</v>
      </c>
      <c r="X631">
        <v>6</v>
      </c>
      <c r="Y631" t="s">
        <v>195</v>
      </c>
      <c r="Z631"/>
      <c r="AA631"/>
      <c r="AB631" t="s">
        <v>20</v>
      </c>
      <c r="AC631">
        <v>2264</v>
      </c>
      <c r="AD631" t="s">
        <v>202</v>
      </c>
      <c r="AE631" t="s">
        <v>351</v>
      </c>
      <c r="AF631" t="s">
        <v>550</v>
      </c>
      <c r="AG631" s="13">
        <v>45887</v>
      </c>
      <c r="AH631" s="13">
        <v>46003</v>
      </c>
      <c r="AI631" t="s">
        <v>542</v>
      </c>
      <c r="AJ631">
        <v>11</v>
      </c>
      <c r="AK631">
        <v>40.080100000000002</v>
      </c>
      <c r="AL631" t="s">
        <v>529</v>
      </c>
      <c r="AM631" t="s">
        <v>530</v>
      </c>
      <c r="AN631">
        <v>1</v>
      </c>
      <c r="AO631">
        <v>1</v>
      </c>
      <c r="AP631" s="13">
        <v>45639</v>
      </c>
      <c r="AQ631" t="s">
        <v>534</v>
      </c>
      <c r="AR631"/>
      <c r="AS631"/>
      <c r="AT631" s="59">
        <f>VLOOKUP($BR631,Tables!$D$14:$I$27,2,FALSE)*W631</f>
        <v>640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24"/>
        <v>640</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
      </c>
      <c r="BL631" s="55" t="str">
        <f t="shared" si="136"/>
        <v/>
      </c>
      <c r="BM631" s="55" t="str">
        <f t="shared" si="136"/>
        <v/>
      </c>
      <c r="BN631" s="55" t="str">
        <f t="shared" si="136"/>
        <v/>
      </c>
      <c r="BO631" s="55" t="str">
        <f t="shared" si="136"/>
        <v/>
      </c>
      <c r="BP631" s="55" t="str">
        <f t="shared" si="136"/>
        <v/>
      </c>
      <c r="BQ631" s="55" t="str">
        <f t="shared" si="136"/>
        <v/>
      </c>
      <c r="BR631" s="62" t="str">
        <f t="shared" si="125"/>
        <v>Base</v>
      </c>
      <c r="BS631" s="62" t="str">
        <f t="shared" si="126"/>
        <v/>
      </c>
      <c r="BT631" s="63">
        <f t="shared" si="127"/>
        <v>117</v>
      </c>
      <c r="BU631" s="64">
        <f t="shared" si="128"/>
        <v>6.02</v>
      </c>
      <c r="BV631" s="64">
        <f t="shared" si="129"/>
        <v>13.04</v>
      </c>
      <c r="BW631" s="64">
        <f t="shared" si="130"/>
        <v>97.44</v>
      </c>
      <c r="BX631" s="65">
        <f t="shared" si="131"/>
        <v>45893.02</v>
      </c>
      <c r="BY631" s="65">
        <f t="shared" si="132"/>
        <v>45900.04</v>
      </c>
      <c r="BZ631" s="65">
        <f t="shared" si="133"/>
        <v>45985.440000000002</v>
      </c>
    </row>
    <row r="632" spans="1:78" s="58" customFormat="1" ht="15.5" x14ac:dyDescent="0.35">
      <c r="A632">
        <v>68543</v>
      </c>
      <c r="B632" t="s">
        <v>526</v>
      </c>
      <c r="C632" t="s">
        <v>78</v>
      </c>
      <c r="D632">
        <v>140</v>
      </c>
      <c r="E632">
        <v>1090</v>
      </c>
      <c r="F632" t="s">
        <v>79</v>
      </c>
      <c r="G632" t="s">
        <v>218</v>
      </c>
      <c r="H632" t="s">
        <v>78</v>
      </c>
      <c r="I632" s="13">
        <v>45824</v>
      </c>
      <c r="J632" s="13">
        <v>45848</v>
      </c>
      <c r="K632" s="13">
        <v>45836</v>
      </c>
      <c r="L632" t="s">
        <v>985</v>
      </c>
      <c r="M632" t="s">
        <v>543</v>
      </c>
      <c r="N632">
        <v>30</v>
      </c>
      <c r="O632">
        <v>0</v>
      </c>
      <c r="P632">
        <v>0</v>
      </c>
      <c r="Q632">
        <v>0</v>
      </c>
      <c r="R632">
        <v>0</v>
      </c>
      <c r="S632">
        <v>39164</v>
      </c>
      <c r="T632" t="s">
        <v>986</v>
      </c>
      <c r="U632">
        <v>0</v>
      </c>
      <c r="V632"/>
      <c r="W632">
        <v>3</v>
      </c>
      <c r="X632">
        <v>3</v>
      </c>
      <c r="Y632" t="s">
        <v>195</v>
      </c>
      <c r="Z632"/>
      <c r="AA632" t="s">
        <v>987</v>
      </c>
      <c r="AB632" t="s">
        <v>545</v>
      </c>
      <c r="AC632" t="s">
        <v>201</v>
      </c>
      <c r="AD632" t="s">
        <v>209</v>
      </c>
      <c r="AE632" t="s">
        <v>205</v>
      </c>
      <c r="AF632" t="s">
        <v>988</v>
      </c>
      <c r="AG632" s="13">
        <v>45824</v>
      </c>
      <c r="AH632" s="13">
        <v>45848</v>
      </c>
      <c r="AI632" t="s">
        <v>537</v>
      </c>
      <c r="AJ632">
        <v>11</v>
      </c>
      <c r="AK632">
        <v>45.100099999999998</v>
      </c>
      <c r="AL632" t="s">
        <v>529</v>
      </c>
      <c r="AM632" t="s">
        <v>530</v>
      </c>
      <c r="AN632">
        <v>1</v>
      </c>
      <c r="AO632">
        <v>1</v>
      </c>
      <c r="AP632" s="13">
        <v>45694</v>
      </c>
      <c r="AQ632" t="s">
        <v>534</v>
      </c>
      <c r="AR632" t="s">
        <v>531</v>
      </c>
      <c r="AS632"/>
      <c r="AT632" s="59">
        <f>VLOOKUP($BR632,Tables!$D$14:$I$27,2,FALSE)*W632</f>
        <v>480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24"/>
        <v>480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
      </c>
      <c r="BL632" s="55" t="str">
        <f t="shared" si="136"/>
        <v/>
      </c>
      <c r="BM632" s="55" t="str">
        <f t="shared" si="136"/>
        <v/>
      </c>
      <c r="BN632" s="55" t="str">
        <f t="shared" si="136"/>
        <v/>
      </c>
      <c r="BO632" s="55" t="str">
        <f t="shared" si="136"/>
        <v/>
      </c>
      <c r="BP632" s="55" t="str">
        <f t="shared" si="136"/>
        <v/>
      </c>
      <c r="BQ632" s="55" t="str">
        <f t="shared" si="136"/>
        <v/>
      </c>
      <c r="BR632" s="62" t="str">
        <f t="shared" si="125"/>
        <v>Base</v>
      </c>
      <c r="BS632" s="62" t="str">
        <f t="shared" si="126"/>
        <v/>
      </c>
      <c r="BT632" s="63">
        <f t="shared" si="127"/>
        <v>25</v>
      </c>
      <c r="BU632" s="64">
        <f t="shared" si="128"/>
        <v>0.5</v>
      </c>
      <c r="BV632" s="64">
        <f t="shared" si="129"/>
        <v>2</v>
      </c>
      <c r="BW632" s="64">
        <f t="shared" si="130"/>
        <v>20.16</v>
      </c>
      <c r="BX632" s="65">
        <f t="shared" si="131"/>
        <v>45824.5</v>
      </c>
      <c r="BY632" s="65">
        <f t="shared" si="132"/>
        <v>45826</v>
      </c>
      <c r="BZ632" s="65">
        <f t="shared" si="133"/>
        <v>45845.16</v>
      </c>
    </row>
    <row r="633" spans="1:78" s="58" customFormat="1" ht="15.5" x14ac:dyDescent="0.35">
      <c r="A633">
        <v>68504</v>
      </c>
      <c r="B633" t="s">
        <v>526</v>
      </c>
      <c r="C633" t="s">
        <v>78</v>
      </c>
      <c r="D633">
        <v>140</v>
      </c>
      <c r="E633" t="s">
        <v>527</v>
      </c>
      <c r="F633" t="s">
        <v>79</v>
      </c>
      <c r="G633" t="s">
        <v>218</v>
      </c>
      <c r="H633" t="s">
        <v>78</v>
      </c>
      <c r="I633" s="13">
        <v>45817</v>
      </c>
      <c r="J633" s="13">
        <v>45869</v>
      </c>
      <c r="K633" s="13">
        <v>45843</v>
      </c>
      <c r="L633" t="s">
        <v>495</v>
      </c>
      <c r="M633" t="s">
        <v>162</v>
      </c>
      <c r="N633">
        <v>24</v>
      </c>
      <c r="O633">
        <v>0</v>
      </c>
      <c r="P633">
        <v>0</v>
      </c>
      <c r="Q633">
        <v>0</v>
      </c>
      <c r="R633">
        <v>0</v>
      </c>
      <c r="S633" t="s">
        <v>199</v>
      </c>
      <c r="T633" t="s">
        <v>199</v>
      </c>
      <c r="U633">
        <v>0</v>
      </c>
      <c r="V633"/>
      <c r="W633">
        <v>3</v>
      </c>
      <c r="X633">
        <v>3</v>
      </c>
      <c r="Y633" t="s">
        <v>20</v>
      </c>
      <c r="Z633"/>
      <c r="AA633" t="s">
        <v>293</v>
      </c>
      <c r="AB633" t="s">
        <v>162</v>
      </c>
      <c r="AC633" t="s">
        <v>200</v>
      </c>
      <c r="AD633"/>
      <c r="AE633"/>
      <c r="AF633"/>
      <c r="AG633" s="13">
        <v>45817</v>
      </c>
      <c r="AH633" s="13">
        <v>45869</v>
      </c>
      <c r="AI633" t="s">
        <v>534</v>
      </c>
      <c r="AJ633">
        <v>11</v>
      </c>
      <c r="AK633">
        <v>45.100099999999998</v>
      </c>
      <c r="AL633" t="s">
        <v>529</v>
      </c>
      <c r="AM633" t="s">
        <v>530</v>
      </c>
      <c r="AN633">
        <v>5</v>
      </c>
      <c r="AO633">
        <v>1</v>
      </c>
      <c r="AP633" s="13">
        <v>45670</v>
      </c>
      <c r="AQ633" t="s">
        <v>335</v>
      </c>
      <c r="AR633"/>
      <c r="AS633"/>
      <c r="AT633" s="59">
        <f>VLOOKUP($BR633,Tables!$D$14:$I$27,2,FALSE)*W633</f>
        <v>480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24"/>
        <v>480</v>
      </c>
      <c r="BD633" s="55" t="str">
        <f t="shared" si="136"/>
        <v/>
      </c>
      <c r="BE633" s="55" t="str">
        <f t="shared" si="136"/>
        <v/>
      </c>
      <c r="BF633" s="55" t="str">
        <f t="shared" si="136"/>
        <v/>
      </c>
      <c r="BG633" s="55" t="str">
        <f t="shared" si="136"/>
        <v/>
      </c>
      <c r="BH633" s="55" t="str">
        <f t="shared" ref="BD633:BQ651" si="137">IF(ISERROR(SEARCHB(" "&amp;BH$1&amp;" "," "&amp;$L633&amp;" "))=TRUE,"",BH$1)</f>
        <v/>
      </c>
      <c r="BI633" s="55" t="str">
        <f t="shared" si="137"/>
        <v/>
      </c>
      <c r="BJ633" s="55" t="str">
        <f t="shared" si="137"/>
        <v/>
      </c>
      <c r="BK633" s="55" t="str">
        <f t="shared" si="137"/>
        <v/>
      </c>
      <c r="BL633" s="55" t="str">
        <f t="shared" si="137"/>
        <v/>
      </c>
      <c r="BM633" s="55" t="str">
        <f t="shared" si="137"/>
        <v/>
      </c>
      <c r="BN633" s="55" t="str">
        <f t="shared" si="137"/>
        <v/>
      </c>
      <c r="BO633" s="55" t="str">
        <f t="shared" si="137"/>
        <v/>
      </c>
      <c r="BP633" s="55" t="str">
        <f t="shared" si="137"/>
        <v/>
      </c>
      <c r="BQ633" s="55" t="str">
        <f t="shared" si="137"/>
        <v/>
      </c>
      <c r="BR633" s="62" t="str">
        <f t="shared" si="125"/>
        <v>Base</v>
      </c>
      <c r="BS633" s="62" t="str">
        <f t="shared" si="126"/>
        <v/>
      </c>
      <c r="BT633" s="63">
        <f t="shared" si="127"/>
        <v>53</v>
      </c>
      <c r="BU633" s="64">
        <f t="shared" si="128"/>
        <v>2.1799999999999997</v>
      </c>
      <c r="BV633" s="64">
        <f t="shared" si="129"/>
        <v>5.3599999999999994</v>
      </c>
      <c r="BW633" s="64">
        <f t="shared" si="130"/>
        <v>43.68</v>
      </c>
      <c r="BX633" s="65">
        <f t="shared" si="131"/>
        <v>45819.18</v>
      </c>
      <c r="BY633" s="65">
        <f t="shared" si="132"/>
        <v>45822.36</v>
      </c>
      <c r="BZ633" s="65">
        <f t="shared" si="133"/>
        <v>45860.68</v>
      </c>
    </row>
    <row r="634" spans="1:78" s="58" customFormat="1" ht="15.5" x14ac:dyDescent="0.35">
      <c r="A634">
        <v>69270</v>
      </c>
      <c r="B634" t="s">
        <v>532</v>
      </c>
      <c r="C634" t="s">
        <v>78</v>
      </c>
      <c r="D634">
        <v>140</v>
      </c>
      <c r="E634">
        <v>3001</v>
      </c>
      <c r="F634" t="s">
        <v>79</v>
      </c>
      <c r="G634" t="s">
        <v>218</v>
      </c>
      <c r="H634" t="s">
        <v>78</v>
      </c>
      <c r="I634" s="13">
        <v>45887</v>
      </c>
      <c r="J634" s="13">
        <v>46003</v>
      </c>
      <c r="K634" s="13">
        <v>45945</v>
      </c>
      <c r="L634" t="s">
        <v>263</v>
      </c>
      <c r="M634" t="s">
        <v>162</v>
      </c>
      <c r="N634">
        <v>24</v>
      </c>
      <c r="O634">
        <v>0</v>
      </c>
      <c r="P634">
        <v>0</v>
      </c>
      <c r="Q634">
        <v>0</v>
      </c>
      <c r="R634">
        <v>0</v>
      </c>
      <c r="S634" t="s">
        <v>199</v>
      </c>
      <c r="T634" t="s">
        <v>199</v>
      </c>
      <c r="U634">
        <v>0</v>
      </c>
      <c r="V634"/>
      <c r="W634">
        <v>3</v>
      </c>
      <c r="X634">
        <v>3</v>
      </c>
      <c r="Y634" t="s">
        <v>195</v>
      </c>
      <c r="Z634"/>
      <c r="AA634" t="s">
        <v>293</v>
      </c>
      <c r="AB634"/>
      <c r="AC634"/>
      <c r="AD634"/>
      <c r="AE634"/>
      <c r="AF634"/>
      <c r="AG634" s="13">
        <v>45887</v>
      </c>
      <c r="AH634" s="13">
        <v>46003</v>
      </c>
      <c r="AI634" t="s">
        <v>162</v>
      </c>
      <c r="AJ634">
        <v>11</v>
      </c>
      <c r="AK634">
        <v>45.100099999999998</v>
      </c>
      <c r="AL634" t="s">
        <v>529</v>
      </c>
      <c r="AM634" t="s">
        <v>530</v>
      </c>
      <c r="AN634">
        <v>5</v>
      </c>
      <c r="AO634">
        <v>1</v>
      </c>
      <c r="AP634" s="13">
        <v>45639</v>
      </c>
      <c r="AQ634" t="s">
        <v>335</v>
      </c>
      <c r="AR634"/>
      <c r="AS634"/>
      <c r="AT634" s="59">
        <f>VLOOKUP($BR634,Tables!$D$14:$I$27,2,FALSE)*W634</f>
        <v>480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ref="BC634:BC697" si="138">SUM(AT634:BB634)</f>
        <v>480</v>
      </c>
      <c r="BD634" s="55" t="str">
        <f t="shared" si="137"/>
        <v/>
      </c>
      <c r="BE634" s="55" t="str">
        <f t="shared" si="137"/>
        <v/>
      </c>
      <c r="BF634" s="55" t="str">
        <f t="shared" si="137"/>
        <v/>
      </c>
      <c r="BG634" s="55" t="str">
        <f t="shared" si="137"/>
        <v/>
      </c>
      <c r="BH634" s="55" t="str">
        <f t="shared" si="137"/>
        <v/>
      </c>
      <c r="BI634" s="55" t="str">
        <f t="shared" si="137"/>
        <v/>
      </c>
      <c r="BJ634" s="55" t="str">
        <f t="shared" si="137"/>
        <v/>
      </c>
      <c r="BK634" s="55" t="str">
        <f t="shared" si="137"/>
        <v/>
      </c>
      <c r="BL634" s="55" t="str">
        <f t="shared" si="137"/>
        <v/>
      </c>
      <c r="BM634" s="55" t="str">
        <f t="shared" si="137"/>
        <v/>
      </c>
      <c r="BN634" s="55" t="str">
        <f t="shared" si="137"/>
        <v/>
      </c>
      <c r="BO634" s="55" t="str">
        <f t="shared" si="137"/>
        <v/>
      </c>
      <c r="BP634" s="55" t="str">
        <f t="shared" si="137"/>
        <v/>
      </c>
      <c r="BQ634" s="55" t="str">
        <f t="shared" si="137"/>
        <v/>
      </c>
      <c r="BR634" s="62" t="str">
        <f t="shared" ref="BR634:BR697" si="139">IF(BD634&amp;BE634&amp;BF634&amp;BG634&amp;BH634&amp;BI634&amp;BJ634&amp;BK634&amp;BP634&amp;BQ634="","Base",BD634&amp;BE634&amp;BF634&amp;BG634&amp;BH634&amp;BI634&amp;BJ634&amp;BK634&amp;BP634&amp;BQ634)</f>
        <v>Base</v>
      </c>
      <c r="BS634" s="62" t="str">
        <f t="shared" ref="BS634:BS697" si="140">IF(BL634&amp;BM634&amp;BN634&amp;BO634="","",BL634&amp;BM634&amp;BN634&amp;BO634)</f>
        <v/>
      </c>
      <c r="BT634" s="63">
        <f t="shared" ref="BT634:BT697" si="141">J634-I634+1</f>
        <v>117</v>
      </c>
      <c r="BU634" s="64">
        <f t="shared" ref="BU634:BU697" si="142">BT634*0.06-1</f>
        <v>6.02</v>
      </c>
      <c r="BV634" s="64">
        <f t="shared" ref="BV634:BV697" si="143">BT634*0.12-1</f>
        <v>13.04</v>
      </c>
      <c r="BW634" s="64">
        <f t="shared" ref="BW634:BW697" si="144">(BT634-1)*0.84</f>
        <v>97.44</v>
      </c>
      <c r="BX634" s="65">
        <f t="shared" ref="BX634:BX697" si="145">BU634+I634</f>
        <v>45893.02</v>
      </c>
      <c r="BY634" s="65">
        <f t="shared" ref="BY634:BY697" si="146">BV634+I634</f>
        <v>45900.04</v>
      </c>
      <c r="BZ634" s="65">
        <f t="shared" ref="BZ634:BZ697" si="147">IF(WEEKDAY(BW634+I634)=1,BW634+I634+1,IF(WEEKDAY(BW634+I634)=7,BW634+I634+2,BW634+I634))</f>
        <v>45985.440000000002</v>
      </c>
    </row>
    <row r="635" spans="1:78" s="58" customFormat="1" ht="15.5" x14ac:dyDescent="0.35">
      <c r="A635">
        <v>69653</v>
      </c>
      <c r="B635" t="s">
        <v>532</v>
      </c>
      <c r="C635" t="s">
        <v>78</v>
      </c>
      <c r="D635">
        <v>140</v>
      </c>
      <c r="E635">
        <v>3002</v>
      </c>
      <c r="F635" t="s">
        <v>79</v>
      </c>
      <c r="G635" t="s">
        <v>218</v>
      </c>
      <c r="H635" t="s">
        <v>78</v>
      </c>
      <c r="I635" s="13">
        <v>45887</v>
      </c>
      <c r="J635" s="13">
        <v>46003</v>
      </c>
      <c r="K635"/>
      <c r="L635" t="s">
        <v>573</v>
      </c>
      <c r="M635" t="s">
        <v>162</v>
      </c>
      <c r="N635">
        <v>20</v>
      </c>
      <c r="O635">
        <v>0</v>
      </c>
      <c r="P635">
        <v>0</v>
      </c>
      <c r="Q635">
        <v>0</v>
      </c>
      <c r="R635">
        <v>0</v>
      </c>
      <c r="S635" t="s">
        <v>199</v>
      </c>
      <c r="T635" t="s">
        <v>199</v>
      </c>
      <c r="U635">
        <v>0</v>
      </c>
      <c r="V635"/>
      <c r="W635">
        <v>3</v>
      </c>
      <c r="X635">
        <v>3</v>
      </c>
      <c r="Y635" t="s">
        <v>195</v>
      </c>
      <c r="Z635" t="s">
        <v>989</v>
      </c>
      <c r="AA635"/>
      <c r="AB635"/>
      <c r="AC635"/>
      <c r="AD635"/>
      <c r="AE635"/>
      <c r="AF635"/>
      <c r="AG635" s="13">
        <v>45887</v>
      </c>
      <c r="AH635" s="13">
        <v>46003</v>
      </c>
      <c r="AI635" t="s">
        <v>574</v>
      </c>
      <c r="AJ635">
        <v>11</v>
      </c>
      <c r="AK635">
        <v>45.100099999999998</v>
      </c>
      <c r="AL635" t="s">
        <v>529</v>
      </c>
      <c r="AM635" t="s">
        <v>530</v>
      </c>
      <c r="AN635">
        <v>5</v>
      </c>
      <c r="AO635">
        <v>1</v>
      </c>
      <c r="AP635" s="13">
        <v>45720</v>
      </c>
      <c r="AQ635" t="s">
        <v>335</v>
      </c>
      <c r="AR635"/>
      <c r="AS635"/>
      <c r="AT635" s="59">
        <f>VLOOKUP($BR635,Tables!$D$14:$I$27,2,FALSE)*W635</f>
        <v>480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38"/>
        <v>480</v>
      </c>
      <c r="BD635" s="55" t="str">
        <f t="shared" si="137"/>
        <v/>
      </c>
      <c r="BE635" s="55" t="str">
        <f t="shared" si="137"/>
        <v/>
      </c>
      <c r="BF635" s="55" t="str">
        <f t="shared" si="137"/>
        <v/>
      </c>
      <c r="BG635" s="55" t="str">
        <f t="shared" si="137"/>
        <v/>
      </c>
      <c r="BH635" s="55" t="str">
        <f t="shared" si="137"/>
        <v/>
      </c>
      <c r="BI635" s="55" t="str">
        <f t="shared" si="137"/>
        <v/>
      </c>
      <c r="BJ635" s="55" t="str">
        <f t="shared" si="137"/>
        <v/>
      </c>
      <c r="BK635" s="55" t="str">
        <f t="shared" si="137"/>
        <v>HYB</v>
      </c>
      <c r="BL635" s="55" t="str">
        <f t="shared" si="137"/>
        <v/>
      </c>
      <c r="BM635" s="55" t="str">
        <f t="shared" si="137"/>
        <v/>
      </c>
      <c r="BN635" s="55" t="str">
        <f t="shared" si="137"/>
        <v/>
      </c>
      <c r="BO635" s="55" t="str">
        <f t="shared" si="137"/>
        <v/>
      </c>
      <c r="BP635" s="55" t="str">
        <f t="shared" si="137"/>
        <v/>
      </c>
      <c r="BQ635" s="55" t="str">
        <f t="shared" si="137"/>
        <v/>
      </c>
      <c r="BR635" s="62" t="str">
        <f t="shared" si="139"/>
        <v>HYB</v>
      </c>
      <c r="BS635" s="62" t="str">
        <f t="shared" si="140"/>
        <v/>
      </c>
      <c r="BT635" s="63">
        <f t="shared" si="141"/>
        <v>117</v>
      </c>
      <c r="BU635" s="64">
        <f t="shared" si="142"/>
        <v>6.02</v>
      </c>
      <c r="BV635" s="64">
        <f t="shared" si="143"/>
        <v>13.04</v>
      </c>
      <c r="BW635" s="64">
        <f t="shared" si="144"/>
        <v>97.44</v>
      </c>
      <c r="BX635" s="65">
        <f t="shared" si="145"/>
        <v>45893.02</v>
      </c>
      <c r="BY635" s="65">
        <f t="shared" si="146"/>
        <v>45900.04</v>
      </c>
      <c r="BZ635" s="65">
        <f t="shared" si="147"/>
        <v>45985.440000000002</v>
      </c>
    </row>
    <row r="636" spans="1:78" s="58" customFormat="1" ht="15.5" x14ac:dyDescent="0.35">
      <c r="A636">
        <v>69654</v>
      </c>
      <c r="B636" t="s">
        <v>532</v>
      </c>
      <c r="C636" t="s">
        <v>78</v>
      </c>
      <c r="D636">
        <v>140</v>
      </c>
      <c r="E636">
        <v>3082</v>
      </c>
      <c r="F636" t="s">
        <v>79</v>
      </c>
      <c r="G636" t="s">
        <v>218</v>
      </c>
      <c r="H636" t="s">
        <v>78</v>
      </c>
      <c r="I636" s="13">
        <v>45887</v>
      </c>
      <c r="J636" s="13">
        <v>46003</v>
      </c>
      <c r="K636"/>
      <c r="L636" t="s">
        <v>990</v>
      </c>
      <c r="M636" t="s">
        <v>162</v>
      </c>
      <c r="N636">
        <v>4</v>
      </c>
      <c r="O636">
        <v>0</v>
      </c>
      <c r="P636">
        <v>0</v>
      </c>
      <c r="Q636">
        <v>0</v>
      </c>
      <c r="R636">
        <v>0</v>
      </c>
      <c r="S636" t="s">
        <v>199</v>
      </c>
      <c r="T636" t="s">
        <v>199</v>
      </c>
      <c r="U636">
        <v>0</v>
      </c>
      <c r="V636"/>
      <c r="W636">
        <v>3</v>
      </c>
      <c r="X636">
        <v>3</v>
      </c>
      <c r="Y636" t="s">
        <v>195</v>
      </c>
      <c r="Z636" t="s">
        <v>991</v>
      </c>
      <c r="AA636"/>
      <c r="AB636"/>
      <c r="AC636"/>
      <c r="AD636"/>
      <c r="AE636"/>
      <c r="AF636"/>
      <c r="AG636" s="13">
        <v>45887</v>
      </c>
      <c r="AH636" s="13">
        <v>46003</v>
      </c>
      <c r="AI636" t="s">
        <v>574</v>
      </c>
      <c r="AJ636">
        <v>11</v>
      </c>
      <c r="AK636">
        <v>45.100099999999998</v>
      </c>
      <c r="AL636" t="s">
        <v>529</v>
      </c>
      <c r="AM636" t="s">
        <v>530</v>
      </c>
      <c r="AN636">
        <v>5</v>
      </c>
      <c r="AO636">
        <v>1</v>
      </c>
      <c r="AP636" s="13">
        <v>45720</v>
      </c>
      <c r="AQ636" t="s">
        <v>335</v>
      </c>
      <c r="AR636"/>
      <c r="AS636"/>
      <c r="AT636" s="59">
        <f>VLOOKUP($BR636,Tables!$D$14:$I$27,2,FALSE)*W636</f>
        <v>480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38"/>
        <v>480</v>
      </c>
      <c r="BD636" s="55" t="str">
        <f t="shared" si="137"/>
        <v/>
      </c>
      <c r="BE636" s="55" t="str">
        <f t="shared" si="137"/>
        <v/>
      </c>
      <c r="BF636" s="55" t="str">
        <f t="shared" si="137"/>
        <v/>
      </c>
      <c r="BG636" s="55" t="str">
        <f t="shared" si="137"/>
        <v/>
      </c>
      <c r="BH636" s="55" t="str">
        <f t="shared" si="137"/>
        <v/>
      </c>
      <c r="BI636" s="55" t="str">
        <f t="shared" si="137"/>
        <v/>
      </c>
      <c r="BJ636" s="55" t="str">
        <f t="shared" si="137"/>
        <v/>
      </c>
      <c r="BK636" s="55" t="str">
        <f t="shared" si="137"/>
        <v>HYB</v>
      </c>
      <c r="BL636" s="55" t="str">
        <f t="shared" si="137"/>
        <v/>
      </c>
      <c r="BM636" s="55" t="str">
        <f t="shared" si="137"/>
        <v/>
      </c>
      <c r="BN636" s="55" t="str">
        <f t="shared" si="137"/>
        <v/>
      </c>
      <c r="BO636" s="55" t="str">
        <f t="shared" si="137"/>
        <v/>
      </c>
      <c r="BP636" s="55" t="str">
        <f t="shared" si="137"/>
        <v/>
      </c>
      <c r="BQ636" s="55" t="str">
        <f t="shared" si="137"/>
        <v/>
      </c>
      <c r="BR636" s="62" t="str">
        <f t="shared" si="139"/>
        <v>HYB</v>
      </c>
      <c r="BS636" s="62" t="str">
        <f t="shared" si="140"/>
        <v/>
      </c>
      <c r="BT636" s="63">
        <f t="shared" si="141"/>
        <v>117</v>
      </c>
      <c r="BU636" s="64">
        <f t="shared" si="142"/>
        <v>6.02</v>
      </c>
      <c r="BV636" s="64">
        <f t="shared" si="143"/>
        <v>13.04</v>
      </c>
      <c r="BW636" s="64">
        <f t="shared" si="144"/>
        <v>97.44</v>
      </c>
      <c r="BX636" s="65">
        <f t="shared" si="145"/>
        <v>45893.02</v>
      </c>
      <c r="BY636" s="65">
        <f t="shared" si="146"/>
        <v>45900.04</v>
      </c>
      <c r="BZ636" s="65">
        <f t="shared" si="147"/>
        <v>45985.440000000002</v>
      </c>
    </row>
    <row r="637" spans="1:78" s="58" customFormat="1" ht="15.5" x14ac:dyDescent="0.35">
      <c r="A637">
        <v>69271</v>
      </c>
      <c r="B637" t="s">
        <v>532</v>
      </c>
      <c r="C637" t="s">
        <v>78</v>
      </c>
      <c r="D637">
        <v>210</v>
      </c>
      <c r="E637">
        <v>3001</v>
      </c>
      <c r="F637" t="s">
        <v>992</v>
      </c>
      <c r="G637" t="s">
        <v>218</v>
      </c>
      <c r="H637" t="s">
        <v>78</v>
      </c>
      <c r="I637" s="13">
        <v>45887</v>
      </c>
      <c r="J637" s="13">
        <v>46003</v>
      </c>
      <c r="K637" s="13">
        <v>45945</v>
      </c>
      <c r="L637" t="s">
        <v>263</v>
      </c>
      <c r="M637" t="s">
        <v>162</v>
      </c>
      <c r="N637">
        <v>24</v>
      </c>
      <c r="O637">
        <v>0</v>
      </c>
      <c r="P637">
        <v>0</v>
      </c>
      <c r="Q637">
        <v>0</v>
      </c>
      <c r="R637">
        <v>0</v>
      </c>
      <c r="S637" t="s">
        <v>199</v>
      </c>
      <c r="T637" t="s">
        <v>199</v>
      </c>
      <c r="U637">
        <v>0</v>
      </c>
      <c r="V637"/>
      <c r="W637">
        <v>3</v>
      </c>
      <c r="X637">
        <v>3</v>
      </c>
      <c r="Y637" t="s">
        <v>195</v>
      </c>
      <c r="Z637"/>
      <c r="AA637"/>
      <c r="AB637"/>
      <c r="AC637"/>
      <c r="AD637"/>
      <c r="AE637"/>
      <c r="AF637"/>
      <c r="AG637" s="13">
        <v>45887</v>
      </c>
      <c r="AH637" s="13">
        <v>46003</v>
      </c>
      <c r="AI637" t="s">
        <v>162</v>
      </c>
      <c r="AJ637">
        <v>11</v>
      </c>
      <c r="AK637">
        <v>45.0901</v>
      </c>
      <c r="AL637" t="s">
        <v>529</v>
      </c>
      <c r="AM637" t="s">
        <v>530</v>
      </c>
      <c r="AN637">
        <v>5</v>
      </c>
      <c r="AO637">
        <v>1</v>
      </c>
      <c r="AP637" s="13">
        <v>45639</v>
      </c>
      <c r="AQ637" t="s">
        <v>335</v>
      </c>
      <c r="AR637"/>
      <c r="AS637"/>
      <c r="AT637" s="59">
        <f>VLOOKUP($BR637,Tables!$D$14:$I$27,2,FALSE)*W637</f>
        <v>480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38"/>
        <v>480</v>
      </c>
      <c r="BD637" s="55" t="str">
        <f t="shared" si="137"/>
        <v/>
      </c>
      <c r="BE637" s="55" t="str">
        <f t="shared" si="137"/>
        <v/>
      </c>
      <c r="BF637" s="55" t="str">
        <f t="shared" si="137"/>
        <v/>
      </c>
      <c r="BG637" s="55" t="str">
        <f t="shared" si="137"/>
        <v/>
      </c>
      <c r="BH637" s="55" t="str">
        <f t="shared" si="137"/>
        <v/>
      </c>
      <c r="BI637" s="55" t="str">
        <f t="shared" si="137"/>
        <v/>
      </c>
      <c r="BJ637" s="55" t="str">
        <f t="shared" si="137"/>
        <v/>
      </c>
      <c r="BK637" s="55" t="str">
        <f t="shared" si="137"/>
        <v/>
      </c>
      <c r="BL637" s="55" t="str">
        <f t="shared" si="137"/>
        <v/>
      </c>
      <c r="BM637" s="55" t="str">
        <f t="shared" si="137"/>
        <v/>
      </c>
      <c r="BN637" s="55" t="str">
        <f t="shared" si="137"/>
        <v/>
      </c>
      <c r="BO637" s="55" t="str">
        <f t="shared" si="137"/>
        <v/>
      </c>
      <c r="BP637" s="55" t="str">
        <f t="shared" si="137"/>
        <v/>
      </c>
      <c r="BQ637" s="55" t="str">
        <f t="shared" si="137"/>
        <v/>
      </c>
      <c r="BR637" s="62" t="str">
        <f t="shared" si="139"/>
        <v>Base</v>
      </c>
      <c r="BS637" s="62" t="str">
        <f t="shared" si="140"/>
        <v/>
      </c>
      <c r="BT637" s="63">
        <f t="shared" si="141"/>
        <v>117</v>
      </c>
      <c r="BU637" s="64">
        <f t="shared" si="142"/>
        <v>6.02</v>
      </c>
      <c r="BV637" s="64">
        <f t="shared" si="143"/>
        <v>13.04</v>
      </c>
      <c r="BW637" s="64">
        <f t="shared" si="144"/>
        <v>97.44</v>
      </c>
      <c r="BX637" s="65">
        <f t="shared" si="145"/>
        <v>45893.02</v>
      </c>
      <c r="BY637" s="65">
        <f t="shared" si="146"/>
        <v>45900.04</v>
      </c>
      <c r="BZ637" s="65">
        <f t="shared" si="147"/>
        <v>45985.440000000002</v>
      </c>
    </row>
    <row r="638" spans="1:78" s="58" customFormat="1" ht="15.5" x14ac:dyDescent="0.35">
      <c r="A638">
        <v>68405</v>
      </c>
      <c r="B638" t="s">
        <v>526</v>
      </c>
      <c r="C638" t="s">
        <v>80</v>
      </c>
      <c r="D638">
        <v>102</v>
      </c>
      <c r="E638" t="s">
        <v>589</v>
      </c>
      <c r="F638" t="s">
        <v>81</v>
      </c>
      <c r="G638" t="s">
        <v>218</v>
      </c>
      <c r="H638" t="s">
        <v>80</v>
      </c>
      <c r="I638" s="13">
        <v>45804</v>
      </c>
      <c r="J638" s="13">
        <v>45855</v>
      </c>
      <c r="K638" s="13">
        <v>45829</v>
      </c>
      <c r="L638" t="s">
        <v>263</v>
      </c>
      <c r="M638" t="s">
        <v>162</v>
      </c>
      <c r="N638">
        <v>24</v>
      </c>
      <c r="O638">
        <v>0</v>
      </c>
      <c r="P638">
        <v>0</v>
      </c>
      <c r="Q638">
        <v>0</v>
      </c>
      <c r="R638">
        <v>0</v>
      </c>
      <c r="S638">
        <v>240585</v>
      </c>
      <c r="T638" t="s">
        <v>279</v>
      </c>
      <c r="U638">
        <v>0</v>
      </c>
      <c r="V638"/>
      <c r="W638">
        <v>3</v>
      </c>
      <c r="X638">
        <v>3</v>
      </c>
      <c r="Y638" t="s">
        <v>195</v>
      </c>
      <c r="Z638"/>
      <c r="AA638" t="s">
        <v>293</v>
      </c>
      <c r="AB638"/>
      <c r="AC638"/>
      <c r="AD638"/>
      <c r="AE638"/>
      <c r="AF638"/>
      <c r="AG638" s="13">
        <v>45804</v>
      </c>
      <c r="AH638" s="13">
        <v>45855</v>
      </c>
      <c r="AI638" t="s">
        <v>162</v>
      </c>
      <c r="AJ638">
        <v>11</v>
      </c>
      <c r="AK638">
        <v>42.010100000000001</v>
      </c>
      <c r="AL638" t="s">
        <v>529</v>
      </c>
      <c r="AM638" t="s">
        <v>530</v>
      </c>
      <c r="AN638">
        <v>5</v>
      </c>
      <c r="AO638">
        <v>1</v>
      </c>
      <c r="AP638" s="13">
        <v>45538</v>
      </c>
      <c r="AQ638" t="s">
        <v>335</v>
      </c>
      <c r="AR638" t="s">
        <v>538</v>
      </c>
      <c r="AS638"/>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38"/>
        <v>480</v>
      </c>
      <c r="BD638" s="55" t="str">
        <f t="shared" si="137"/>
        <v/>
      </c>
      <c r="BE638" s="55" t="str">
        <f t="shared" si="137"/>
        <v/>
      </c>
      <c r="BF638" s="55" t="str">
        <f t="shared" si="137"/>
        <v/>
      </c>
      <c r="BG638" s="55" t="str">
        <f t="shared" si="137"/>
        <v/>
      </c>
      <c r="BH638" s="55" t="str">
        <f t="shared" si="137"/>
        <v/>
      </c>
      <c r="BI638" s="55" t="str">
        <f t="shared" si="137"/>
        <v/>
      </c>
      <c r="BJ638" s="55" t="str">
        <f t="shared" si="137"/>
        <v/>
      </c>
      <c r="BK638" s="55" t="str">
        <f t="shared" si="137"/>
        <v/>
      </c>
      <c r="BL638" s="55" t="str">
        <f t="shared" si="137"/>
        <v/>
      </c>
      <c r="BM638" s="55" t="str">
        <f t="shared" si="137"/>
        <v/>
      </c>
      <c r="BN638" s="55" t="str">
        <f t="shared" si="137"/>
        <v/>
      </c>
      <c r="BO638" s="55" t="str">
        <f t="shared" si="137"/>
        <v/>
      </c>
      <c r="BP638" s="55" t="str">
        <f t="shared" si="137"/>
        <v/>
      </c>
      <c r="BQ638" s="55" t="str">
        <f t="shared" si="137"/>
        <v/>
      </c>
      <c r="BR638" s="62" t="str">
        <f t="shared" si="139"/>
        <v>Base</v>
      </c>
      <c r="BS638" s="62" t="str">
        <f t="shared" si="140"/>
        <v/>
      </c>
      <c r="BT638" s="63">
        <f t="shared" si="141"/>
        <v>52</v>
      </c>
      <c r="BU638" s="64">
        <f t="shared" si="142"/>
        <v>2.12</v>
      </c>
      <c r="BV638" s="64">
        <f t="shared" si="143"/>
        <v>5.24</v>
      </c>
      <c r="BW638" s="64">
        <f t="shared" si="144"/>
        <v>42.839999999999996</v>
      </c>
      <c r="BX638" s="65">
        <f t="shared" si="145"/>
        <v>45806.12</v>
      </c>
      <c r="BY638" s="65">
        <f t="shared" si="146"/>
        <v>45809.24</v>
      </c>
      <c r="BZ638" s="65">
        <f t="shared" si="147"/>
        <v>45846.84</v>
      </c>
    </row>
    <row r="639" spans="1:78" s="58" customFormat="1" ht="15.5" x14ac:dyDescent="0.35">
      <c r="A639">
        <v>68505</v>
      </c>
      <c r="B639" t="s">
        <v>526</v>
      </c>
      <c r="C639" t="s">
        <v>80</v>
      </c>
      <c r="D639">
        <v>102</v>
      </c>
      <c r="E639" t="s">
        <v>527</v>
      </c>
      <c r="F639" t="s">
        <v>81</v>
      </c>
      <c r="G639" t="s">
        <v>218</v>
      </c>
      <c r="H639" t="s">
        <v>80</v>
      </c>
      <c r="I639" s="13">
        <v>45817</v>
      </c>
      <c r="J639" s="13">
        <v>45869</v>
      </c>
      <c r="K639" s="13">
        <v>45843</v>
      </c>
      <c r="L639" t="s">
        <v>263</v>
      </c>
      <c r="M639" t="s">
        <v>162</v>
      </c>
      <c r="N639">
        <v>24</v>
      </c>
      <c r="O639">
        <v>0</v>
      </c>
      <c r="P639">
        <v>0</v>
      </c>
      <c r="Q639">
        <v>0</v>
      </c>
      <c r="R639">
        <v>0</v>
      </c>
      <c r="S639">
        <v>38897</v>
      </c>
      <c r="T639" t="s">
        <v>278</v>
      </c>
      <c r="U639">
        <v>0</v>
      </c>
      <c r="V639"/>
      <c r="W639">
        <v>3</v>
      </c>
      <c r="X639">
        <v>3</v>
      </c>
      <c r="Y639" t="s">
        <v>195</v>
      </c>
      <c r="Z639"/>
      <c r="AA639" t="s">
        <v>293</v>
      </c>
      <c r="AB639"/>
      <c r="AC639"/>
      <c r="AD639"/>
      <c r="AE639"/>
      <c r="AF639"/>
      <c r="AG639" s="13">
        <v>45817</v>
      </c>
      <c r="AH639" s="13">
        <v>45869</v>
      </c>
      <c r="AI639" t="s">
        <v>162</v>
      </c>
      <c r="AJ639">
        <v>11</v>
      </c>
      <c r="AK639">
        <v>42.010100000000001</v>
      </c>
      <c r="AL639" t="s">
        <v>529</v>
      </c>
      <c r="AM639" t="s">
        <v>530</v>
      </c>
      <c r="AN639">
        <v>5</v>
      </c>
      <c r="AO639">
        <v>1</v>
      </c>
      <c r="AP639" s="13">
        <v>45538</v>
      </c>
      <c r="AQ639" t="s">
        <v>335</v>
      </c>
      <c r="AR639" t="s">
        <v>538</v>
      </c>
      <c r="AS639"/>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38"/>
        <v>480</v>
      </c>
      <c r="BD639" s="55" t="str">
        <f t="shared" si="137"/>
        <v/>
      </c>
      <c r="BE639" s="55" t="str">
        <f t="shared" si="137"/>
        <v/>
      </c>
      <c r="BF639" s="55" t="str">
        <f t="shared" si="137"/>
        <v/>
      </c>
      <c r="BG639" s="55" t="str">
        <f t="shared" si="137"/>
        <v/>
      </c>
      <c r="BH639" s="55" t="str">
        <f t="shared" si="137"/>
        <v/>
      </c>
      <c r="BI639" s="55" t="str">
        <f t="shared" si="137"/>
        <v/>
      </c>
      <c r="BJ639" s="55" t="str">
        <f t="shared" si="137"/>
        <v/>
      </c>
      <c r="BK639" s="55" t="str">
        <f t="shared" si="137"/>
        <v/>
      </c>
      <c r="BL639" s="55" t="str">
        <f t="shared" si="137"/>
        <v/>
      </c>
      <c r="BM639" s="55" t="str">
        <f t="shared" si="137"/>
        <v/>
      </c>
      <c r="BN639" s="55" t="str">
        <f t="shared" si="137"/>
        <v/>
      </c>
      <c r="BO639" s="55" t="str">
        <f t="shared" si="137"/>
        <v/>
      </c>
      <c r="BP639" s="55" t="str">
        <f t="shared" si="137"/>
        <v/>
      </c>
      <c r="BQ639" s="55" t="str">
        <f t="shared" si="137"/>
        <v/>
      </c>
      <c r="BR639" s="62" t="str">
        <f t="shared" si="139"/>
        <v>Base</v>
      </c>
      <c r="BS639" s="62" t="str">
        <f t="shared" si="140"/>
        <v/>
      </c>
      <c r="BT639" s="63">
        <f t="shared" si="141"/>
        <v>53</v>
      </c>
      <c r="BU639" s="64">
        <f t="shared" si="142"/>
        <v>2.1799999999999997</v>
      </c>
      <c r="BV639" s="64">
        <f t="shared" si="143"/>
        <v>5.3599999999999994</v>
      </c>
      <c r="BW639" s="64">
        <f t="shared" si="144"/>
        <v>43.68</v>
      </c>
      <c r="BX639" s="65">
        <f t="shared" si="145"/>
        <v>45819.18</v>
      </c>
      <c r="BY639" s="65">
        <f t="shared" si="146"/>
        <v>45822.36</v>
      </c>
      <c r="BZ639" s="65">
        <f t="shared" si="147"/>
        <v>45860.68</v>
      </c>
    </row>
    <row r="640" spans="1:78" s="58" customFormat="1" ht="15.5" x14ac:dyDescent="0.35">
      <c r="A640">
        <v>68506</v>
      </c>
      <c r="B640" t="s">
        <v>526</v>
      </c>
      <c r="C640" t="s">
        <v>80</v>
      </c>
      <c r="D640">
        <v>102</v>
      </c>
      <c r="E640" t="s">
        <v>575</v>
      </c>
      <c r="F640" t="s">
        <v>81</v>
      </c>
      <c r="G640" t="s">
        <v>218</v>
      </c>
      <c r="H640" t="s">
        <v>80</v>
      </c>
      <c r="I640" s="13">
        <v>45817</v>
      </c>
      <c r="J640" s="13">
        <v>45869</v>
      </c>
      <c r="K640" s="13">
        <v>45843</v>
      </c>
      <c r="L640" t="s">
        <v>263</v>
      </c>
      <c r="M640" t="s">
        <v>162</v>
      </c>
      <c r="N640">
        <v>24</v>
      </c>
      <c r="O640">
        <v>0</v>
      </c>
      <c r="P640">
        <v>0</v>
      </c>
      <c r="Q640">
        <v>0</v>
      </c>
      <c r="R640">
        <v>0</v>
      </c>
      <c r="S640" t="s">
        <v>199</v>
      </c>
      <c r="T640" t="s">
        <v>199</v>
      </c>
      <c r="U640">
        <v>0</v>
      </c>
      <c r="V640"/>
      <c r="W640">
        <v>3</v>
      </c>
      <c r="X640">
        <v>3</v>
      </c>
      <c r="Y640" t="s">
        <v>195</v>
      </c>
      <c r="Z640"/>
      <c r="AA640"/>
      <c r="AB640"/>
      <c r="AC640"/>
      <c r="AD640"/>
      <c r="AE640"/>
      <c r="AF640"/>
      <c r="AG640" s="13">
        <v>45817</v>
      </c>
      <c r="AH640" s="13">
        <v>45869</v>
      </c>
      <c r="AI640" t="s">
        <v>162</v>
      </c>
      <c r="AJ640">
        <v>11</v>
      </c>
      <c r="AK640">
        <v>42.010100000000001</v>
      </c>
      <c r="AL640" t="s">
        <v>529</v>
      </c>
      <c r="AM640" t="s">
        <v>530</v>
      </c>
      <c r="AN640">
        <v>5</v>
      </c>
      <c r="AO640">
        <v>1</v>
      </c>
      <c r="AP640" s="13">
        <v>45538</v>
      </c>
      <c r="AQ640" t="s">
        <v>335</v>
      </c>
      <c r="AR640"/>
      <c r="AS640"/>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38"/>
        <v>480</v>
      </c>
      <c r="BD640" s="55" t="str">
        <f t="shared" si="137"/>
        <v/>
      </c>
      <c r="BE640" s="55" t="str">
        <f t="shared" si="137"/>
        <v/>
      </c>
      <c r="BF640" s="55" t="str">
        <f t="shared" si="137"/>
        <v/>
      </c>
      <c r="BG640" s="55" t="str">
        <f t="shared" si="137"/>
        <v/>
      </c>
      <c r="BH640" s="55" t="str">
        <f t="shared" si="137"/>
        <v/>
      </c>
      <c r="BI640" s="55" t="str">
        <f t="shared" si="137"/>
        <v/>
      </c>
      <c r="BJ640" s="55" t="str">
        <f t="shared" si="137"/>
        <v/>
      </c>
      <c r="BK640" s="55" t="str">
        <f t="shared" si="137"/>
        <v/>
      </c>
      <c r="BL640" s="55" t="str">
        <f t="shared" si="137"/>
        <v/>
      </c>
      <c r="BM640" s="55" t="str">
        <f t="shared" si="137"/>
        <v/>
      </c>
      <c r="BN640" s="55" t="str">
        <f t="shared" si="137"/>
        <v/>
      </c>
      <c r="BO640" s="55" t="str">
        <f t="shared" si="137"/>
        <v/>
      </c>
      <c r="BP640" s="55" t="str">
        <f t="shared" si="137"/>
        <v/>
      </c>
      <c r="BQ640" s="55" t="str">
        <f t="shared" si="137"/>
        <v/>
      </c>
      <c r="BR640" s="62" t="str">
        <f t="shared" si="139"/>
        <v>Base</v>
      </c>
      <c r="BS640" s="62" t="str">
        <f t="shared" si="140"/>
        <v/>
      </c>
      <c r="BT640" s="63">
        <f t="shared" si="141"/>
        <v>53</v>
      </c>
      <c r="BU640" s="64">
        <f t="shared" si="142"/>
        <v>2.1799999999999997</v>
      </c>
      <c r="BV640" s="64">
        <f t="shared" si="143"/>
        <v>5.3599999999999994</v>
      </c>
      <c r="BW640" s="64">
        <f t="shared" si="144"/>
        <v>43.68</v>
      </c>
      <c r="BX640" s="65">
        <f t="shared" si="145"/>
        <v>45819.18</v>
      </c>
      <c r="BY640" s="65">
        <f t="shared" si="146"/>
        <v>45822.36</v>
      </c>
      <c r="BZ640" s="65">
        <f t="shared" si="147"/>
        <v>45860.68</v>
      </c>
    </row>
    <row r="641" spans="1:78" ht="15.5" x14ac:dyDescent="0.35">
      <c r="A641">
        <v>69272</v>
      </c>
      <c r="B641" t="s">
        <v>532</v>
      </c>
      <c r="C641" t="s">
        <v>80</v>
      </c>
      <c r="D641">
        <v>102</v>
      </c>
      <c r="E641">
        <v>3001</v>
      </c>
      <c r="F641" t="s">
        <v>81</v>
      </c>
      <c r="G641" t="s">
        <v>218</v>
      </c>
      <c r="H641" t="s">
        <v>80</v>
      </c>
      <c r="I641" s="13">
        <v>45887</v>
      </c>
      <c r="J641" s="13">
        <v>46003</v>
      </c>
      <c r="K641" s="13">
        <v>45945</v>
      </c>
      <c r="L641" t="s">
        <v>456</v>
      </c>
      <c r="M641" t="s">
        <v>194</v>
      </c>
      <c r="N641">
        <v>24</v>
      </c>
      <c r="O641">
        <v>0</v>
      </c>
      <c r="P641">
        <v>0</v>
      </c>
      <c r="Q641">
        <v>0</v>
      </c>
      <c r="R641">
        <v>0</v>
      </c>
      <c r="S641" t="s">
        <v>199</v>
      </c>
      <c r="T641" t="s">
        <v>199</v>
      </c>
      <c r="U641">
        <v>0</v>
      </c>
      <c r="V641"/>
      <c r="W641">
        <v>3</v>
      </c>
      <c r="X641">
        <v>3</v>
      </c>
      <c r="Y641" t="s">
        <v>195</v>
      </c>
      <c r="Z641"/>
      <c r="AA641"/>
      <c r="AB641" t="s">
        <v>20</v>
      </c>
      <c r="AC641">
        <v>1253</v>
      </c>
      <c r="AD641" t="s">
        <v>8</v>
      </c>
      <c r="AE641" t="s">
        <v>222</v>
      </c>
      <c r="AF641" t="s">
        <v>550</v>
      </c>
      <c r="AG641" s="13">
        <v>45887</v>
      </c>
      <c r="AH641" s="13">
        <v>46003</v>
      </c>
      <c r="AI641" t="s">
        <v>537</v>
      </c>
      <c r="AJ641">
        <v>11</v>
      </c>
      <c r="AK641">
        <v>42.010100000000001</v>
      </c>
      <c r="AL641" t="s">
        <v>529</v>
      </c>
      <c r="AM641" t="s">
        <v>530</v>
      </c>
      <c r="AN641">
        <v>1</v>
      </c>
      <c r="AO641">
        <v>1</v>
      </c>
      <c r="AP641" s="13">
        <v>45639</v>
      </c>
      <c r="AQ641" t="s">
        <v>534</v>
      </c>
      <c r="AR641"/>
      <c r="AS641"/>
      <c r="AT641" s="59">
        <f>VLOOKUP($BR641,Tables!$D$14:$I$27,2,FALSE)*W641</f>
        <v>480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38"/>
        <v>480</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
      </c>
      <c r="BL641" s="55" t="str">
        <f t="shared" si="137"/>
        <v/>
      </c>
      <c r="BM641" s="55" t="str">
        <f t="shared" si="137"/>
        <v/>
      </c>
      <c r="BN641" s="55" t="str">
        <f t="shared" si="137"/>
        <v/>
      </c>
      <c r="BO641" s="55" t="str">
        <f t="shared" si="137"/>
        <v/>
      </c>
      <c r="BP641" s="55" t="str">
        <f t="shared" si="137"/>
        <v/>
      </c>
      <c r="BQ641" s="55" t="str">
        <f t="shared" si="137"/>
        <v/>
      </c>
      <c r="BR641" s="62" t="str">
        <f t="shared" si="139"/>
        <v>Base</v>
      </c>
      <c r="BS641" s="62" t="str">
        <f t="shared" si="140"/>
        <v/>
      </c>
      <c r="BT641" s="63">
        <f t="shared" si="141"/>
        <v>117</v>
      </c>
      <c r="BU641" s="64">
        <f t="shared" si="142"/>
        <v>6.02</v>
      </c>
      <c r="BV641" s="64">
        <f t="shared" si="143"/>
        <v>13.04</v>
      </c>
      <c r="BW641" s="64">
        <f t="shared" si="144"/>
        <v>97.44</v>
      </c>
      <c r="BX641" s="65">
        <f t="shared" si="145"/>
        <v>45893.02</v>
      </c>
      <c r="BY641" s="65">
        <f t="shared" si="146"/>
        <v>45900.04</v>
      </c>
      <c r="BZ641" s="65">
        <f t="shared" si="147"/>
        <v>45985.440000000002</v>
      </c>
    </row>
    <row r="642" spans="1:78" ht="15.5" x14ac:dyDescent="0.35">
      <c r="A642">
        <v>69273</v>
      </c>
      <c r="B642" t="s">
        <v>532</v>
      </c>
      <c r="C642" t="s">
        <v>80</v>
      </c>
      <c r="D642">
        <v>102</v>
      </c>
      <c r="E642">
        <v>3002</v>
      </c>
      <c r="F642" t="s">
        <v>81</v>
      </c>
      <c r="G642" t="s">
        <v>218</v>
      </c>
      <c r="H642" t="s">
        <v>80</v>
      </c>
      <c r="I642" s="13">
        <v>45887</v>
      </c>
      <c r="J642" s="13">
        <v>46003</v>
      </c>
      <c r="K642" s="13">
        <v>45945</v>
      </c>
      <c r="L642" t="s">
        <v>456</v>
      </c>
      <c r="M642" t="s">
        <v>194</v>
      </c>
      <c r="N642">
        <v>24</v>
      </c>
      <c r="O642">
        <v>0</v>
      </c>
      <c r="P642">
        <v>0</v>
      </c>
      <c r="Q642">
        <v>0</v>
      </c>
      <c r="R642">
        <v>0</v>
      </c>
      <c r="S642" t="s">
        <v>199</v>
      </c>
      <c r="T642" t="s">
        <v>199</v>
      </c>
      <c r="U642">
        <v>0</v>
      </c>
      <c r="V642"/>
      <c r="W642">
        <v>3</v>
      </c>
      <c r="X642">
        <v>3</v>
      </c>
      <c r="Y642" t="s">
        <v>195</v>
      </c>
      <c r="Z642"/>
      <c r="AA642"/>
      <c r="AB642" t="s">
        <v>20</v>
      </c>
      <c r="AC642">
        <v>1257</v>
      </c>
      <c r="AD642" t="s">
        <v>202</v>
      </c>
      <c r="AE642" t="s">
        <v>351</v>
      </c>
      <c r="AF642" t="s">
        <v>550</v>
      </c>
      <c r="AG642" s="13">
        <v>45887</v>
      </c>
      <c r="AH642" s="13">
        <v>46003</v>
      </c>
      <c r="AI642" t="s">
        <v>537</v>
      </c>
      <c r="AJ642">
        <v>11</v>
      </c>
      <c r="AK642">
        <v>42.010100000000001</v>
      </c>
      <c r="AL642" t="s">
        <v>529</v>
      </c>
      <c r="AM642" t="s">
        <v>530</v>
      </c>
      <c r="AN642">
        <v>1</v>
      </c>
      <c r="AO642">
        <v>1</v>
      </c>
      <c r="AP642" s="13">
        <v>45639</v>
      </c>
      <c r="AQ642" t="s">
        <v>534</v>
      </c>
      <c r="AR642"/>
      <c r="AS642"/>
      <c r="AT642" s="59">
        <f>VLOOKUP($BR642,Tables!$D$14:$I$27,2,FALSE)*W642</f>
        <v>480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38"/>
        <v>480</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
      </c>
      <c r="BL642" s="55" t="str">
        <f t="shared" si="137"/>
        <v/>
      </c>
      <c r="BM642" s="55" t="str">
        <f t="shared" si="137"/>
        <v/>
      </c>
      <c r="BN642" s="55" t="str">
        <f t="shared" si="137"/>
        <v/>
      </c>
      <c r="BO642" s="55" t="str">
        <f t="shared" si="137"/>
        <v/>
      </c>
      <c r="BP642" s="55" t="str">
        <f t="shared" si="137"/>
        <v/>
      </c>
      <c r="BQ642" s="55" t="str">
        <f t="shared" si="137"/>
        <v/>
      </c>
      <c r="BR642" s="62" t="str">
        <f t="shared" si="139"/>
        <v>Base</v>
      </c>
      <c r="BS642" s="62" t="str">
        <f t="shared" si="140"/>
        <v/>
      </c>
      <c r="BT642" s="63">
        <f t="shared" si="141"/>
        <v>117</v>
      </c>
      <c r="BU642" s="64">
        <f t="shared" si="142"/>
        <v>6.02</v>
      </c>
      <c r="BV642" s="64">
        <f t="shared" si="143"/>
        <v>13.04</v>
      </c>
      <c r="BW642" s="64">
        <f t="shared" si="144"/>
        <v>97.44</v>
      </c>
      <c r="BX642" s="65">
        <f t="shared" si="145"/>
        <v>45893.02</v>
      </c>
      <c r="BY642" s="65">
        <f t="shared" si="146"/>
        <v>45900.04</v>
      </c>
      <c r="BZ642" s="65">
        <f t="shared" si="147"/>
        <v>45985.440000000002</v>
      </c>
    </row>
    <row r="643" spans="1:78" ht="15.5" x14ac:dyDescent="0.35">
      <c r="A643">
        <v>69390</v>
      </c>
      <c r="B643" t="s">
        <v>532</v>
      </c>
      <c r="C643" t="s">
        <v>80</v>
      </c>
      <c r="D643">
        <v>102</v>
      </c>
      <c r="E643">
        <v>3003</v>
      </c>
      <c r="F643" t="s">
        <v>81</v>
      </c>
      <c r="G643" t="s">
        <v>218</v>
      </c>
      <c r="H643" t="s">
        <v>80</v>
      </c>
      <c r="I643" s="13">
        <v>45888</v>
      </c>
      <c r="J643" s="13">
        <v>46003</v>
      </c>
      <c r="K643" s="13">
        <v>45945</v>
      </c>
      <c r="L643" t="s">
        <v>456</v>
      </c>
      <c r="M643" t="s">
        <v>194</v>
      </c>
      <c r="N643">
        <v>24</v>
      </c>
      <c r="O643">
        <v>0</v>
      </c>
      <c r="P643">
        <v>0</v>
      </c>
      <c r="Q643">
        <v>0</v>
      </c>
      <c r="R643">
        <v>0</v>
      </c>
      <c r="S643" t="s">
        <v>199</v>
      </c>
      <c r="T643" t="s">
        <v>199</v>
      </c>
      <c r="U643">
        <v>0</v>
      </c>
      <c r="V643"/>
      <c r="W643">
        <v>3</v>
      </c>
      <c r="X643">
        <v>3</v>
      </c>
      <c r="Y643" t="s">
        <v>195</v>
      </c>
      <c r="Z643"/>
      <c r="AA643"/>
      <c r="AB643" t="s">
        <v>20</v>
      </c>
      <c r="AC643">
        <v>1257</v>
      </c>
      <c r="AD643" t="s">
        <v>202</v>
      </c>
      <c r="AE643" t="s">
        <v>351</v>
      </c>
      <c r="AF643" t="s">
        <v>565</v>
      </c>
      <c r="AG643" s="13">
        <v>45888</v>
      </c>
      <c r="AH643" s="13">
        <v>46003</v>
      </c>
      <c r="AI643" t="s">
        <v>537</v>
      </c>
      <c r="AJ643">
        <v>11</v>
      </c>
      <c r="AK643">
        <v>42.010100000000001</v>
      </c>
      <c r="AL643" t="s">
        <v>529</v>
      </c>
      <c r="AM643" t="s">
        <v>530</v>
      </c>
      <c r="AN643">
        <v>1</v>
      </c>
      <c r="AO643">
        <v>1</v>
      </c>
      <c r="AP643" s="13">
        <v>45639</v>
      </c>
      <c r="AQ643" t="s">
        <v>534</v>
      </c>
      <c r="AR643"/>
      <c r="AS643"/>
      <c r="AT643" s="59">
        <f>VLOOKUP($BR643,Tables!$D$14:$I$27,2,FALSE)*W643</f>
        <v>480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38"/>
        <v>480</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
      </c>
      <c r="BL643" s="55" t="str">
        <f t="shared" si="137"/>
        <v/>
      </c>
      <c r="BM643" s="55" t="str">
        <f t="shared" si="137"/>
        <v/>
      </c>
      <c r="BN643" s="55" t="str">
        <f t="shared" si="137"/>
        <v/>
      </c>
      <c r="BO643" s="55" t="str">
        <f t="shared" si="137"/>
        <v/>
      </c>
      <c r="BP643" s="55" t="str">
        <f t="shared" si="137"/>
        <v/>
      </c>
      <c r="BQ643" s="55" t="str">
        <f t="shared" si="137"/>
        <v/>
      </c>
      <c r="BR643" s="62" t="str">
        <f t="shared" si="139"/>
        <v>Base</v>
      </c>
      <c r="BS643" s="62" t="str">
        <f t="shared" si="140"/>
        <v/>
      </c>
      <c r="BT643" s="63">
        <f t="shared" si="141"/>
        <v>116</v>
      </c>
      <c r="BU643" s="64">
        <f t="shared" si="142"/>
        <v>5.96</v>
      </c>
      <c r="BV643" s="64">
        <f t="shared" si="143"/>
        <v>12.92</v>
      </c>
      <c r="BW643" s="64">
        <f t="shared" si="144"/>
        <v>96.6</v>
      </c>
      <c r="BX643" s="65">
        <f t="shared" si="145"/>
        <v>45893.96</v>
      </c>
      <c r="BY643" s="65">
        <f t="shared" si="146"/>
        <v>45900.92</v>
      </c>
      <c r="BZ643" s="65">
        <f t="shared" si="147"/>
        <v>45985.599999999999</v>
      </c>
    </row>
    <row r="644" spans="1:78" ht="15.5" x14ac:dyDescent="0.35">
      <c r="A644">
        <v>69274</v>
      </c>
      <c r="B644" t="s">
        <v>532</v>
      </c>
      <c r="C644" t="s">
        <v>80</v>
      </c>
      <c r="D644">
        <v>102</v>
      </c>
      <c r="E644">
        <v>3004</v>
      </c>
      <c r="F644" t="s">
        <v>81</v>
      </c>
      <c r="G644" t="s">
        <v>218</v>
      </c>
      <c r="H644" t="s">
        <v>80</v>
      </c>
      <c r="I644" s="13">
        <v>45887</v>
      </c>
      <c r="J644" s="13">
        <v>46003</v>
      </c>
      <c r="K644" s="13">
        <v>45945</v>
      </c>
      <c r="L644" t="s">
        <v>456</v>
      </c>
      <c r="M644" t="s">
        <v>194</v>
      </c>
      <c r="N644">
        <v>24</v>
      </c>
      <c r="O644">
        <v>0</v>
      </c>
      <c r="P644">
        <v>0</v>
      </c>
      <c r="Q644">
        <v>0</v>
      </c>
      <c r="R644">
        <v>0</v>
      </c>
      <c r="S644" t="s">
        <v>199</v>
      </c>
      <c r="T644" t="s">
        <v>199</v>
      </c>
      <c r="U644">
        <v>0</v>
      </c>
      <c r="V644"/>
      <c r="W644">
        <v>3</v>
      </c>
      <c r="X644">
        <v>3</v>
      </c>
      <c r="Y644" t="s">
        <v>195</v>
      </c>
      <c r="Z644"/>
      <c r="AA644"/>
      <c r="AB644" t="s">
        <v>208</v>
      </c>
      <c r="AC644">
        <v>2305</v>
      </c>
      <c r="AD644" t="s">
        <v>210</v>
      </c>
      <c r="AE644" t="s">
        <v>211</v>
      </c>
      <c r="AF644" t="s">
        <v>550</v>
      </c>
      <c r="AG644" s="13">
        <v>45887</v>
      </c>
      <c r="AH644" s="13">
        <v>46003</v>
      </c>
      <c r="AI644" t="s">
        <v>537</v>
      </c>
      <c r="AJ644">
        <v>11</v>
      </c>
      <c r="AK644">
        <v>42.010100000000001</v>
      </c>
      <c r="AL644" t="s">
        <v>529</v>
      </c>
      <c r="AM644" t="s">
        <v>530</v>
      </c>
      <c r="AN644">
        <v>1</v>
      </c>
      <c r="AO644">
        <v>1</v>
      </c>
      <c r="AP644" s="13">
        <v>45639</v>
      </c>
      <c r="AQ644" t="s">
        <v>534</v>
      </c>
      <c r="AR644"/>
      <c r="AS644"/>
      <c r="AT644" s="59">
        <f>VLOOKUP($BR644,Tables!$D$14:$I$27,2,FALSE)*W644</f>
        <v>480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38"/>
        <v>480</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
      </c>
      <c r="BL644" s="55" t="str">
        <f t="shared" si="137"/>
        <v/>
      </c>
      <c r="BM644" s="55" t="str">
        <f t="shared" si="137"/>
        <v/>
      </c>
      <c r="BN644" s="55" t="str">
        <f t="shared" si="137"/>
        <v/>
      </c>
      <c r="BO644" s="55" t="str">
        <f t="shared" si="137"/>
        <v/>
      </c>
      <c r="BP644" s="55" t="str">
        <f t="shared" si="137"/>
        <v/>
      </c>
      <c r="BQ644" s="55" t="str">
        <f t="shared" si="137"/>
        <v/>
      </c>
      <c r="BR644" s="62" t="str">
        <f t="shared" si="139"/>
        <v>Base</v>
      </c>
      <c r="BS644" s="62" t="str">
        <f t="shared" si="140"/>
        <v/>
      </c>
      <c r="BT644" s="63">
        <f t="shared" si="141"/>
        <v>117</v>
      </c>
      <c r="BU644" s="64">
        <f t="shared" si="142"/>
        <v>6.02</v>
      </c>
      <c r="BV644" s="64">
        <f t="shared" si="143"/>
        <v>13.04</v>
      </c>
      <c r="BW644" s="64">
        <f t="shared" si="144"/>
        <v>97.44</v>
      </c>
      <c r="BX644" s="65">
        <f t="shared" si="145"/>
        <v>45893.02</v>
      </c>
      <c r="BY644" s="65">
        <f t="shared" si="146"/>
        <v>45900.04</v>
      </c>
      <c r="BZ644" s="65">
        <f t="shared" si="147"/>
        <v>45985.440000000002</v>
      </c>
    </row>
    <row r="645" spans="1:78" ht="15.5" x14ac:dyDescent="0.35">
      <c r="A645">
        <v>69391</v>
      </c>
      <c r="B645" t="s">
        <v>532</v>
      </c>
      <c r="C645" t="s">
        <v>80</v>
      </c>
      <c r="D645">
        <v>102</v>
      </c>
      <c r="E645">
        <v>3005</v>
      </c>
      <c r="F645" t="s">
        <v>81</v>
      </c>
      <c r="G645" t="s">
        <v>218</v>
      </c>
      <c r="H645" t="s">
        <v>80</v>
      </c>
      <c r="I645" s="13">
        <v>45888</v>
      </c>
      <c r="J645" s="13">
        <v>46003</v>
      </c>
      <c r="K645" s="13">
        <v>45945</v>
      </c>
      <c r="L645" t="s">
        <v>456</v>
      </c>
      <c r="M645" t="s">
        <v>194</v>
      </c>
      <c r="N645">
        <v>24</v>
      </c>
      <c r="O645">
        <v>0</v>
      </c>
      <c r="P645">
        <v>0</v>
      </c>
      <c r="Q645">
        <v>0</v>
      </c>
      <c r="R645">
        <v>0</v>
      </c>
      <c r="S645" t="s">
        <v>199</v>
      </c>
      <c r="T645" t="s">
        <v>199</v>
      </c>
      <c r="U645">
        <v>0</v>
      </c>
      <c r="V645"/>
      <c r="W645">
        <v>3</v>
      </c>
      <c r="X645">
        <v>3</v>
      </c>
      <c r="Y645" t="s">
        <v>195</v>
      </c>
      <c r="Z645"/>
      <c r="AA645"/>
      <c r="AB645" t="s">
        <v>20</v>
      </c>
      <c r="AC645">
        <v>1257</v>
      </c>
      <c r="AD645" t="s">
        <v>209</v>
      </c>
      <c r="AE645" t="s">
        <v>357</v>
      </c>
      <c r="AF645" t="s">
        <v>565</v>
      </c>
      <c r="AG645" s="13">
        <v>45888</v>
      </c>
      <c r="AH645" s="13">
        <v>46003</v>
      </c>
      <c r="AI645" t="s">
        <v>537</v>
      </c>
      <c r="AJ645">
        <v>11</v>
      </c>
      <c r="AK645">
        <v>42.010100000000001</v>
      </c>
      <c r="AL645" t="s">
        <v>529</v>
      </c>
      <c r="AM645" t="s">
        <v>530</v>
      </c>
      <c r="AN645">
        <v>1</v>
      </c>
      <c r="AO645">
        <v>1</v>
      </c>
      <c r="AP645" s="13">
        <v>45639</v>
      </c>
      <c r="AQ645" t="s">
        <v>534</v>
      </c>
      <c r="AR645"/>
      <c r="AS645"/>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38"/>
        <v>480</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
      </c>
      <c r="BL645" s="55" t="str">
        <f t="shared" si="137"/>
        <v/>
      </c>
      <c r="BM645" s="55" t="str">
        <f t="shared" si="137"/>
        <v/>
      </c>
      <c r="BN645" s="55" t="str">
        <f t="shared" si="137"/>
        <v/>
      </c>
      <c r="BO645" s="55" t="str">
        <f t="shared" si="137"/>
        <v/>
      </c>
      <c r="BP645" s="55" t="str">
        <f t="shared" si="137"/>
        <v/>
      </c>
      <c r="BQ645" s="55" t="str">
        <f t="shared" si="137"/>
        <v/>
      </c>
      <c r="BR645" s="62" t="str">
        <f t="shared" si="139"/>
        <v>Base</v>
      </c>
      <c r="BS645" s="62" t="str">
        <f t="shared" si="140"/>
        <v/>
      </c>
      <c r="BT645" s="63">
        <f t="shared" si="141"/>
        <v>116</v>
      </c>
      <c r="BU645" s="64">
        <f t="shared" si="142"/>
        <v>5.96</v>
      </c>
      <c r="BV645" s="64">
        <f t="shared" si="143"/>
        <v>12.92</v>
      </c>
      <c r="BW645" s="64">
        <f t="shared" si="144"/>
        <v>96.6</v>
      </c>
      <c r="BX645" s="65">
        <f t="shared" si="145"/>
        <v>45893.96</v>
      </c>
      <c r="BY645" s="65">
        <f t="shared" si="146"/>
        <v>45900.92</v>
      </c>
      <c r="BZ645" s="65">
        <f t="shared" si="147"/>
        <v>45985.599999999999</v>
      </c>
    </row>
    <row r="646" spans="1:78" ht="15.5" x14ac:dyDescent="0.35">
      <c r="A646">
        <v>69275</v>
      </c>
      <c r="B646" t="s">
        <v>532</v>
      </c>
      <c r="C646" t="s">
        <v>80</v>
      </c>
      <c r="D646">
        <v>102</v>
      </c>
      <c r="E646">
        <v>3006</v>
      </c>
      <c r="F646" t="s">
        <v>81</v>
      </c>
      <c r="G646" t="s">
        <v>218</v>
      </c>
      <c r="H646" t="s">
        <v>80</v>
      </c>
      <c r="I646" s="13">
        <v>45887</v>
      </c>
      <c r="J646" s="13">
        <v>46003</v>
      </c>
      <c r="K646" s="13">
        <v>45945</v>
      </c>
      <c r="L646" t="s">
        <v>263</v>
      </c>
      <c r="M646" t="s">
        <v>162</v>
      </c>
      <c r="N646">
        <v>24</v>
      </c>
      <c r="O646">
        <v>0</v>
      </c>
      <c r="P646">
        <v>0</v>
      </c>
      <c r="Q646">
        <v>0</v>
      </c>
      <c r="R646">
        <v>0</v>
      </c>
      <c r="S646" t="s">
        <v>199</v>
      </c>
      <c r="T646" t="s">
        <v>199</v>
      </c>
      <c r="U646">
        <v>0</v>
      </c>
      <c r="V646"/>
      <c r="W646">
        <v>3</v>
      </c>
      <c r="X646">
        <v>3</v>
      </c>
      <c r="Y646" t="s">
        <v>195</v>
      </c>
      <c r="Z646"/>
      <c r="AA646" t="s">
        <v>293</v>
      </c>
      <c r="AB646"/>
      <c r="AC646"/>
      <c r="AD646"/>
      <c r="AE646"/>
      <c r="AF646"/>
      <c r="AG646" s="13">
        <v>45887</v>
      </c>
      <c r="AH646" s="13">
        <v>46003</v>
      </c>
      <c r="AI646" t="s">
        <v>162</v>
      </c>
      <c r="AJ646">
        <v>11</v>
      </c>
      <c r="AK646">
        <v>42.010100000000001</v>
      </c>
      <c r="AL646" t="s">
        <v>529</v>
      </c>
      <c r="AM646" t="s">
        <v>530</v>
      </c>
      <c r="AN646">
        <v>5</v>
      </c>
      <c r="AO646">
        <v>1</v>
      </c>
      <c r="AP646" s="13">
        <v>45639</v>
      </c>
      <c r="AQ646" t="s">
        <v>335</v>
      </c>
      <c r="AR646"/>
      <c r="AS646"/>
      <c r="AT646" s="59">
        <f>VLOOKUP($BR646,Tables!$D$14:$I$27,2,FALSE)*W646</f>
        <v>480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480</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
      </c>
      <c r="BL646" s="55" t="str">
        <f t="shared" si="137"/>
        <v/>
      </c>
      <c r="BM646" s="55" t="str">
        <f t="shared" si="137"/>
        <v/>
      </c>
      <c r="BN646" s="55" t="str">
        <f t="shared" si="137"/>
        <v/>
      </c>
      <c r="BO646" s="55" t="str">
        <f t="shared" si="137"/>
        <v/>
      </c>
      <c r="BP646" s="55" t="str">
        <f t="shared" si="137"/>
        <v/>
      </c>
      <c r="BQ646" s="55" t="str">
        <f t="shared" si="137"/>
        <v/>
      </c>
      <c r="BR646" s="62" t="str">
        <f t="shared" si="139"/>
        <v>Base</v>
      </c>
      <c r="BS646" s="62" t="str">
        <f t="shared" si="140"/>
        <v/>
      </c>
      <c r="BT646" s="63">
        <f t="shared" si="141"/>
        <v>117</v>
      </c>
      <c r="BU646" s="64">
        <f t="shared" si="142"/>
        <v>6.02</v>
      </c>
      <c r="BV646" s="64">
        <f t="shared" si="143"/>
        <v>13.04</v>
      </c>
      <c r="BW646" s="64">
        <f t="shared" si="144"/>
        <v>97.44</v>
      </c>
      <c r="BX646" s="65">
        <f t="shared" si="145"/>
        <v>45893.02</v>
      </c>
      <c r="BY646" s="65">
        <f t="shared" si="146"/>
        <v>45900.04</v>
      </c>
      <c r="BZ646" s="65">
        <f t="shared" si="147"/>
        <v>45985.440000000002</v>
      </c>
    </row>
    <row r="647" spans="1:78" ht="15.5" x14ac:dyDescent="0.35">
      <c r="A647">
        <v>69276</v>
      </c>
      <c r="B647" t="s">
        <v>532</v>
      </c>
      <c r="C647" t="s">
        <v>80</v>
      </c>
      <c r="D647">
        <v>102</v>
      </c>
      <c r="E647">
        <v>3007</v>
      </c>
      <c r="F647" t="s">
        <v>81</v>
      </c>
      <c r="G647" t="s">
        <v>218</v>
      </c>
      <c r="H647" t="s">
        <v>80</v>
      </c>
      <c r="I647" s="13">
        <v>45887</v>
      </c>
      <c r="J647" s="13">
        <v>46003</v>
      </c>
      <c r="K647" s="13">
        <v>45945</v>
      </c>
      <c r="L647" t="s">
        <v>263</v>
      </c>
      <c r="M647" t="s">
        <v>162</v>
      </c>
      <c r="N647">
        <v>24</v>
      </c>
      <c r="O647">
        <v>0</v>
      </c>
      <c r="P647">
        <v>0</v>
      </c>
      <c r="Q647">
        <v>0</v>
      </c>
      <c r="R647">
        <v>0</v>
      </c>
      <c r="S647" t="s">
        <v>199</v>
      </c>
      <c r="T647" t="s">
        <v>199</v>
      </c>
      <c r="U647">
        <v>0</v>
      </c>
      <c r="V647"/>
      <c r="W647">
        <v>3</v>
      </c>
      <c r="X647">
        <v>3</v>
      </c>
      <c r="Y647" t="s">
        <v>195</v>
      </c>
      <c r="Z647"/>
      <c r="AA647" t="s">
        <v>293</v>
      </c>
      <c r="AB647"/>
      <c r="AC647"/>
      <c r="AD647"/>
      <c r="AE647"/>
      <c r="AF647"/>
      <c r="AG647" s="13">
        <v>45887</v>
      </c>
      <c r="AH647" s="13">
        <v>46003</v>
      </c>
      <c r="AI647" t="s">
        <v>162</v>
      </c>
      <c r="AJ647">
        <v>11</v>
      </c>
      <c r="AK647">
        <v>42.010100000000001</v>
      </c>
      <c r="AL647" t="s">
        <v>529</v>
      </c>
      <c r="AM647" t="s">
        <v>530</v>
      </c>
      <c r="AN647">
        <v>5</v>
      </c>
      <c r="AO647">
        <v>1</v>
      </c>
      <c r="AP647" s="13">
        <v>45639</v>
      </c>
      <c r="AQ647" t="s">
        <v>335</v>
      </c>
      <c r="AR647"/>
      <c r="AS647"/>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38"/>
        <v>480</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
      </c>
      <c r="BL647" s="55" t="str">
        <f t="shared" si="137"/>
        <v/>
      </c>
      <c r="BM647" s="55" t="str">
        <f t="shared" si="137"/>
        <v/>
      </c>
      <c r="BN647" s="55" t="str">
        <f t="shared" si="137"/>
        <v/>
      </c>
      <c r="BO647" s="55" t="str">
        <f t="shared" si="137"/>
        <v/>
      </c>
      <c r="BP647" s="55" t="str">
        <f t="shared" si="137"/>
        <v/>
      </c>
      <c r="BQ647" s="55" t="str">
        <f t="shared" si="137"/>
        <v/>
      </c>
      <c r="BR647" s="62" t="str">
        <f t="shared" si="139"/>
        <v>Base</v>
      </c>
      <c r="BS647" s="62" t="str">
        <f t="shared" si="140"/>
        <v/>
      </c>
      <c r="BT647" s="63">
        <f t="shared" si="141"/>
        <v>117</v>
      </c>
      <c r="BU647" s="64">
        <f t="shared" si="142"/>
        <v>6.02</v>
      </c>
      <c r="BV647" s="64">
        <f t="shared" si="143"/>
        <v>13.04</v>
      </c>
      <c r="BW647" s="64">
        <f t="shared" si="144"/>
        <v>97.44</v>
      </c>
      <c r="BX647" s="65">
        <f t="shared" si="145"/>
        <v>45893.02</v>
      </c>
      <c r="BY647" s="65">
        <f t="shared" si="146"/>
        <v>45900.04</v>
      </c>
      <c r="BZ647" s="65">
        <f t="shared" si="147"/>
        <v>45985.440000000002</v>
      </c>
    </row>
    <row r="648" spans="1:78" ht="15.5" x14ac:dyDescent="0.35">
      <c r="A648">
        <v>69277</v>
      </c>
      <c r="B648" t="s">
        <v>532</v>
      </c>
      <c r="C648" t="s">
        <v>80</v>
      </c>
      <c r="D648">
        <v>102</v>
      </c>
      <c r="E648">
        <v>3008</v>
      </c>
      <c r="F648" t="s">
        <v>81</v>
      </c>
      <c r="G648" t="s">
        <v>218</v>
      </c>
      <c r="H648" t="s">
        <v>80</v>
      </c>
      <c r="I648" s="13">
        <v>45887</v>
      </c>
      <c r="J648" s="13">
        <v>46003</v>
      </c>
      <c r="K648" s="13">
        <v>45945</v>
      </c>
      <c r="L648" t="s">
        <v>263</v>
      </c>
      <c r="M648" t="s">
        <v>162</v>
      </c>
      <c r="N648">
        <v>24</v>
      </c>
      <c r="O648">
        <v>0</v>
      </c>
      <c r="P648">
        <v>0</v>
      </c>
      <c r="Q648">
        <v>0</v>
      </c>
      <c r="R648">
        <v>0</v>
      </c>
      <c r="S648" t="s">
        <v>199</v>
      </c>
      <c r="T648" t="s">
        <v>199</v>
      </c>
      <c r="U648">
        <v>0</v>
      </c>
      <c r="V648"/>
      <c r="W648">
        <v>3</v>
      </c>
      <c r="X648">
        <v>3</v>
      </c>
      <c r="Y648" t="s">
        <v>195</v>
      </c>
      <c r="Z648"/>
      <c r="AA648" t="s">
        <v>293</v>
      </c>
      <c r="AB648"/>
      <c r="AC648"/>
      <c r="AD648"/>
      <c r="AE648"/>
      <c r="AF648"/>
      <c r="AG648" s="13">
        <v>45887</v>
      </c>
      <c r="AH648" s="13">
        <v>46003</v>
      </c>
      <c r="AI648" t="s">
        <v>162</v>
      </c>
      <c r="AJ648">
        <v>11</v>
      </c>
      <c r="AK648">
        <v>42.010100000000001</v>
      </c>
      <c r="AL648" t="s">
        <v>529</v>
      </c>
      <c r="AM648" t="s">
        <v>530</v>
      </c>
      <c r="AN648">
        <v>5</v>
      </c>
      <c r="AO648">
        <v>1</v>
      </c>
      <c r="AP648" s="13">
        <v>45639</v>
      </c>
      <c r="AQ648" t="s">
        <v>335</v>
      </c>
      <c r="AR648"/>
      <c r="AS648"/>
      <c r="AT648" s="59">
        <f>VLOOKUP($BR648,Tables!$D$14:$I$27,2,FALSE)*W648</f>
        <v>480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38"/>
        <v>480</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
      </c>
      <c r="BL648" s="55" t="str">
        <f t="shared" si="137"/>
        <v/>
      </c>
      <c r="BM648" s="55" t="str">
        <f t="shared" si="137"/>
        <v/>
      </c>
      <c r="BN648" s="55" t="str">
        <f t="shared" si="137"/>
        <v/>
      </c>
      <c r="BO648" s="55" t="str">
        <f t="shared" si="137"/>
        <v/>
      </c>
      <c r="BP648" s="55" t="str">
        <f t="shared" si="137"/>
        <v/>
      </c>
      <c r="BQ648" s="55" t="str">
        <f t="shared" si="137"/>
        <v/>
      </c>
      <c r="BR648" s="62" t="str">
        <f t="shared" si="139"/>
        <v>Base</v>
      </c>
      <c r="BS648" s="62" t="str">
        <f t="shared" si="140"/>
        <v/>
      </c>
      <c r="BT648" s="63">
        <f t="shared" si="141"/>
        <v>117</v>
      </c>
      <c r="BU648" s="64">
        <f t="shared" si="142"/>
        <v>6.02</v>
      </c>
      <c r="BV648" s="64">
        <f t="shared" si="143"/>
        <v>13.04</v>
      </c>
      <c r="BW648" s="64">
        <f t="shared" si="144"/>
        <v>97.44</v>
      </c>
      <c r="BX648" s="65">
        <f t="shared" si="145"/>
        <v>45893.02</v>
      </c>
      <c r="BY648" s="65">
        <f t="shared" si="146"/>
        <v>45900.04</v>
      </c>
      <c r="BZ648" s="65">
        <f t="shared" si="147"/>
        <v>45985.440000000002</v>
      </c>
    </row>
    <row r="649" spans="1:78" ht="15.5" x14ac:dyDescent="0.35">
      <c r="A649">
        <v>69278</v>
      </c>
      <c r="B649" t="s">
        <v>532</v>
      </c>
      <c r="C649" t="s">
        <v>80</v>
      </c>
      <c r="D649">
        <v>102</v>
      </c>
      <c r="E649">
        <v>3009</v>
      </c>
      <c r="F649" t="s">
        <v>81</v>
      </c>
      <c r="G649" t="s">
        <v>218</v>
      </c>
      <c r="H649" t="s">
        <v>80</v>
      </c>
      <c r="I649" s="13">
        <v>45887</v>
      </c>
      <c r="J649" s="13">
        <v>46003</v>
      </c>
      <c r="K649" s="13">
        <v>45945</v>
      </c>
      <c r="L649" t="s">
        <v>263</v>
      </c>
      <c r="M649" t="s">
        <v>162</v>
      </c>
      <c r="N649">
        <v>24</v>
      </c>
      <c r="O649">
        <v>0</v>
      </c>
      <c r="P649">
        <v>0</v>
      </c>
      <c r="Q649">
        <v>0</v>
      </c>
      <c r="R649">
        <v>0</v>
      </c>
      <c r="S649" t="s">
        <v>199</v>
      </c>
      <c r="T649" t="s">
        <v>199</v>
      </c>
      <c r="U649">
        <v>0</v>
      </c>
      <c r="V649"/>
      <c r="W649">
        <v>3</v>
      </c>
      <c r="X649">
        <v>3</v>
      </c>
      <c r="Y649" t="s">
        <v>195</v>
      </c>
      <c r="Z649"/>
      <c r="AA649" t="s">
        <v>293</v>
      </c>
      <c r="AB649"/>
      <c r="AC649"/>
      <c r="AD649"/>
      <c r="AE649"/>
      <c r="AF649"/>
      <c r="AG649" s="13">
        <v>45887</v>
      </c>
      <c r="AH649" s="13">
        <v>46003</v>
      </c>
      <c r="AI649" t="s">
        <v>162</v>
      </c>
      <c r="AJ649">
        <v>11</v>
      </c>
      <c r="AK649">
        <v>42.010100000000001</v>
      </c>
      <c r="AL649" t="s">
        <v>529</v>
      </c>
      <c r="AM649" t="s">
        <v>530</v>
      </c>
      <c r="AN649">
        <v>5</v>
      </c>
      <c r="AO649">
        <v>1</v>
      </c>
      <c r="AP649" s="13">
        <v>45639</v>
      </c>
      <c r="AQ649" t="s">
        <v>335</v>
      </c>
      <c r="AR649"/>
      <c r="AS649"/>
      <c r="AT649" s="59">
        <f>VLOOKUP($BR649,Tables!$D$14:$I$27,2,FALSE)*W649</f>
        <v>480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38"/>
        <v>480</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
      </c>
      <c r="BQ649" s="55" t="str">
        <f t="shared" si="137"/>
        <v/>
      </c>
      <c r="BR649" s="62" t="str">
        <f t="shared" si="139"/>
        <v>Base</v>
      </c>
      <c r="BS649" s="62" t="str">
        <f t="shared" si="140"/>
        <v/>
      </c>
      <c r="BT649" s="63">
        <f t="shared" si="141"/>
        <v>117</v>
      </c>
      <c r="BU649" s="64">
        <f t="shared" si="142"/>
        <v>6.02</v>
      </c>
      <c r="BV649" s="64">
        <f t="shared" si="143"/>
        <v>13.04</v>
      </c>
      <c r="BW649" s="64">
        <f t="shared" si="144"/>
        <v>97.44</v>
      </c>
      <c r="BX649" s="65">
        <f t="shared" si="145"/>
        <v>45893.02</v>
      </c>
      <c r="BY649" s="65">
        <f t="shared" si="146"/>
        <v>45900.04</v>
      </c>
      <c r="BZ649" s="65">
        <f t="shared" si="147"/>
        <v>45985.440000000002</v>
      </c>
    </row>
    <row r="650" spans="1:78" ht="15.5" x14ac:dyDescent="0.35">
      <c r="A650">
        <v>69279</v>
      </c>
      <c r="B650" t="s">
        <v>532</v>
      </c>
      <c r="C650" t="s">
        <v>80</v>
      </c>
      <c r="D650">
        <v>102</v>
      </c>
      <c r="E650">
        <v>3010</v>
      </c>
      <c r="F650" t="s">
        <v>81</v>
      </c>
      <c r="G650" t="s">
        <v>218</v>
      </c>
      <c r="H650" t="s">
        <v>80</v>
      </c>
      <c r="I650" s="13">
        <v>45887</v>
      </c>
      <c r="J650" s="13">
        <v>46003</v>
      </c>
      <c r="K650" s="13">
        <v>45945</v>
      </c>
      <c r="L650" t="s">
        <v>263</v>
      </c>
      <c r="M650" t="s">
        <v>162</v>
      </c>
      <c r="N650">
        <v>24</v>
      </c>
      <c r="O650">
        <v>0</v>
      </c>
      <c r="P650">
        <v>0</v>
      </c>
      <c r="Q650">
        <v>0</v>
      </c>
      <c r="R650">
        <v>0</v>
      </c>
      <c r="S650" t="s">
        <v>199</v>
      </c>
      <c r="T650" t="s">
        <v>199</v>
      </c>
      <c r="U650">
        <v>0</v>
      </c>
      <c r="V650"/>
      <c r="W650">
        <v>3</v>
      </c>
      <c r="X650">
        <v>3</v>
      </c>
      <c r="Y650" t="s">
        <v>195</v>
      </c>
      <c r="Z650"/>
      <c r="AA650" t="s">
        <v>293</v>
      </c>
      <c r="AB650"/>
      <c r="AC650"/>
      <c r="AD650"/>
      <c r="AE650"/>
      <c r="AF650"/>
      <c r="AG650" s="13">
        <v>45887</v>
      </c>
      <c r="AH650" s="13">
        <v>46003</v>
      </c>
      <c r="AI650" t="s">
        <v>162</v>
      </c>
      <c r="AJ650">
        <v>11</v>
      </c>
      <c r="AK650">
        <v>42.010100000000001</v>
      </c>
      <c r="AL650" t="s">
        <v>529</v>
      </c>
      <c r="AM650" t="s">
        <v>530</v>
      </c>
      <c r="AN650">
        <v>5</v>
      </c>
      <c r="AO650">
        <v>1</v>
      </c>
      <c r="AP650" s="13">
        <v>45639</v>
      </c>
      <c r="AQ650" t="s">
        <v>335</v>
      </c>
      <c r="AR650"/>
      <c r="AS650"/>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38"/>
        <v>480</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
      </c>
      <c r="BL650" s="55" t="str">
        <f t="shared" si="137"/>
        <v/>
      </c>
      <c r="BM650" s="55" t="str">
        <f t="shared" si="137"/>
        <v/>
      </c>
      <c r="BN650" s="55" t="str">
        <f t="shared" si="137"/>
        <v/>
      </c>
      <c r="BO650" s="55" t="str">
        <f t="shared" si="137"/>
        <v/>
      </c>
      <c r="BP650" s="55" t="str">
        <f t="shared" si="137"/>
        <v/>
      </c>
      <c r="BQ650" s="55" t="str">
        <f t="shared" si="137"/>
        <v/>
      </c>
      <c r="BR650" s="62" t="str">
        <f t="shared" si="139"/>
        <v>Base</v>
      </c>
      <c r="BS650" s="62" t="str">
        <f t="shared" si="140"/>
        <v/>
      </c>
      <c r="BT650" s="63">
        <f t="shared" si="141"/>
        <v>117</v>
      </c>
      <c r="BU650" s="64">
        <f t="shared" si="142"/>
        <v>6.02</v>
      </c>
      <c r="BV650" s="64">
        <f t="shared" si="143"/>
        <v>13.04</v>
      </c>
      <c r="BW650" s="64">
        <f t="shared" si="144"/>
        <v>97.44</v>
      </c>
      <c r="BX650" s="65">
        <f t="shared" si="145"/>
        <v>45893.02</v>
      </c>
      <c r="BY650" s="65">
        <f t="shared" si="146"/>
        <v>45900.04</v>
      </c>
      <c r="BZ650" s="65">
        <f t="shared" si="147"/>
        <v>45985.440000000002</v>
      </c>
    </row>
    <row r="651" spans="1:78" ht="15.5" x14ac:dyDescent="0.35">
      <c r="A651">
        <v>69392</v>
      </c>
      <c r="B651" t="s">
        <v>532</v>
      </c>
      <c r="C651" t="s">
        <v>80</v>
      </c>
      <c r="D651">
        <v>102</v>
      </c>
      <c r="E651">
        <v>3011</v>
      </c>
      <c r="F651" t="s">
        <v>81</v>
      </c>
      <c r="G651" t="s">
        <v>218</v>
      </c>
      <c r="H651" t="s">
        <v>80</v>
      </c>
      <c r="I651" s="13">
        <v>45888</v>
      </c>
      <c r="J651" s="13">
        <v>46003</v>
      </c>
      <c r="K651" s="13">
        <v>45945</v>
      </c>
      <c r="L651" t="s">
        <v>456</v>
      </c>
      <c r="M651" t="s">
        <v>194</v>
      </c>
      <c r="N651">
        <v>24</v>
      </c>
      <c r="O651">
        <v>0</v>
      </c>
      <c r="P651">
        <v>0</v>
      </c>
      <c r="Q651">
        <v>0</v>
      </c>
      <c r="R651">
        <v>0</v>
      </c>
      <c r="S651" t="s">
        <v>199</v>
      </c>
      <c r="T651" t="s">
        <v>199</v>
      </c>
      <c r="U651">
        <v>0</v>
      </c>
      <c r="V651"/>
      <c r="W651">
        <v>3</v>
      </c>
      <c r="X651">
        <v>3</v>
      </c>
      <c r="Y651" t="s">
        <v>195</v>
      </c>
      <c r="Z651"/>
      <c r="AA651"/>
      <c r="AB651" t="s">
        <v>208</v>
      </c>
      <c r="AC651">
        <v>2304</v>
      </c>
      <c r="AD651" t="s">
        <v>210</v>
      </c>
      <c r="AE651" t="s">
        <v>211</v>
      </c>
      <c r="AF651" t="s">
        <v>565</v>
      </c>
      <c r="AG651" s="13">
        <v>45888</v>
      </c>
      <c r="AH651" s="13">
        <v>46003</v>
      </c>
      <c r="AI651" t="s">
        <v>537</v>
      </c>
      <c r="AJ651">
        <v>11</v>
      </c>
      <c r="AK651">
        <v>42.010100000000001</v>
      </c>
      <c r="AL651" t="s">
        <v>529</v>
      </c>
      <c r="AM651" t="s">
        <v>530</v>
      </c>
      <c r="AN651">
        <v>1</v>
      </c>
      <c r="AO651">
        <v>1</v>
      </c>
      <c r="AP651" s="13">
        <v>45639</v>
      </c>
      <c r="AQ651" t="s">
        <v>534</v>
      </c>
      <c r="AR651"/>
      <c r="AS651"/>
      <c r="AT651" s="59">
        <f>VLOOKUP($BR651,Tables!$D$14:$I$27,2,FALSE)*W651</f>
        <v>480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38"/>
        <v>480</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ref="BD651:BQ669" si="148">IF(ISERROR(SEARCHB(" "&amp;BK$1&amp;" "," "&amp;$L651&amp;" "))=TRUE,"",BK$1)</f>
        <v/>
      </c>
      <c r="BL651" s="55" t="str">
        <f t="shared" si="148"/>
        <v/>
      </c>
      <c r="BM651" s="55" t="str">
        <f t="shared" si="148"/>
        <v/>
      </c>
      <c r="BN651" s="55" t="str">
        <f t="shared" si="148"/>
        <v/>
      </c>
      <c r="BO651" s="55" t="str">
        <f t="shared" si="148"/>
        <v/>
      </c>
      <c r="BP651" s="55" t="str">
        <f t="shared" si="148"/>
        <v/>
      </c>
      <c r="BQ651" s="55" t="str">
        <f t="shared" si="148"/>
        <v/>
      </c>
      <c r="BR651" s="62" t="str">
        <f t="shared" si="139"/>
        <v>Base</v>
      </c>
      <c r="BS651" s="62" t="str">
        <f t="shared" si="140"/>
        <v/>
      </c>
      <c r="BT651" s="63">
        <f t="shared" si="141"/>
        <v>116</v>
      </c>
      <c r="BU651" s="64">
        <f t="shared" si="142"/>
        <v>5.96</v>
      </c>
      <c r="BV651" s="64">
        <f t="shared" si="143"/>
        <v>12.92</v>
      </c>
      <c r="BW651" s="64">
        <f t="shared" si="144"/>
        <v>96.6</v>
      </c>
      <c r="BX651" s="65">
        <f t="shared" si="145"/>
        <v>45893.96</v>
      </c>
      <c r="BY651" s="65">
        <f t="shared" si="146"/>
        <v>45900.92</v>
      </c>
      <c r="BZ651" s="65">
        <f t="shared" si="147"/>
        <v>45985.599999999999</v>
      </c>
    </row>
    <row r="652" spans="1:78" ht="15.5" x14ac:dyDescent="0.35">
      <c r="A652">
        <v>69280</v>
      </c>
      <c r="B652" t="s">
        <v>532</v>
      </c>
      <c r="C652" t="s">
        <v>80</v>
      </c>
      <c r="D652">
        <v>102</v>
      </c>
      <c r="E652">
        <v>3090</v>
      </c>
      <c r="F652" t="s">
        <v>81</v>
      </c>
      <c r="G652" t="s">
        <v>218</v>
      </c>
      <c r="H652" t="s">
        <v>80</v>
      </c>
      <c r="I652" s="13">
        <v>45887</v>
      </c>
      <c r="J652" s="13">
        <v>46003</v>
      </c>
      <c r="K652" s="13">
        <v>45945</v>
      </c>
      <c r="L652" t="s">
        <v>495</v>
      </c>
      <c r="M652" t="s">
        <v>162</v>
      </c>
      <c r="N652">
        <v>24</v>
      </c>
      <c r="O652">
        <v>0</v>
      </c>
      <c r="P652">
        <v>0</v>
      </c>
      <c r="Q652">
        <v>0</v>
      </c>
      <c r="R652">
        <v>0</v>
      </c>
      <c r="S652" t="s">
        <v>199</v>
      </c>
      <c r="T652" t="s">
        <v>199</v>
      </c>
      <c r="U652">
        <v>0</v>
      </c>
      <c r="V652"/>
      <c r="W652">
        <v>3</v>
      </c>
      <c r="X652">
        <v>3</v>
      </c>
      <c r="Y652" t="s">
        <v>198</v>
      </c>
      <c r="Z652"/>
      <c r="AA652" t="s">
        <v>773</v>
      </c>
      <c r="AB652" t="s">
        <v>162</v>
      </c>
      <c r="AC652" t="s">
        <v>200</v>
      </c>
      <c r="AD652"/>
      <c r="AE652"/>
      <c r="AF652"/>
      <c r="AG652" s="13">
        <v>45887</v>
      </c>
      <c r="AH652" s="13">
        <v>46003</v>
      </c>
      <c r="AI652" t="s">
        <v>534</v>
      </c>
      <c r="AJ652">
        <v>11</v>
      </c>
      <c r="AK652">
        <v>42.010100000000001</v>
      </c>
      <c r="AL652" t="s">
        <v>529</v>
      </c>
      <c r="AM652" t="s">
        <v>530</v>
      </c>
      <c r="AN652">
        <v>5</v>
      </c>
      <c r="AO652">
        <v>1</v>
      </c>
      <c r="AP652" s="13">
        <v>45660</v>
      </c>
      <c r="AQ652" t="s">
        <v>335</v>
      </c>
      <c r="AR652"/>
      <c r="AS652"/>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480</v>
      </c>
      <c r="BD652" s="55" t="str">
        <f t="shared" si="148"/>
        <v/>
      </c>
      <c r="BE652" s="55" t="str">
        <f t="shared" si="148"/>
        <v/>
      </c>
      <c r="BF652" s="55" t="str">
        <f t="shared" si="148"/>
        <v/>
      </c>
      <c r="BG652" s="55" t="str">
        <f t="shared" si="148"/>
        <v/>
      </c>
      <c r="BH652" s="55" t="str">
        <f t="shared" si="148"/>
        <v/>
      </c>
      <c r="BI652" s="55" t="str">
        <f t="shared" si="148"/>
        <v/>
      </c>
      <c r="BJ652" s="55" t="str">
        <f t="shared" si="148"/>
        <v/>
      </c>
      <c r="BK652" s="55" t="str">
        <f t="shared" si="148"/>
        <v/>
      </c>
      <c r="BL652" s="55" t="str">
        <f t="shared" si="148"/>
        <v/>
      </c>
      <c r="BM652" s="55" t="str">
        <f t="shared" si="148"/>
        <v/>
      </c>
      <c r="BN652" s="55" t="str">
        <f t="shared" si="148"/>
        <v/>
      </c>
      <c r="BO652" s="55" t="str">
        <f t="shared" si="148"/>
        <v/>
      </c>
      <c r="BP652" s="55" t="str">
        <f t="shared" si="148"/>
        <v/>
      </c>
      <c r="BQ652" s="55" t="str">
        <f t="shared" si="148"/>
        <v/>
      </c>
      <c r="BR652" s="62" t="str">
        <f t="shared" si="139"/>
        <v>Base</v>
      </c>
      <c r="BS652" s="62" t="str">
        <f t="shared" si="140"/>
        <v/>
      </c>
      <c r="BT652" s="63">
        <f t="shared" si="141"/>
        <v>117</v>
      </c>
      <c r="BU652" s="64">
        <f t="shared" si="142"/>
        <v>6.02</v>
      </c>
      <c r="BV652" s="64">
        <f t="shared" si="143"/>
        <v>13.04</v>
      </c>
      <c r="BW652" s="64">
        <f t="shared" si="144"/>
        <v>97.44</v>
      </c>
      <c r="BX652" s="65">
        <f t="shared" si="145"/>
        <v>45893.02</v>
      </c>
      <c r="BY652" s="65">
        <f t="shared" si="146"/>
        <v>45900.04</v>
      </c>
      <c r="BZ652" s="65">
        <f t="shared" si="147"/>
        <v>45985.440000000002</v>
      </c>
    </row>
    <row r="653" spans="1:78" ht="15.5" x14ac:dyDescent="0.35">
      <c r="A653">
        <v>69393</v>
      </c>
      <c r="B653" t="s">
        <v>532</v>
      </c>
      <c r="C653" t="s">
        <v>80</v>
      </c>
      <c r="D653">
        <v>102</v>
      </c>
      <c r="E653">
        <v>3092</v>
      </c>
      <c r="F653" t="s">
        <v>81</v>
      </c>
      <c r="G653" t="s">
        <v>218</v>
      </c>
      <c r="H653" t="s">
        <v>80</v>
      </c>
      <c r="I653" s="13">
        <v>45888</v>
      </c>
      <c r="J653" s="13">
        <v>46003</v>
      </c>
      <c r="K653" s="13">
        <v>45945</v>
      </c>
      <c r="L653" t="s">
        <v>495</v>
      </c>
      <c r="M653" t="s">
        <v>509</v>
      </c>
      <c r="N653">
        <v>30</v>
      </c>
      <c r="O653">
        <v>0</v>
      </c>
      <c r="P653">
        <v>0</v>
      </c>
      <c r="Q653">
        <v>0</v>
      </c>
      <c r="R653">
        <v>0</v>
      </c>
      <c r="S653" t="s">
        <v>199</v>
      </c>
      <c r="T653" t="s">
        <v>199</v>
      </c>
      <c r="U653">
        <v>0</v>
      </c>
      <c r="V653"/>
      <c r="W653">
        <v>3</v>
      </c>
      <c r="X653">
        <v>3</v>
      </c>
      <c r="Y653" t="s">
        <v>198</v>
      </c>
      <c r="Z653"/>
      <c r="AA653" t="s">
        <v>593</v>
      </c>
      <c r="AB653" t="s">
        <v>510</v>
      </c>
      <c r="AC653" t="s">
        <v>201</v>
      </c>
      <c r="AD653" t="s">
        <v>513</v>
      </c>
      <c r="AE653" t="s">
        <v>514</v>
      </c>
      <c r="AF653" t="s">
        <v>565</v>
      </c>
      <c r="AG653" s="13">
        <v>45888</v>
      </c>
      <c r="AH653" s="13">
        <v>46003</v>
      </c>
      <c r="AI653" t="s">
        <v>534</v>
      </c>
      <c r="AJ653">
        <v>11</v>
      </c>
      <c r="AK653">
        <v>42.010100000000001</v>
      </c>
      <c r="AL653" t="s">
        <v>529</v>
      </c>
      <c r="AM653" t="s">
        <v>530</v>
      </c>
      <c r="AN653">
        <v>1</v>
      </c>
      <c r="AO653">
        <v>1</v>
      </c>
      <c r="AP653" s="13">
        <v>45660</v>
      </c>
      <c r="AQ653" t="s">
        <v>534</v>
      </c>
      <c r="AR653"/>
      <c r="AS653"/>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480</v>
      </c>
      <c r="BD653" s="55" t="str">
        <f t="shared" si="148"/>
        <v/>
      </c>
      <c r="BE653" s="55" t="str">
        <f t="shared" si="148"/>
        <v/>
      </c>
      <c r="BF653" s="55" t="str">
        <f t="shared" si="148"/>
        <v/>
      </c>
      <c r="BG653" s="55" t="str">
        <f t="shared" si="148"/>
        <v/>
      </c>
      <c r="BH653" s="55" t="str">
        <f t="shared" si="148"/>
        <v/>
      </c>
      <c r="BI653" s="55" t="str">
        <f t="shared" si="148"/>
        <v/>
      </c>
      <c r="BJ653" s="55" t="str">
        <f t="shared" si="148"/>
        <v/>
      </c>
      <c r="BK653" s="55" t="str">
        <f t="shared" si="148"/>
        <v/>
      </c>
      <c r="BL653" s="55" t="str">
        <f t="shared" si="148"/>
        <v/>
      </c>
      <c r="BM653" s="55" t="str">
        <f t="shared" si="148"/>
        <v/>
      </c>
      <c r="BN653" s="55" t="str">
        <f t="shared" si="148"/>
        <v/>
      </c>
      <c r="BO653" s="55" t="str">
        <f t="shared" si="148"/>
        <v/>
      </c>
      <c r="BP653" s="55" t="str">
        <f t="shared" si="148"/>
        <v/>
      </c>
      <c r="BQ653" s="55" t="str">
        <f t="shared" si="148"/>
        <v/>
      </c>
      <c r="BR653" s="62" t="str">
        <f t="shared" si="139"/>
        <v>Base</v>
      </c>
      <c r="BS653" s="62" t="str">
        <f t="shared" si="140"/>
        <v/>
      </c>
      <c r="BT653" s="63">
        <f t="shared" si="141"/>
        <v>116</v>
      </c>
      <c r="BU653" s="64">
        <f t="shared" si="142"/>
        <v>5.96</v>
      </c>
      <c r="BV653" s="64">
        <f t="shared" si="143"/>
        <v>12.92</v>
      </c>
      <c r="BW653" s="64">
        <f t="shared" si="144"/>
        <v>96.6</v>
      </c>
      <c r="BX653" s="65">
        <f t="shared" si="145"/>
        <v>45893.96</v>
      </c>
      <c r="BY653" s="65">
        <f t="shared" si="146"/>
        <v>45900.92</v>
      </c>
      <c r="BZ653" s="65">
        <f t="shared" si="147"/>
        <v>45985.599999999999</v>
      </c>
    </row>
    <row r="654" spans="1:78" ht="15.5" x14ac:dyDescent="0.35">
      <c r="A654">
        <v>68978</v>
      </c>
      <c r="B654" t="s">
        <v>532</v>
      </c>
      <c r="C654" t="s">
        <v>80</v>
      </c>
      <c r="D654">
        <v>102</v>
      </c>
      <c r="E654">
        <v>3093</v>
      </c>
      <c r="F654" t="s">
        <v>81</v>
      </c>
      <c r="G654" t="s">
        <v>218</v>
      </c>
      <c r="H654" t="s">
        <v>80</v>
      </c>
      <c r="I654" s="13">
        <v>45882</v>
      </c>
      <c r="J654" s="13">
        <v>46010</v>
      </c>
      <c r="K654"/>
      <c r="L654" t="s">
        <v>495</v>
      </c>
      <c r="M654" t="s">
        <v>543</v>
      </c>
      <c r="N654">
        <v>24</v>
      </c>
      <c r="O654">
        <v>0</v>
      </c>
      <c r="P654">
        <v>0</v>
      </c>
      <c r="Q654">
        <v>0</v>
      </c>
      <c r="R654">
        <v>0</v>
      </c>
      <c r="S654" t="s">
        <v>199</v>
      </c>
      <c r="T654" t="s">
        <v>199</v>
      </c>
      <c r="U654">
        <v>0</v>
      </c>
      <c r="V654"/>
      <c r="W654">
        <v>3</v>
      </c>
      <c r="X654">
        <v>3</v>
      </c>
      <c r="Y654" t="s">
        <v>198</v>
      </c>
      <c r="Z654"/>
      <c r="AA654" t="s">
        <v>544</v>
      </c>
      <c r="AB654" t="s">
        <v>545</v>
      </c>
      <c r="AC654" t="s">
        <v>201</v>
      </c>
      <c r="AD654" t="s">
        <v>196</v>
      </c>
      <c r="AE654" t="s">
        <v>197</v>
      </c>
      <c r="AF654" t="s">
        <v>547</v>
      </c>
      <c r="AG654" s="13">
        <v>45882</v>
      </c>
      <c r="AH654" s="13">
        <v>46010</v>
      </c>
      <c r="AI654" t="s">
        <v>534</v>
      </c>
      <c r="AJ654">
        <v>11</v>
      </c>
      <c r="AK654">
        <v>42.010100000000001</v>
      </c>
      <c r="AL654" t="s">
        <v>529</v>
      </c>
      <c r="AM654" t="s">
        <v>530</v>
      </c>
      <c r="AN654">
        <v>1</v>
      </c>
      <c r="AO654">
        <v>1</v>
      </c>
      <c r="AP654" s="13">
        <v>45660</v>
      </c>
      <c r="AQ654" t="s">
        <v>534</v>
      </c>
      <c r="AR654"/>
      <c r="AS654"/>
      <c r="AT654" s="59">
        <f>VLOOKUP($BR654,Tables!$D$14:$I$27,2,FALSE)*W654</f>
        <v>480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480</v>
      </c>
      <c r="BD654" s="55" t="str">
        <f t="shared" si="148"/>
        <v/>
      </c>
      <c r="BE654" s="55" t="str">
        <f t="shared" si="148"/>
        <v/>
      </c>
      <c r="BF654" s="55" t="str">
        <f t="shared" si="148"/>
        <v/>
      </c>
      <c r="BG654" s="55" t="str">
        <f t="shared" si="148"/>
        <v/>
      </c>
      <c r="BH654" s="55" t="str">
        <f t="shared" si="148"/>
        <v/>
      </c>
      <c r="BI654" s="55" t="str">
        <f t="shared" si="148"/>
        <v/>
      </c>
      <c r="BJ654" s="55" t="str">
        <f t="shared" si="148"/>
        <v/>
      </c>
      <c r="BK654" s="55" t="str">
        <f t="shared" si="148"/>
        <v/>
      </c>
      <c r="BL654" s="55" t="str">
        <f t="shared" si="148"/>
        <v/>
      </c>
      <c r="BM654" s="55" t="str">
        <f t="shared" si="148"/>
        <v/>
      </c>
      <c r="BN654" s="55" t="str">
        <f t="shared" si="148"/>
        <v/>
      </c>
      <c r="BO654" s="55" t="str">
        <f t="shared" si="148"/>
        <v/>
      </c>
      <c r="BP654" s="55" t="str">
        <f t="shared" si="148"/>
        <v/>
      </c>
      <c r="BQ654" s="55" t="str">
        <f t="shared" si="148"/>
        <v/>
      </c>
      <c r="BR654" s="62" t="str">
        <f t="shared" si="139"/>
        <v>Base</v>
      </c>
      <c r="BS654" s="62" t="str">
        <f t="shared" si="140"/>
        <v/>
      </c>
      <c r="BT654" s="63">
        <f t="shared" si="141"/>
        <v>129</v>
      </c>
      <c r="BU654" s="64">
        <f t="shared" si="142"/>
        <v>6.7399999999999993</v>
      </c>
      <c r="BV654" s="64">
        <f t="shared" si="143"/>
        <v>14.479999999999999</v>
      </c>
      <c r="BW654" s="64">
        <f t="shared" si="144"/>
        <v>107.52</v>
      </c>
      <c r="BX654" s="65">
        <f t="shared" si="145"/>
        <v>45888.74</v>
      </c>
      <c r="BY654" s="65">
        <f t="shared" si="146"/>
        <v>45896.480000000003</v>
      </c>
      <c r="BZ654" s="65">
        <f t="shared" si="147"/>
        <v>45989.52</v>
      </c>
    </row>
    <row r="655" spans="1:78" s="58" customFormat="1" ht="15.5" x14ac:dyDescent="0.35">
      <c r="A655">
        <v>68979</v>
      </c>
      <c r="B655" t="s">
        <v>532</v>
      </c>
      <c r="C655" t="s">
        <v>80</v>
      </c>
      <c r="D655">
        <v>102</v>
      </c>
      <c r="E655">
        <v>3094</v>
      </c>
      <c r="F655" t="s">
        <v>81</v>
      </c>
      <c r="G655" t="s">
        <v>218</v>
      </c>
      <c r="H655" t="s">
        <v>80</v>
      </c>
      <c r="I655" s="13">
        <v>45882</v>
      </c>
      <c r="J655" s="13">
        <v>46010</v>
      </c>
      <c r="K655"/>
      <c r="L655" t="s">
        <v>495</v>
      </c>
      <c r="M655" t="s">
        <v>543</v>
      </c>
      <c r="N655">
        <v>24</v>
      </c>
      <c r="O655">
        <v>0</v>
      </c>
      <c r="P655">
        <v>0</v>
      </c>
      <c r="Q655">
        <v>0</v>
      </c>
      <c r="R655">
        <v>0</v>
      </c>
      <c r="S655" t="s">
        <v>199</v>
      </c>
      <c r="T655" t="s">
        <v>199</v>
      </c>
      <c r="U655">
        <v>0</v>
      </c>
      <c r="V655"/>
      <c r="W655">
        <v>3</v>
      </c>
      <c r="X655">
        <v>3</v>
      </c>
      <c r="Y655" t="s">
        <v>198</v>
      </c>
      <c r="Z655"/>
      <c r="AA655" t="s">
        <v>544</v>
      </c>
      <c r="AB655" t="s">
        <v>545</v>
      </c>
      <c r="AC655" t="s">
        <v>201</v>
      </c>
      <c r="AD655" t="s">
        <v>407</v>
      </c>
      <c r="AE655" t="s">
        <v>408</v>
      </c>
      <c r="AF655" t="s">
        <v>547</v>
      </c>
      <c r="AG655" s="13">
        <v>45882</v>
      </c>
      <c r="AH655" s="13">
        <v>46010</v>
      </c>
      <c r="AI655" t="s">
        <v>534</v>
      </c>
      <c r="AJ655">
        <v>11</v>
      </c>
      <c r="AK655">
        <v>42.010100000000001</v>
      </c>
      <c r="AL655" t="s">
        <v>529</v>
      </c>
      <c r="AM655" t="s">
        <v>530</v>
      </c>
      <c r="AN655">
        <v>1</v>
      </c>
      <c r="AO655">
        <v>1</v>
      </c>
      <c r="AP655" s="13">
        <v>45660</v>
      </c>
      <c r="AQ655" t="s">
        <v>534</v>
      </c>
      <c r="AR655"/>
      <c r="AS655"/>
      <c r="AT655" s="66">
        <f>VLOOKUP($BR655,Tables!$D$14:$I$27,2,FALSE)*W655</f>
        <v>480</v>
      </c>
      <c r="AU655" s="66">
        <f>VLOOKUP($BR655,Tables!$D$14:$I$27,3,FALSE)</f>
        <v>0</v>
      </c>
      <c r="AV655" s="66">
        <f>VLOOKUP($BR655,Tables!$D$14:$I$27,4,FALSE)*W655</f>
        <v>0</v>
      </c>
      <c r="AW655" s="66">
        <f>VLOOKUP($BR655,Tables!$D$14:$I$27,5,FALSE)*W655</f>
        <v>0</v>
      </c>
      <c r="AX655" s="52">
        <f>IF(ISERROR(VLOOKUP(V655,Tables!$A$2:$B$27,2,FALSE))=TRUE,0,VLOOKUP(V655,Tables!$A$2:$B$27,2,FALSE))*VLOOKUP(BR655,Tables!$D$14:$J$27,7,FALSE)</f>
        <v>0</v>
      </c>
      <c r="AY655" s="52">
        <f>IF(ISERROR(VLOOKUP(BS655,Tables!$A$2:$B$31,2,FALSE))=TRUE,0,VLOOKUP(BS655,Tables!$A$2:$B$31,2,FALSE))</f>
        <v>0</v>
      </c>
      <c r="AZ655" s="66">
        <f>VLOOKUP($BR655,Tables!$D$14:$K$27,8,FALSE)</f>
        <v>0</v>
      </c>
      <c r="BA655" s="66">
        <f>IF(OR(BR655="T150",BR655="HYBT150"),W655*Tables!$L$23,0)</f>
        <v>0</v>
      </c>
      <c r="BB655" s="66">
        <f>IF(OR(BR655="T200",BR655="HYBT200"),W655*Tables!$E$24,0)</f>
        <v>0</v>
      </c>
      <c r="BC655" s="61">
        <f t="shared" si="138"/>
        <v>480</v>
      </c>
      <c r="BD655" s="55" t="str">
        <f t="shared" si="148"/>
        <v/>
      </c>
      <c r="BE655" s="55" t="str">
        <f t="shared" si="148"/>
        <v/>
      </c>
      <c r="BF655" s="55" t="str">
        <f t="shared" si="148"/>
        <v/>
      </c>
      <c r="BG655" s="55" t="str">
        <f t="shared" si="148"/>
        <v/>
      </c>
      <c r="BH655" s="55" t="str">
        <f t="shared" si="148"/>
        <v/>
      </c>
      <c r="BI655" s="55" t="str">
        <f t="shared" si="148"/>
        <v/>
      </c>
      <c r="BJ655" s="55" t="str">
        <f t="shared" si="148"/>
        <v/>
      </c>
      <c r="BK655" s="55" t="str">
        <f t="shared" si="148"/>
        <v/>
      </c>
      <c r="BL655" s="55" t="str">
        <f t="shared" si="148"/>
        <v/>
      </c>
      <c r="BM655" s="55" t="str">
        <f t="shared" si="148"/>
        <v/>
      </c>
      <c r="BN655" s="55" t="str">
        <f t="shared" si="148"/>
        <v/>
      </c>
      <c r="BO655" s="55" t="str">
        <f t="shared" si="148"/>
        <v/>
      </c>
      <c r="BP655" s="55" t="str">
        <f t="shared" si="148"/>
        <v/>
      </c>
      <c r="BQ655" s="55" t="str">
        <f t="shared" si="148"/>
        <v/>
      </c>
      <c r="BR655" s="62" t="str">
        <f t="shared" si="139"/>
        <v>Base</v>
      </c>
      <c r="BS655" s="62" t="str">
        <f t="shared" si="140"/>
        <v/>
      </c>
      <c r="BT655" s="67">
        <f t="shared" si="141"/>
        <v>129</v>
      </c>
      <c r="BU655" s="64">
        <f t="shared" si="142"/>
        <v>6.7399999999999993</v>
      </c>
      <c r="BV655" s="64">
        <f t="shared" si="143"/>
        <v>14.479999999999999</v>
      </c>
      <c r="BW655" s="64">
        <f t="shared" si="144"/>
        <v>107.52</v>
      </c>
      <c r="BX655" s="65">
        <f t="shared" si="145"/>
        <v>45888.74</v>
      </c>
      <c r="BY655" s="65">
        <f t="shared" si="146"/>
        <v>45896.480000000003</v>
      </c>
      <c r="BZ655" s="65">
        <f t="shared" si="147"/>
        <v>45989.52</v>
      </c>
    </row>
    <row r="656" spans="1:78" s="58" customFormat="1" ht="15.5" x14ac:dyDescent="0.35">
      <c r="A656">
        <v>69032</v>
      </c>
      <c r="B656" t="s">
        <v>532</v>
      </c>
      <c r="C656" t="s">
        <v>80</v>
      </c>
      <c r="D656">
        <v>102</v>
      </c>
      <c r="E656" t="s">
        <v>557</v>
      </c>
      <c r="F656" t="s">
        <v>81</v>
      </c>
      <c r="G656" t="s">
        <v>218</v>
      </c>
      <c r="H656" t="s">
        <v>80</v>
      </c>
      <c r="I656" s="13">
        <v>45887</v>
      </c>
      <c r="J656" s="13">
        <v>45940</v>
      </c>
      <c r="K656" s="13">
        <v>45913</v>
      </c>
      <c r="L656" t="s">
        <v>263</v>
      </c>
      <c r="M656" t="s">
        <v>162</v>
      </c>
      <c r="N656">
        <v>24</v>
      </c>
      <c r="O656">
        <v>0</v>
      </c>
      <c r="P656">
        <v>0</v>
      </c>
      <c r="Q656">
        <v>0</v>
      </c>
      <c r="R656">
        <v>0</v>
      </c>
      <c r="S656" t="s">
        <v>199</v>
      </c>
      <c r="T656" t="s">
        <v>199</v>
      </c>
      <c r="U656">
        <v>0</v>
      </c>
      <c r="V656"/>
      <c r="W656">
        <v>3</v>
      </c>
      <c r="X656">
        <v>3</v>
      </c>
      <c r="Y656" t="s">
        <v>195</v>
      </c>
      <c r="Z656"/>
      <c r="AA656" t="s">
        <v>293</v>
      </c>
      <c r="AB656"/>
      <c r="AC656"/>
      <c r="AD656"/>
      <c r="AE656"/>
      <c r="AF656"/>
      <c r="AG656" s="13">
        <v>45887</v>
      </c>
      <c r="AH656" s="13">
        <v>45940</v>
      </c>
      <c r="AI656" t="s">
        <v>162</v>
      </c>
      <c r="AJ656">
        <v>11</v>
      </c>
      <c r="AK656">
        <v>42.010100000000001</v>
      </c>
      <c r="AL656" t="s">
        <v>529</v>
      </c>
      <c r="AM656" t="s">
        <v>530</v>
      </c>
      <c r="AN656">
        <v>5</v>
      </c>
      <c r="AO656">
        <v>1</v>
      </c>
      <c r="AP656" s="13">
        <v>45639</v>
      </c>
      <c r="AQ656" t="s">
        <v>335</v>
      </c>
      <c r="AR656"/>
      <c r="AS656"/>
      <c r="AT656" s="66">
        <f>VLOOKUP($BR656,Tables!$D$14:$I$27,2,FALSE)*W656</f>
        <v>480</v>
      </c>
      <c r="AU656" s="66">
        <f>VLOOKUP($BR656,Tables!$D$14:$I$27,3,FALSE)</f>
        <v>0</v>
      </c>
      <c r="AV656" s="66">
        <f>VLOOKUP($BR656,Tables!$D$14:$I$27,4,FALSE)*W656</f>
        <v>0</v>
      </c>
      <c r="AW656" s="66">
        <f>VLOOKUP($BR656,Tables!$D$14:$I$27,5,FALSE)*W656</f>
        <v>0</v>
      </c>
      <c r="AX656" s="52">
        <f>IF(ISERROR(VLOOKUP(V656,Tables!$A$2:$B$27,2,FALSE))=TRUE,0,VLOOKUP(V656,Tables!$A$2:$B$27,2,FALSE))*VLOOKUP(BR656,Tables!$D$14:$J$27,7,FALSE)</f>
        <v>0</v>
      </c>
      <c r="AY656" s="52">
        <f>IF(ISERROR(VLOOKUP(BS656,Tables!$A$2:$B$31,2,FALSE))=TRUE,0,VLOOKUP(BS656,Tables!$A$2:$B$31,2,FALSE))</f>
        <v>0</v>
      </c>
      <c r="AZ656" s="66">
        <f>VLOOKUP($BR656,Tables!$D$14:$K$27,8,FALSE)</f>
        <v>0</v>
      </c>
      <c r="BA656" s="66">
        <f>IF(OR(BR656="T150",BR656="HYBT150"),W656*Tables!$L$23,0)</f>
        <v>0</v>
      </c>
      <c r="BB656" s="66">
        <f>IF(OR(BR656="T200",BR656="HYBT200"),W656*Tables!$E$24,0)</f>
        <v>0</v>
      </c>
      <c r="BC656" s="61">
        <f t="shared" si="138"/>
        <v>480</v>
      </c>
      <c r="BD656" s="55" t="str">
        <f t="shared" si="148"/>
        <v/>
      </c>
      <c r="BE656" s="55" t="str">
        <f t="shared" si="148"/>
        <v/>
      </c>
      <c r="BF656" s="55" t="str">
        <f t="shared" si="148"/>
        <v/>
      </c>
      <c r="BG656" s="55" t="str">
        <f t="shared" si="148"/>
        <v/>
      </c>
      <c r="BH656" s="55" t="str">
        <f t="shared" si="148"/>
        <v/>
      </c>
      <c r="BI656" s="55" t="str">
        <f t="shared" si="148"/>
        <v/>
      </c>
      <c r="BJ656" s="55" t="str">
        <f t="shared" si="148"/>
        <v/>
      </c>
      <c r="BK656" s="55" t="str">
        <f t="shared" si="148"/>
        <v/>
      </c>
      <c r="BL656" s="55" t="str">
        <f t="shared" si="148"/>
        <v/>
      </c>
      <c r="BM656" s="55" t="str">
        <f t="shared" si="148"/>
        <v/>
      </c>
      <c r="BN656" s="55" t="str">
        <f t="shared" si="148"/>
        <v/>
      </c>
      <c r="BO656" s="55" t="str">
        <f t="shared" si="148"/>
        <v/>
      </c>
      <c r="BP656" s="55" t="str">
        <f t="shared" si="148"/>
        <v/>
      </c>
      <c r="BQ656" s="55" t="str">
        <f t="shared" si="148"/>
        <v/>
      </c>
      <c r="BR656" s="62" t="str">
        <f t="shared" si="139"/>
        <v>Base</v>
      </c>
      <c r="BS656" s="62" t="str">
        <f t="shared" si="140"/>
        <v/>
      </c>
      <c r="BT656" s="67">
        <f t="shared" si="141"/>
        <v>54</v>
      </c>
      <c r="BU656" s="64">
        <f t="shared" si="142"/>
        <v>2.2399999999999998</v>
      </c>
      <c r="BV656" s="64">
        <f t="shared" si="143"/>
        <v>5.4799999999999995</v>
      </c>
      <c r="BW656" s="64">
        <f t="shared" si="144"/>
        <v>44.519999999999996</v>
      </c>
      <c r="BX656" s="65">
        <f t="shared" si="145"/>
        <v>45889.24</v>
      </c>
      <c r="BY656" s="65">
        <f t="shared" si="146"/>
        <v>45892.480000000003</v>
      </c>
      <c r="BZ656" s="65">
        <f t="shared" si="147"/>
        <v>45931.519999999997</v>
      </c>
    </row>
    <row r="657" spans="1:78" s="58" customFormat="1" ht="15.5" x14ac:dyDescent="0.35">
      <c r="A657">
        <v>68849</v>
      </c>
      <c r="B657" t="s">
        <v>532</v>
      </c>
      <c r="C657" t="s">
        <v>80</v>
      </c>
      <c r="D657">
        <v>102</v>
      </c>
      <c r="E657" t="s">
        <v>533</v>
      </c>
      <c r="F657" t="s">
        <v>81</v>
      </c>
      <c r="G657" t="s">
        <v>218</v>
      </c>
      <c r="H657" t="s">
        <v>80</v>
      </c>
      <c r="I657" s="13">
        <v>45943</v>
      </c>
      <c r="J657" s="13">
        <v>46003</v>
      </c>
      <c r="K657" s="13">
        <v>45973</v>
      </c>
      <c r="L657" t="s">
        <v>263</v>
      </c>
      <c r="M657" t="s">
        <v>162</v>
      </c>
      <c r="N657">
        <v>24</v>
      </c>
      <c r="O657">
        <v>0</v>
      </c>
      <c r="P657">
        <v>0</v>
      </c>
      <c r="Q657">
        <v>0</v>
      </c>
      <c r="R657">
        <v>0</v>
      </c>
      <c r="S657" t="s">
        <v>199</v>
      </c>
      <c r="T657" t="s">
        <v>199</v>
      </c>
      <c r="U657">
        <v>0</v>
      </c>
      <c r="V657"/>
      <c r="W657">
        <v>3</v>
      </c>
      <c r="X657">
        <v>3</v>
      </c>
      <c r="Y657" t="s">
        <v>195</v>
      </c>
      <c r="Z657"/>
      <c r="AA657" t="s">
        <v>293</v>
      </c>
      <c r="AB657"/>
      <c r="AC657"/>
      <c r="AD657"/>
      <c r="AE657"/>
      <c r="AF657"/>
      <c r="AG657" s="13">
        <v>45943</v>
      </c>
      <c r="AH657" s="13">
        <v>46003</v>
      </c>
      <c r="AI657" t="s">
        <v>162</v>
      </c>
      <c r="AJ657">
        <v>11</v>
      </c>
      <c r="AK657">
        <v>42.010100000000001</v>
      </c>
      <c r="AL657" t="s">
        <v>529</v>
      </c>
      <c r="AM657" t="s">
        <v>530</v>
      </c>
      <c r="AN657">
        <v>5</v>
      </c>
      <c r="AO657">
        <v>1</v>
      </c>
      <c r="AP657" s="13">
        <v>45639</v>
      </c>
      <c r="AQ657" t="s">
        <v>335</v>
      </c>
      <c r="AR657"/>
      <c r="AS657"/>
      <c r="AT657" s="66">
        <f>VLOOKUP($BR657,Tables!$D$14:$I$27,2,FALSE)*W657</f>
        <v>480</v>
      </c>
      <c r="AU657" s="66">
        <f>VLOOKUP($BR657,Tables!$D$14:$I$27,3,FALSE)</f>
        <v>0</v>
      </c>
      <c r="AV657" s="66">
        <f>VLOOKUP($BR657,Tables!$D$14:$I$27,4,FALSE)*W657</f>
        <v>0</v>
      </c>
      <c r="AW657" s="66">
        <f>VLOOKUP($BR657,Tables!$D$14:$I$27,5,FALSE)*W657</f>
        <v>0</v>
      </c>
      <c r="AX657" s="52">
        <f>IF(ISERROR(VLOOKUP(V657,Tables!$A$2:$B$27,2,FALSE))=TRUE,0,VLOOKUP(V657,Tables!$A$2:$B$27,2,FALSE))*VLOOKUP(BR657,Tables!$D$14:$J$27,7,FALSE)</f>
        <v>0</v>
      </c>
      <c r="AY657" s="52">
        <f>IF(ISERROR(VLOOKUP(BS657,Tables!$A$2:$B$31,2,FALSE))=TRUE,0,VLOOKUP(BS657,Tables!$A$2:$B$31,2,FALSE))</f>
        <v>0</v>
      </c>
      <c r="AZ657" s="66">
        <f>VLOOKUP($BR657,Tables!$D$14:$K$27,8,FALSE)</f>
        <v>0</v>
      </c>
      <c r="BA657" s="66">
        <f>IF(OR(BR657="T150",BR657="HYBT150"),W657*Tables!$L$23,0)</f>
        <v>0</v>
      </c>
      <c r="BB657" s="66">
        <f>IF(OR(BR657="T200",BR657="HYBT200"),W657*Tables!$E$24,0)</f>
        <v>0</v>
      </c>
      <c r="BC657" s="61">
        <f t="shared" si="138"/>
        <v>480</v>
      </c>
      <c r="BD657" s="55" t="str">
        <f t="shared" si="148"/>
        <v/>
      </c>
      <c r="BE657" s="55" t="str">
        <f t="shared" si="148"/>
        <v/>
      </c>
      <c r="BF657" s="55" t="str">
        <f t="shared" si="148"/>
        <v/>
      </c>
      <c r="BG657" s="55" t="str">
        <f t="shared" si="148"/>
        <v/>
      </c>
      <c r="BH657" s="55" t="str">
        <f t="shared" si="148"/>
        <v/>
      </c>
      <c r="BI657" s="55" t="str">
        <f t="shared" si="148"/>
        <v/>
      </c>
      <c r="BJ657" s="55" t="str">
        <f t="shared" si="148"/>
        <v/>
      </c>
      <c r="BK657" s="55" t="str">
        <f t="shared" si="148"/>
        <v/>
      </c>
      <c r="BL657" s="55" t="str">
        <f t="shared" si="148"/>
        <v/>
      </c>
      <c r="BM657" s="55" t="str">
        <f t="shared" si="148"/>
        <v/>
      </c>
      <c r="BN657" s="55" t="str">
        <f t="shared" si="148"/>
        <v/>
      </c>
      <c r="BO657" s="55" t="str">
        <f t="shared" si="148"/>
        <v/>
      </c>
      <c r="BP657" s="55" t="str">
        <f t="shared" si="148"/>
        <v/>
      </c>
      <c r="BQ657" s="55" t="str">
        <f t="shared" si="148"/>
        <v/>
      </c>
      <c r="BR657" s="62" t="str">
        <f t="shared" si="139"/>
        <v>Base</v>
      </c>
      <c r="BS657" s="62" t="str">
        <f t="shared" si="140"/>
        <v/>
      </c>
      <c r="BT657" s="67">
        <f t="shared" si="141"/>
        <v>61</v>
      </c>
      <c r="BU657" s="64">
        <f t="shared" si="142"/>
        <v>2.6599999999999997</v>
      </c>
      <c r="BV657" s="64">
        <f t="shared" si="143"/>
        <v>6.3199999999999994</v>
      </c>
      <c r="BW657" s="64">
        <f t="shared" si="144"/>
        <v>50.4</v>
      </c>
      <c r="BX657" s="65">
        <f t="shared" si="145"/>
        <v>45945.66</v>
      </c>
      <c r="BY657" s="65">
        <f t="shared" si="146"/>
        <v>45949.32</v>
      </c>
      <c r="BZ657" s="65">
        <f t="shared" si="147"/>
        <v>45993.4</v>
      </c>
    </row>
    <row r="658" spans="1:78" s="58" customFormat="1" ht="15.5" x14ac:dyDescent="0.35">
      <c r="A658">
        <v>68850</v>
      </c>
      <c r="B658" t="s">
        <v>532</v>
      </c>
      <c r="C658" t="s">
        <v>80</v>
      </c>
      <c r="D658">
        <v>102</v>
      </c>
      <c r="E658" t="s">
        <v>572</v>
      </c>
      <c r="F658" t="s">
        <v>81</v>
      </c>
      <c r="G658" t="s">
        <v>218</v>
      </c>
      <c r="H658" t="s">
        <v>80</v>
      </c>
      <c r="I658" s="13">
        <v>45943</v>
      </c>
      <c r="J658" s="13">
        <v>46003</v>
      </c>
      <c r="K658" s="13">
        <v>45973</v>
      </c>
      <c r="L658" t="s">
        <v>495</v>
      </c>
      <c r="M658" t="s">
        <v>162</v>
      </c>
      <c r="N658">
        <v>24</v>
      </c>
      <c r="O658">
        <v>0</v>
      </c>
      <c r="P658">
        <v>0</v>
      </c>
      <c r="Q658">
        <v>0</v>
      </c>
      <c r="R658">
        <v>0</v>
      </c>
      <c r="S658" t="s">
        <v>199</v>
      </c>
      <c r="T658" t="s">
        <v>199</v>
      </c>
      <c r="U658">
        <v>0</v>
      </c>
      <c r="V658"/>
      <c r="W658">
        <v>3</v>
      </c>
      <c r="X658">
        <v>3</v>
      </c>
      <c r="Y658" t="s">
        <v>313</v>
      </c>
      <c r="Z658"/>
      <c r="AA658" t="s">
        <v>993</v>
      </c>
      <c r="AB658"/>
      <c r="AC658"/>
      <c r="AD658"/>
      <c r="AE658"/>
      <c r="AF658"/>
      <c r="AG658" s="13">
        <v>45943</v>
      </c>
      <c r="AH658" s="13">
        <v>46003</v>
      </c>
      <c r="AI658" t="s">
        <v>534</v>
      </c>
      <c r="AJ658">
        <v>11</v>
      </c>
      <c r="AK658">
        <v>42.010100000000001</v>
      </c>
      <c r="AL658" t="s">
        <v>529</v>
      </c>
      <c r="AM658" t="s">
        <v>530</v>
      </c>
      <c r="AN658">
        <v>5</v>
      </c>
      <c r="AO658">
        <v>1</v>
      </c>
      <c r="AP658" s="13">
        <v>45720</v>
      </c>
      <c r="AQ658" t="s">
        <v>335</v>
      </c>
      <c r="AR658"/>
      <c r="AS658"/>
      <c r="AT658" s="66">
        <f>VLOOKUP($BR658,Tables!$D$14:$I$27,2,FALSE)*W658</f>
        <v>480</v>
      </c>
      <c r="AU658" s="66">
        <f>VLOOKUP($BR658,Tables!$D$14:$I$27,3,FALSE)</f>
        <v>0</v>
      </c>
      <c r="AV658" s="66">
        <f>VLOOKUP($BR658,Tables!$D$14:$I$27,4,FALSE)*W658</f>
        <v>0</v>
      </c>
      <c r="AW658" s="66">
        <f>VLOOKUP($BR658,Tables!$D$14:$I$27,5,FALSE)*W658</f>
        <v>0</v>
      </c>
      <c r="AX658" s="52">
        <f>IF(ISERROR(VLOOKUP(V658,Tables!$A$2:$B$27,2,FALSE))=TRUE,0,VLOOKUP(V658,Tables!$A$2:$B$27,2,FALSE))*VLOOKUP(BR658,Tables!$D$14:$J$27,7,FALSE)</f>
        <v>0</v>
      </c>
      <c r="AY658" s="52">
        <f>IF(ISERROR(VLOOKUP(BS658,Tables!$A$2:$B$31,2,FALSE))=TRUE,0,VLOOKUP(BS658,Tables!$A$2:$B$31,2,FALSE))</f>
        <v>0</v>
      </c>
      <c r="AZ658" s="66">
        <f>VLOOKUP($BR658,Tables!$D$14:$K$27,8,FALSE)</f>
        <v>0</v>
      </c>
      <c r="BA658" s="66">
        <f>IF(OR(BR658="T150",BR658="HYBT150"),W658*Tables!$L$23,0)</f>
        <v>0</v>
      </c>
      <c r="BB658" s="66">
        <f>IF(OR(BR658="T200",BR658="HYBT200"),W658*Tables!$E$24,0)</f>
        <v>0</v>
      </c>
      <c r="BC658" s="61">
        <f t="shared" si="138"/>
        <v>480</v>
      </c>
      <c r="BD658" s="55" t="str">
        <f t="shared" si="148"/>
        <v/>
      </c>
      <c r="BE658" s="55" t="str">
        <f t="shared" si="148"/>
        <v/>
      </c>
      <c r="BF658" s="55" t="str">
        <f t="shared" si="148"/>
        <v/>
      </c>
      <c r="BG658" s="55" t="str">
        <f t="shared" si="148"/>
        <v/>
      </c>
      <c r="BH658" s="55" t="str">
        <f t="shared" si="148"/>
        <v/>
      </c>
      <c r="BI658" s="55" t="str">
        <f t="shared" si="148"/>
        <v/>
      </c>
      <c r="BJ658" s="55" t="str">
        <f t="shared" si="148"/>
        <v/>
      </c>
      <c r="BK658" s="55" t="str">
        <f t="shared" si="148"/>
        <v/>
      </c>
      <c r="BL658" s="55" t="str">
        <f t="shared" si="148"/>
        <v/>
      </c>
      <c r="BM658" s="55" t="str">
        <f t="shared" si="148"/>
        <v/>
      </c>
      <c r="BN658" s="55" t="str">
        <f t="shared" si="148"/>
        <v/>
      </c>
      <c r="BO658" s="55" t="str">
        <f t="shared" si="148"/>
        <v/>
      </c>
      <c r="BP658" s="55" t="str">
        <f t="shared" si="148"/>
        <v/>
      </c>
      <c r="BQ658" s="55" t="str">
        <f t="shared" si="148"/>
        <v/>
      </c>
      <c r="BR658" s="62" t="str">
        <f t="shared" si="139"/>
        <v>Base</v>
      </c>
      <c r="BS658" s="62" t="str">
        <f t="shared" si="140"/>
        <v/>
      </c>
      <c r="BT658" s="67">
        <f t="shared" si="141"/>
        <v>61</v>
      </c>
      <c r="BU658" s="64">
        <f t="shared" si="142"/>
        <v>2.6599999999999997</v>
      </c>
      <c r="BV658" s="64">
        <f t="shared" si="143"/>
        <v>6.3199999999999994</v>
      </c>
      <c r="BW658" s="64">
        <f t="shared" si="144"/>
        <v>50.4</v>
      </c>
      <c r="BX658" s="65">
        <f t="shared" si="145"/>
        <v>45945.66</v>
      </c>
      <c r="BY658" s="65">
        <f t="shared" si="146"/>
        <v>45949.32</v>
      </c>
      <c r="BZ658" s="65">
        <f t="shared" si="147"/>
        <v>45993.4</v>
      </c>
    </row>
    <row r="659" spans="1:78" s="58" customFormat="1" ht="15.5" x14ac:dyDescent="0.35">
      <c r="A659">
        <v>68507</v>
      </c>
      <c r="B659" t="s">
        <v>526</v>
      </c>
      <c r="C659" t="s">
        <v>80</v>
      </c>
      <c r="D659">
        <v>225</v>
      </c>
      <c r="E659" t="s">
        <v>527</v>
      </c>
      <c r="F659" t="s">
        <v>82</v>
      </c>
      <c r="G659" t="s">
        <v>218</v>
      </c>
      <c r="H659" t="s">
        <v>80</v>
      </c>
      <c r="I659" s="13">
        <v>45817</v>
      </c>
      <c r="J659" s="13">
        <v>45869</v>
      </c>
      <c r="K659" s="13">
        <v>45843</v>
      </c>
      <c r="L659" t="s">
        <v>263</v>
      </c>
      <c r="M659" t="s">
        <v>162</v>
      </c>
      <c r="N659">
        <v>24</v>
      </c>
      <c r="O659">
        <v>0</v>
      </c>
      <c r="P659">
        <v>0</v>
      </c>
      <c r="Q659">
        <v>0</v>
      </c>
      <c r="R659">
        <v>0</v>
      </c>
      <c r="S659">
        <v>38897</v>
      </c>
      <c r="T659" t="s">
        <v>278</v>
      </c>
      <c r="U659">
        <v>0</v>
      </c>
      <c r="V659"/>
      <c r="W659">
        <v>3</v>
      </c>
      <c r="X659">
        <v>3</v>
      </c>
      <c r="Y659" t="s">
        <v>195</v>
      </c>
      <c r="Z659"/>
      <c r="AA659" t="s">
        <v>293</v>
      </c>
      <c r="AB659"/>
      <c r="AC659"/>
      <c r="AD659"/>
      <c r="AE659"/>
      <c r="AF659"/>
      <c r="AG659" s="13">
        <v>45817</v>
      </c>
      <c r="AH659" s="13">
        <v>45869</v>
      </c>
      <c r="AI659" t="s">
        <v>162</v>
      </c>
      <c r="AJ659">
        <v>11</v>
      </c>
      <c r="AK659">
        <v>42.270299999999999</v>
      </c>
      <c r="AL659" t="s">
        <v>529</v>
      </c>
      <c r="AM659" t="s">
        <v>530</v>
      </c>
      <c r="AN659">
        <v>5</v>
      </c>
      <c r="AO659">
        <v>1</v>
      </c>
      <c r="AP659" s="13">
        <v>45538</v>
      </c>
      <c r="AQ659" t="s">
        <v>335</v>
      </c>
      <c r="AR659" t="s">
        <v>538</v>
      </c>
      <c r="AS659"/>
      <c r="AT659" s="66">
        <f>VLOOKUP($BR659,Tables!$D$14:$I$27,2,FALSE)*W659</f>
        <v>480</v>
      </c>
      <c r="AU659" s="66">
        <f>VLOOKUP($BR659,Tables!$D$14:$I$27,3,FALSE)</f>
        <v>0</v>
      </c>
      <c r="AV659" s="66">
        <f>VLOOKUP($BR659,Tables!$D$14:$I$27,4,FALSE)*W659</f>
        <v>0</v>
      </c>
      <c r="AW659" s="66">
        <f>VLOOKUP($BR659,Tables!$D$14:$I$27,5,FALSE)*W659</f>
        <v>0</v>
      </c>
      <c r="AX659" s="52">
        <f>IF(ISERROR(VLOOKUP(V659,Tables!$A$2:$B$27,2,FALSE))=TRUE,0,VLOOKUP(V659,Tables!$A$2:$B$27,2,FALSE))*VLOOKUP(BR659,Tables!$D$14:$J$27,7,FALSE)</f>
        <v>0</v>
      </c>
      <c r="AY659" s="52">
        <f>IF(ISERROR(VLOOKUP(BS659,Tables!$A$2:$B$31,2,FALSE))=TRUE,0,VLOOKUP(BS659,Tables!$A$2:$B$31,2,FALSE))</f>
        <v>0</v>
      </c>
      <c r="AZ659" s="66">
        <f>VLOOKUP($BR659,Tables!$D$14:$K$27,8,FALSE)</f>
        <v>0</v>
      </c>
      <c r="BA659" s="66">
        <f>IF(OR(BR659="T150",BR659="HYBT150"),W659*Tables!$L$23,0)</f>
        <v>0</v>
      </c>
      <c r="BB659" s="66">
        <f>IF(OR(BR659="T200",BR659="HYBT200"),W659*Tables!$E$24,0)</f>
        <v>0</v>
      </c>
      <c r="BC659" s="61">
        <f t="shared" si="138"/>
        <v>480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7">
        <f t="shared" si="141"/>
        <v>53</v>
      </c>
      <c r="BU659" s="64">
        <f t="shared" si="142"/>
        <v>2.1799999999999997</v>
      </c>
      <c r="BV659" s="64">
        <f t="shared" si="143"/>
        <v>5.3599999999999994</v>
      </c>
      <c r="BW659" s="64">
        <f t="shared" si="144"/>
        <v>43.68</v>
      </c>
      <c r="BX659" s="65">
        <f t="shared" si="145"/>
        <v>45819.18</v>
      </c>
      <c r="BY659" s="65">
        <f t="shared" si="146"/>
        <v>45822.36</v>
      </c>
      <c r="BZ659" s="65">
        <f t="shared" si="147"/>
        <v>45860.68</v>
      </c>
    </row>
    <row r="660" spans="1:78" s="58" customFormat="1" ht="15.5" x14ac:dyDescent="0.35">
      <c r="A660">
        <v>69281</v>
      </c>
      <c r="B660" t="s">
        <v>532</v>
      </c>
      <c r="C660" t="s">
        <v>80</v>
      </c>
      <c r="D660">
        <v>225</v>
      </c>
      <c r="E660">
        <v>3001</v>
      </c>
      <c r="F660" t="s">
        <v>82</v>
      </c>
      <c r="G660" t="s">
        <v>218</v>
      </c>
      <c r="H660" t="s">
        <v>80</v>
      </c>
      <c r="I660" s="13">
        <v>45887</v>
      </c>
      <c r="J660" s="13">
        <v>46003</v>
      </c>
      <c r="K660" s="13">
        <v>45945</v>
      </c>
      <c r="L660" t="s">
        <v>263</v>
      </c>
      <c r="M660" t="s">
        <v>162</v>
      </c>
      <c r="N660">
        <v>24</v>
      </c>
      <c r="O660">
        <v>0</v>
      </c>
      <c r="P660">
        <v>0</v>
      </c>
      <c r="Q660">
        <v>0</v>
      </c>
      <c r="R660">
        <v>0</v>
      </c>
      <c r="S660" t="s">
        <v>199</v>
      </c>
      <c r="T660" t="s">
        <v>199</v>
      </c>
      <c r="U660">
        <v>0</v>
      </c>
      <c r="V660"/>
      <c r="W660">
        <v>3</v>
      </c>
      <c r="X660">
        <v>3</v>
      </c>
      <c r="Y660" t="s">
        <v>195</v>
      </c>
      <c r="Z660"/>
      <c r="AA660" t="s">
        <v>293</v>
      </c>
      <c r="AB660"/>
      <c r="AC660"/>
      <c r="AD660"/>
      <c r="AE660"/>
      <c r="AF660"/>
      <c r="AG660" s="13">
        <v>45887</v>
      </c>
      <c r="AH660" s="13">
        <v>46003</v>
      </c>
      <c r="AI660" t="s">
        <v>162</v>
      </c>
      <c r="AJ660">
        <v>11</v>
      </c>
      <c r="AK660">
        <v>42.270299999999999</v>
      </c>
      <c r="AL660" t="s">
        <v>529</v>
      </c>
      <c r="AM660" t="s">
        <v>530</v>
      </c>
      <c r="AN660">
        <v>5</v>
      </c>
      <c r="AO660">
        <v>1</v>
      </c>
      <c r="AP660" s="13">
        <v>45639</v>
      </c>
      <c r="AQ660" t="s">
        <v>335</v>
      </c>
      <c r="AR660"/>
      <c r="AS660"/>
      <c r="AT660" s="66">
        <f>VLOOKUP($BR660,Tables!$D$14:$I$27,2,FALSE)*W660</f>
        <v>480</v>
      </c>
      <c r="AU660" s="66">
        <f>VLOOKUP($BR660,Tables!$D$14:$I$27,3,FALSE)</f>
        <v>0</v>
      </c>
      <c r="AV660" s="66">
        <f>VLOOKUP($BR660,Tables!$D$14:$I$27,4,FALSE)*W660</f>
        <v>0</v>
      </c>
      <c r="AW660" s="66">
        <f>VLOOKUP($BR660,Tables!$D$14:$I$27,5,FALSE)*W660</f>
        <v>0</v>
      </c>
      <c r="AX660" s="52">
        <f>IF(ISERROR(VLOOKUP(V660,Tables!$A$2:$B$27,2,FALSE))=TRUE,0,VLOOKUP(V660,Tables!$A$2:$B$27,2,FALSE))*VLOOKUP(BR660,Tables!$D$14:$J$27,7,FALSE)</f>
        <v>0</v>
      </c>
      <c r="AY660" s="52">
        <f>IF(ISERROR(VLOOKUP(BS660,Tables!$A$2:$B$31,2,FALSE))=TRUE,0,VLOOKUP(BS660,Tables!$A$2:$B$31,2,FALSE))</f>
        <v>0</v>
      </c>
      <c r="AZ660" s="66">
        <f>VLOOKUP($BR660,Tables!$D$14:$K$27,8,FALSE)</f>
        <v>0</v>
      </c>
      <c r="BA660" s="66">
        <f>IF(OR(BR660="T150",BR660="HYBT150"),W660*Tables!$L$23,0)</f>
        <v>0</v>
      </c>
      <c r="BB660" s="66">
        <f>IF(OR(BR660="T200",BR660="HYBT200"),W660*Tables!$E$24,0)</f>
        <v>0</v>
      </c>
      <c r="BC660" s="61">
        <f t="shared" si="138"/>
        <v>480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
      </c>
      <c r="BL660" s="55" t="str">
        <f t="shared" si="148"/>
        <v/>
      </c>
      <c r="BM660" s="55" t="str">
        <f t="shared" si="148"/>
        <v/>
      </c>
      <c r="BN660" s="55" t="str">
        <f t="shared" si="148"/>
        <v/>
      </c>
      <c r="BO660" s="55" t="str">
        <f t="shared" si="148"/>
        <v/>
      </c>
      <c r="BP660" s="55" t="str">
        <f t="shared" si="148"/>
        <v/>
      </c>
      <c r="BQ660" s="55" t="str">
        <f t="shared" si="148"/>
        <v/>
      </c>
      <c r="BR660" s="62" t="str">
        <f t="shared" si="139"/>
        <v>Base</v>
      </c>
      <c r="BS660" s="62" t="str">
        <f t="shared" si="140"/>
        <v/>
      </c>
      <c r="BT660" s="67">
        <f t="shared" si="141"/>
        <v>117</v>
      </c>
      <c r="BU660" s="64">
        <f t="shared" si="142"/>
        <v>6.02</v>
      </c>
      <c r="BV660" s="64">
        <f t="shared" si="143"/>
        <v>13.04</v>
      </c>
      <c r="BW660" s="64">
        <f t="shared" si="144"/>
        <v>97.44</v>
      </c>
      <c r="BX660" s="65">
        <f t="shared" si="145"/>
        <v>45893.02</v>
      </c>
      <c r="BY660" s="65">
        <f t="shared" si="146"/>
        <v>45900.04</v>
      </c>
      <c r="BZ660" s="65">
        <f t="shared" si="147"/>
        <v>45985.440000000002</v>
      </c>
    </row>
    <row r="661" spans="1:78" s="58" customFormat="1" ht="15.5" x14ac:dyDescent="0.35">
      <c r="A661">
        <v>68406</v>
      </c>
      <c r="B661" t="s">
        <v>526</v>
      </c>
      <c r="C661" t="s">
        <v>80</v>
      </c>
      <c r="D661">
        <v>280</v>
      </c>
      <c r="E661" t="s">
        <v>589</v>
      </c>
      <c r="F661" t="s">
        <v>83</v>
      </c>
      <c r="G661" t="s">
        <v>218</v>
      </c>
      <c r="H661" t="s">
        <v>80</v>
      </c>
      <c r="I661" s="13">
        <v>45804</v>
      </c>
      <c r="J661" s="13">
        <v>45855</v>
      </c>
      <c r="K661" s="13">
        <v>45829</v>
      </c>
      <c r="L661" t="s">
        <v>263</v>
      </c>
      <c r="M661" t="s">
        <v>162</v>
      </c>
      <c r="N661">
        <v>24</v>
      </c>
      <c r="O661">
        <v>0</v>
      </c>
      <c r="P661">
        <v>0</v>
      </c>
      <c r="Q661">
        <v>0</v>
      </c>
      <c r="R661">
        <v>0</v>
      </c>
      <c r="S661">
        <v>240585</v>
      </c>
      <c r="T661" t="s">
        <v>279</v>
      </c>
      <c r="U661">
        <v>0</v>
      </c>
      <c r="V661"/>
      <c r="W661">
        <v>3</v>
      </c>
      <c r="X661">
        <v>3</v>
      </c>
      <c r="Y661" t="s">
        <v>195</v>
      </c>
      <c r="Z661"/>
      <c r="AA661" t="s">
        <v>293</v>
      </c>
      <c r="AB661"/>
      <c r="AC661"/>
      <c r="AD661"/>
      <c r="AE661"/>
      <c r="AF661"/>
      <c r="AG661" s="13">
        <v>45804</v>
      </c>
      <c r="AH661" s="13">
        <v>45855</v>
      </c>
      <c r="AI661" t="s">
        <v>162</v>
      </c>
      <c r="AJ661">
        <v>11</v>
      </c>
      <c r="AK661">
        <v>42.270299999999999</v>
      </c>
      <c r="AL661" t="s">
        <v>529</v>
      </c>
      <c r="AM661" t="s">
        <v>530</v>
      </c>
      <c r="AN661">
        <v>5</v>
      </c>
      <c r="AO661">
        <v>1</v>
      </c>
      <c r="AP661" s="13">
        <v>45538</v>
      </c>
      <c r="AQ661" t="s">
        <v>335</v>
      </c>
      <c r="AR661" t="s">
        <v>538</v>
      </c>
      <c r="AS661"/>
      <c r="AT661" s="66">
        <f>VLOOKUP($BR661,Tables!$D$14:$I$27,2,FALSE)*W661</f>
        <v>480</v>
      </c>
      <c r="AU661" s="66">
        <f>VLOOKUP($BR661,Tables!$D$14:$I$27,3,FALSE)</f>
        <v>0</v>
      </c>
      <c r="AV661" s="66">
        <f>VLOOKUP($BR661,Tables!$D$14:$I$27,4,FALSE)*W661</f>
        <v>0</v>
      </c>
      <c r="AW661" s="66">
        <f>VLOOKUP($BR661,Tables!$D$14:$I$27,5,FALSE)*W661</f>
        <v>0</v>
      </c>
      <c r="AX661" s="52">
        <f>IF(ISERROR(VLOOKUP(V661,Tables!$A$2:$B$27,2,FALSE))=TRUE,0,VLOOKUP(V661,Tables!$A$2:$B$27,2,FALSE))*VLOOKUP(BR661,Tables!$D$14:$J$27,7,FALSE)</f>
        <v>0</v>
      </c>
      <c r="AY661" s="52">
        <f>IF(ISERROR(VLOOKUP(BS661,Tables!$A$2:$B$31,2,FALSE))=TRUE,0,VLOOKUP(BS661,Tables!$A$2:$B$31,2,FALSE))</f>
        <v>0</v>
      </c>
      <c r="AZ661" s="66">
        <f>VLOOKUP($BR661,Tables!$D$14:$K$27,8,FALSE)</f>
        <v>0</v>
      </c>
      <c r="BA661" s="66">
        <f>IF(OR(BR661="T150",BR661="HYBT150"),W661*Tables!$L$23,0)</f>
        <v>0</v>
      </c>
      <c r="BB661" s="66">
        <f>IF(OR(BR661="T200",BR661="HYBT200"),W661*Tables!$E$24,0)</f>
        <v>0</v>
      </c>
      <c r="BC661" s="61">
        <f t="shared" si="138"/>
        <v>480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7">
        <f t="shared" si="141"/>
        <v>52</v>
      </c>
      <c r="BU661" s="64">
        <f t="shared" si="142"/>
        <v>2.12</v>
      </c>
      <c r="BV661" s="64">
        <f t="shared" si="143"/>
        <v>5.24</v>
      </c>
      <c r="BW661" s="64">
        <f t="shared" si="144"/>
        <v>42.839999999999996</v>
      </c>
      <c r="BX661" s="65">
        <f t="shared" si="145"/>
        <v>45806.12</v>
      </c>
      <c r="BY661" s="65">
        <f t="shared" si="146"/>
        <v>45809.24</v>
      </c>
      <c r="BZ661" s="65">
        <f t="shared" si="147"/>
        <v>45846.84</v>
      </c>
    </row>
    <row r="662" spans="1:78" s="58" customFormat="1" ht="15.5" x14ac:dyDescent="0.35">
      <c r="A662">
        <v>68508</v>
      </c>
      <c r="B662" t="s">
        <v>526</v>
      </c>
      <c r="C662" t="s">
        <v>80</v>
      </c>
      <c r="D662">
        <v>280</v>
      </c>
      <c r="E662" t="s">
        <v>527</v>
      </c>
      <c r="F662" t="s">
        <v>83</v>
      </c>
      <c r="G662" t="s">
        <v>218</v>
      </c>
      <c r="H662" t="s">
        <v>80</v>
      </c>
      <c r="I662" s="13">
        <v>45817</v>
      </c>
      <c r="J662" s="13">
        <v>45869</v>
      </c>
      <c r="K662" s="13">
        <v>45843</v>
      </c>
      <c r="L662" t="s">
        <v>263</v>
      </c>
      <c r="M662" t="s">
        <v>162</v>
      </c>
      <c r="N662">
        <v>24</v>
      </c>
      <c r="O662">
        <v>0</v>
      </c>
      <c r="P662">
        <v>0</v>
      </c>
      <c r="Q662">
        <v>0</v>
      </c>
      <c r="R662">
        <v>0</v>
      </c>
      <c r="S662" t="s">
        <v>199</v>
      </c>
      <c r="T662" t="s">
        <v>199</v>
      </c>
      <c r="U662">
        <v>0</v>
      </c>
      <c r="V662"/>
      <c r="W662">
        <v>3</v>
      </c>
      <c r="X662">
        <v>3</v>
      </c>
      <c r="Y662" t="s">
        <v>195</v>
      </c>
      <c r="Z662"/>
      <c r="AA662" t="s">
        <v>293</v>
      </c>
      <c r="AB662"/>
      <c r="AC662"/>
      <c r="AD662"/>
      <c r="AE662"/>
      <c r="AF662"/>
      <c r="AG662" s="13">
        <v>45817</v>
      </c>
      <c r="AH662" s="13">
        <v>45869</v>
      </c>
      <c r="AI662" t="s">
        <v>162</v>
      </c>
      <c r="AJ662">
        <v>11</v>
      </c>
      <c r="AK662">
        <v>42.270299999999999</v>
      </c>
      <c r="AL662" t="s">
        <v>529</v>
      </c>
      <c r="AM662" t="s">
        <v>530</v>
      </c>
      <c r="AN662">
        <v>5</v>
      </c>
      <c r="AO662">
        <v>1</v>
      </c>
      <c r="AP662" s="13">
        <v>45538</v>
      </c>
      <c r="AQ662" t="s">
        <v>335</v>
      </c>
      <c r="AR662"/>
      <c r="AS662"/>
      <c r="AT662" s="66">
        <f>VLOOKUP($BR662,Tables!$D$14:$I$27,2,FALSE)*W662</f>
        <v>480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480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
      </c>
      <c r="BL662" s="55" t="str">
        <f t="shared" si="148"/>
        <v/>
      </c>
      <c r="BM662" s="55" t="str">
        <f t="shared" si="148"/>
        <v/>
      </c>
      <c r="BN662" s="55" t="str">
        <f t="shared" si="148"/>
        <v/>
      </c>
      <c r="BO662" s="55" t="str">
        <f t="shared" si="148"/>
        <v/>
      </c>
      <c r="BP662" s="55" t="str">
        <f t="shared" si="148"/>
        <v/>
      </c>
      <c r="BQ662" s="55" t="str">
        <f t="shared" si="148"/>
        <v/>
      </c>
      <c r="BR662" s="62" t="str">
        <f t="shared" si="139"/>
        <v>Base</v>
      </c>
      <c r="BS662" s="62" t="str">
        <f t="shared" si="140"/>
        <v/>
      </c>
      <c r="BT662" s="67">
        <f t="shared" si="141"/>
        <v>53</v>
      </c>
      <c r="BU662" s="64">
        <f t="shared" si="142"/>
        <v>2.1799999999999997</v>
      </c>
      <c r="BV662" s="64">
        <f t="shared" si="143"/>
        <v>5.3599999999999994</v>
      </c>
      <c r="BW662" s="64">
        <f t="shared" si="144"/>
        <v>43.68</v>
      </c>
      <c r="BX662" s="65">
        <f t="shared" si="145"/>
        <v>45819.18</v>
      </c>
      <c r="BY662" s="65">
        <f t="shared" si="146"/>
        <v>45822.36</v>
      </c>
      <c r="BZ662" s="65">
        <f t="shared" si="147"/>
        <v>45860.68</v>
      </c>
    </row>
    <row r="663" spans="1:78" s="58" customFormat="1" ht="15.5" x14ac:dyDescent="0.35">
      <c r="A663">
        <v>69394</v>
      </c>
      <c r="B663" t="s">
        <v>532</v>
      </c>
      <c r="C663" t="s">
        <v>80</v>
      </c>
      <c r="D663">
        <v>280</v>
      </c>
      <c r="E663">
        <v>3001</v>
      </c>
      <c r="F663" t="s">
        <v>83</v>
      </c>
      <c r="G663" t="s">
        <v>218</v>
      </c>
      <c r="H663" t="s">
        <v>80</v>
      </c>
      <c r="I663" s="13">
        <v>45888</v>
      </c>
      <c r="J663" s="13">
        <v>46003</v>
      </c>
      <c r="K663" s="13">
        <v>45945</v>
      </c>
      <c r="L663" t="s">
        <v>495</v>
      </c>
      <c r="M663" t="s">
        <v>194</v>
      </c>
      <c r="N663">
        <v>20</v>
      </c>
      <c r="O663">
        <v>0</v>
      </c>
      <c r="P663">
        <v>0</v>
      </c>
      <c r="Q663">
        <v>0</v>
      </c>
      <c r="R663">
        <v>0</v>
      </c>
      <c r="S663" t="s">
        <v>199</v>
      </c>
      <c r="T663" t="s">
        <v>199</v>
      </c>
      <c r="U663">
        <v>0</v>
      </c>
      <c r="V663"/>
      <c r="W663">
        <v>3</v>
      </c>
      <c r="X663">
        <v>3</v>
      </c>
      <c r="Y663" t="s">
        <v>195</v>
      </c>
      <c r="Z663" t="s">
        <v>994</v>
      </c>
      <c r="AA663"/>
      <c r="AB663"/>
      <c r="AC663"/>
      <c r="AD663" t="s">
        <v>209</v>
      </c>
      <c r="AE663" t="s">
        <v>995</v>
      </c>
      <c r="AF663" t="s">
        <v>565</v>
      </c>
      <c r="AG663" s="13">
        <v>45888</v>
      </c>
      <c r="AH663" s="13">
        <v>46003</v>
      </c>
      <c r="AI663" t="s">
        <v>534</v>
      </c>
      <c r="AJ663">
        <v>11</v>
      </c>
      <c r="AK663">
        <v>42.270299999999999</v>
      </c>
      <c r="AL663" t="s">
        <v>529</v>
      </c>
      <c r="AM663" t="s">
        <v>530</v>
      </c>
      <c r="AN663">
        <v>1</v>
      </c>
      <c r="AO663">
        <v>1</v>
      </c>
      <c r="AP663" s="13">
        <v>45720</v>
      </c>
      <c r="AQ663" t="s">
        <v>534</v>
      </c>
      <c r="AR663"/>
      <c r="AS663"/>
      <c r="AT663" s="66">
        <f>VLOOKUP($BR663,Tables!$D$14:$I$27,2,FALSE)*W663</f>
        <v>480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480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
      </c>
      <c r="BL663" s="55" t="str">
        <f t="shared" si="148"/>
        <v/>
      </c>
      <c r="BM663" s="55" t="str">
        <f t="shared" si="148"/>
        <v/>
      </c>
      <c r="BN663" s="55" t="str">
        <f t="shared" si="148"/>
        <v/>
      </c>
      <c r="BO663" s="55" t="str">
        <f t="shared" si="148"/>
        <v/>
      </c>
      <c r="BP663" s="55" t="str">
        <f t="shared" si="148"/>
        <v/>
      </c>
      <c r="BQ663" s="55" t="str">
        <f t="shared" si="148"/>
        <v/>
      </c>
      <c r="BR663" s="62" t="str">
        <f t="shared" si="139"/>
        <v>Base</v>
      </c>
      <c r="BS663" s="62" t="str">
        <f t="shared" si="140"/>
        <v/>
      </c>
      <c r="BT663" s="67">
        <f t="shared" si="141"/>
        <v>116</v>
      </c>
      <c r="BU663" s="64">
        <f t="shared" si="142"/>
        <v>5.96</v>
      </c>
      <c r="BV663" s="64">
        <f t="shared" si="143"/>
        <v>12.92</v>
      </c>
      <c r="BW663" s="64">
        <f t="shared" si="144"/>
        <v>96.6</v>
      </c>
      <c r="BX663" s="65">
        <f t="shared" si="145"/>
        <v>45893.96</v>
      </c>
      <c r="BY663" s="65">
        <f t="shared" si="146"/>
        <v>45900.92</v>
      </c>
      <c r="BZ663" s="65">
        <f t="shared" si="147"/>
        <v>45985.599999999999</v>
      </c>
    </row>
    <row r="664" spans="1:78" s="58" customFormat="1" ht="15.5" x14ac:dyDescent="0.35">
      <c r="A664">
        <v>69282</v>
      </c>
      <c r="B664" t="s">
        <v>532</v>
      </c>
      <c r="C664" t="s">
        <v>80</v>
      </c>
      <c r="D664">
        <v>280</v>
      </c>
      <c r="E664">
        <v>3002</v>
      </c>
      <c r="F664" t="s">
        <v>83</v>
      </c>
      <c r="G664" t="s">
        <v>218</v>
      </c>
      <c r="H664" t="s">
        <v>80</v>
      </c>
      <c r="I664" s="13">
        <v>45887</v>
      </c>
      <c r="J664" s="13">
        <v>46003</v>
      </c>
      <c r="K664" s="13">
        <v>45945</v>
      </c>
      <c r="L664" t="s">
        <v>263</v>
      </c>
      <c r="M664" t="s">
        <v>162</v>
      </c>
      <c r="N664">
        <v>24</v>
      </c>
      <c r="O664">
        <v>0</v>
      </c>
      <c r="P664">
        <v>0</v>
      </c>
      <c r="Q664">
        <v>0</v>
      </c>
      <c r="R664">
        <v>0</v>
      </c>
      <c r="S664" t="s">
        <v>199</v>
      </c>
      <c r="T664" t="s">
        <v>199</v>
      </c>
      <c r="U664">
        <v>0</v>
      </c>
      <c r="V664"/>
      <c r="W664">
        <v>3</v>
      </c>
      <c r="X664">
        <v>3</v>
      </c>
      <c r="Y664" t="s">
        <v>195</v>
      </c>
      <c r="Z664"/>
      <c r="AA664" t="s">
        <v>293</v>
      </c>
      <c r="AB664"/>
      <c r="AC664"/>
      <c r="AD664"/>
      <c r="AE664"/>
      <c r="AF664"/>
      <c r="AG664" s="13">
        <v>45887</v>
      </c>
      <c r="AH664" s="13">
        <v>46003</v>
      </c>
      <c r="AI664" t="s">
        <v>162</v>
      </c>
      <c r="AJ664">
        <v>11</v>
      </c>
      <c r="AK664">
        <v>42.270299999999999</v>
      </c>
      <c r="AL664" t="s">
        <v>529</v>
      </c>
      <c r="AM664" t="s">
        <v>530</v>
      </c>
      <c r="AN664">
        <v>5</v>
      </c>
      <c r="AO664">
        <v>1</v>
      </c>
      <c r="AP664" s="13">
        <v>45639</v>
      </c>
      <c r="AQ664" t="s">
        <v>335</v>
      </c>
      <c r="AR664"/>
      <c r="AS664"/>
      <c r="AT664" s="66">
        <f>VLOOKUP($BR664,Tables!$D$14:$I$27,2,FALSE)*W664</f>
        <v>480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480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
      </c>
      <c r="BL664" s="55" t="str">
        <f t="shared" si="148"/>
        <v/>
      </c>
      <c r="BM664" s="55" t="str">
        <f t="shared" si="148"/>
        <v/>
      </c>
      <c r="BN664" s="55" t="str">
        <f t="shared" si="148"/>
        <v/>
      </c>
      <c r="BO664" s="55" t="str">
        <f t="shared" si="148"/>
        <v/>
      </c>
      <c r="BP664" s="55" t="str">
        <f t="shared" si="148"/>
        <v/>
      </c>
      <c r="BQ664" s="55" t="str">
        <f t="shared" si="148"/>
        <v/>
      </c>
      <c r="BR664" s="62" t="str">
        <f t="shared" si="139"/>
        <v>Base</v>
      </c>
      <c r="BS664" s="62" t="str">
        <f t="shared" si="140"/>
        <v/>
      </c>
      <c r="BT664" s="67">
        <f t="shared" si="141"/>
        <v>117</v>
      </c>
      <c r="BU664" s="64">
        <f t="shared" si="142"/>
        <v>6.02</v>
      </c>
      <c r="BV664" s="64">
        <f t="shared" si="143"/>
        <v>13.04</v>
      </c>
      <c r="BW664" s="64">
        <f t="shared" si="144"/>
        <v>97.44</v>
      </c>
      <c r="BX664" s="65">
        <f t="shared" si="145"/>
        <v>45893.02</v>
      </c>
      <c r="BY664" s="65">
        <f t="shared" si="146"/>
        <v>45900.04</v>
      </c>
      <c r="BZ664" s="65">
        <f t="shared" si="147"/>
        <v>45985.440000000002</v>
      </c>
    </row>
    <row r="665" spans="1:78" s="58" customFormat="1" ht="15.5" x14ac:dyDescent="0.35">
      <c r="A665">
        <v>69655</v>
      </c>
      <c r="B665" t="s">
        <v>532</v>
      </c>
      <c r="C665" t="s">
        <v>80</v>
      </c>
      <c r="D665">
        <v>280</v>
      </c>
      <c r="E665">
        <v>3081</v>
      </c>
      <c r="F665" t="s">
        <v>83</v>
      </c>
      <c r="G665" t="s">
        <v>218</v>
      </c>
      <c r="H665" t="s">
        <v>80</v>
      </c>
      <c r="I665" s="13">
        <v>45888</v>
      </c>
      <c r="J665" s="13">
        <v>46003</v>
      </c>
      <c r="K665"/>
      <c r="L665" t="s">
        <v>996</v>
      </c>
      <c r="M665" t="s">
        <v>194</v>
      </c>
      <c r="N665">
        <v>4</v>
      </c>
      <c r="O665">
        <v>0</v>
      </c>
      <c r="P665">
        <v>0</v>
      </c>
      <c r="Q665">
        <v>0</v>
      </c>
      <c r="R665">
        <v>0</v>
      </c>
      <c r="S665" t="s">
        <v>199</v>
      </c>
      <c r="T665" t="s">
        <v>199</v>
      </c>
      <c r="U665">
        <v>0</v>
      </c>
      <c r="V665"/>
      <c r="W665">
        <v>3</v>
      </c>
      <c r="X665">
        <v>3</v>
      </c>
      <c r="Y665" t="s">
        <v>195</v>
      </c>
      <c r="Z665" t="s">
        <v>997</v>
      </c>
      <c r="AA665"/>
      <c r="AB665"/>
      <c r="AC665"/>
      <c r="AD665" t="s">
        <v>209</v>
      </c>
      <c r="AE665" t="s">
        <v>357</v>
      </c>
      <c r="AF665"/>
      <c r="AG665" s="13">
        <v>45888</v>
      </c>
      <c r="AH665" s="13">
        <v>46003</v>
      </c>
      <c r="AI665" t="s">
        <v>537</v>
      </c>
      <c r="AJ665">
        <v>11</v>
      </c>
      <c r="AK665">
        <v>42.270299999999999</v>
      </c>
      <c r="AL665" t="s">
        <v>529</v>
      </c>
      <c r="AM665" t="s">
        <v>530</v>
      </c>
      <c r="AN665">
        <v>1</v>
      </c>
      <c r="AO665">
        <v>1</v>
      </c>
      <c r="AP665" s="13">
        <v>45720</v>
      </c>
      <c r="AQ665" t="s">
        <v>534</v>
      </c>
      <c r="AR665"/>
      <c r="AS665"/>
      <c r="AT665" s="66">
        <f>VLOOKUP($BR665,Tables!$D$14:$I$27,2,FALSE)*W665</f>
        <v>480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480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116</v>
      </c>
      <c r="BU665" s="64">
        <f t="shared" si="142"/>
        <v>5.96</v>
      </c>
      <c r="BV665" s="64">
        <f t="shared" si="143"/>
        <v>12.92</v>
      </c>
      <c r="BW665" s="64">
        <f t="shared" si="144"/>
        <v>96.6</v>
      </c>
      <c r="BX665" s="65">
        <f t="shared" si="145"/>
        <v>45893.96</v>
      </c>
      <c r="BY665" s="65">
        <f t="shared" si="146"/>
        <v>45900.92</v>
      </c>
      <c r="BZ665" s="65">
        <f t="shared" si="147"/>
        <v>45985.599999999999</v>
      </c>
    </row>
    <row r="666" spans="1:78" s="58" customFormat="1" ht="15.5" x14ac:dyDescent="0.35">
      <c r="A666">
        <v>68851</v>
      </c>
      <c r="B666" t="s">
        <v>532</v>
      </c>
      <c r="C666" t="s">
        <v>80</v>
      </c>
      <c r="D666">
        <v>280</v>
      </c>
      <c r="E666" t="s">
        <v>533</v>
      </c>
      <c r="F666" t="s">
        <v>83</v>
      </c>
      <c r="G666" t="s">
        <v>218</v>
      </c>
      <c r="H666" t="s">
        <v>80</v>
      </c>
      <c r="I666" s="13">
        <v>45943</v>
      </c>
      <c r="J666" s="13">
        <v>46003</v>
      </c>
      <c r="K666" s="13">
        <v>45973</v>
      </c>
      <c r="L666" t="s">
        <v>263</v>
      </c>
      <c r="M666" t="s">
        <v>162</v>
      </c>
      <c r="N666">
        <v>24</v>
      </c>
      <c r="O666">
        <v>0</v>
      </c>
      <c r="P666">
        <v>0</v>
      </c>
      <c r="Q666">
        <v>0</v>
      </c>
      <c r="R666">
        <v>0</v>
      </c>
      <c r="S666" t="s">
        <v>199</v>
      </c>
      <c r="T666" t="s">
        <v>199</v>
      </c>
      <c r="U666">
        <v>0</v>
      </c>
      <c r="V666"/>
      <c r="W666">
        <v>3</v>
      </c>
      <c r="X666">
        <v>3</v>
      </c>
      <c r="Y666" t="s">
        <v>195</v>
      </c>
      <c r="Z666"/>
      <c r="AA666" t="s">
        <v>293</v>
      </c>
      <c r="AB666"/>
      <c r="AC666"/>
      <c r="AD666"/>
      <c r="AE666"/>
      <c r="AF666"/>
      <c r="AG666" s="13">
        <v>45943</v>
      </c>
      <c r="AH666" s="13">
        <v>46003</v>
      </c>
      <c r="AI666" t="s">
        <v>162</v>
      </c>
      <c r="AJ666">
        <v>11</v>
      </c>
      <c r="AK666">
        <v>42.270299999999999</v>
      </c>
      <c r="AL666" t="s">
        <v>529</v>
      </c>
      <c r="AM666" t="s">
        <v>530</v>
      </c>
      <c r="AN666">
        <v>5</v>
      </c>
      <c r="AO666">
        <v>1</v>
      </c>
      <c r="AP666" s="13">
        <v>45639</v>
      </c>
      <c r="AQ666" t="s">
        <v>335</v>
      </c>
      <c r="AR666"/>
      <c r="AS666"/>
      <c r="AT666" s="66">
        <f>VLOOKUP($BR666,Tables!$D$14:$I$27,2,FALSE)*W666</f>
        <v>480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480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
      </c>
      <c r="BL666" s="55" t="str">
        <f t="shared" si="148"/>
        <v/>
      </c>
      <c r="BM666" s="55" t="str">
        <f t="shared" si="148"/>
        <v/>
      </c>
      <c r="BN666" s="55" t="str">
        <f t="shared" si="148"/>
        <v/>
      </c>
      <c r="BO666" s="55" t="str">
        <f t="shared" si="148"/>
        <v/>
      </c>
      <c r="BP666" s="55" t="str">
        <f t="shared" si="148"/>
        <v/>
      </c>
      <c r="BQ666" s="55" t="str">
        <f t="shared" si="148"/>
        <v/>
      </c>
      <c r="BR666" s="62" t="str">
        <f t="shared" si="139"/>
        <v>Base</v>
      </c>
      <c r="BS666" s="62" t="str">
        <f t="shared" si="140"/>
        <v/>
      </c>
      <c r="BT666" s="67">
        <f t="shared" si="141"/>
        <v>61</v>
      </c>
      <c r="BU666" s="64">
        <f t="shared" si="142"/>
        <v>2.6599999999999997</v>
      </c>
      <c r="BV666" s="64">
        <f t="shared" si="143"/>
        <v>6.3199999999999994</v>
      </c>
      <c r="BW666" s="64">
        <f t="shared" si="144"/>
        <v>50.4</v>
      </c>
      <c r="BX666" s="65">
        <f t="shared" si="145"/>
        <v>45945.66</v>
      </c>
      <c r="BY666" s="65">
        <f t="shared" si="146"/>
        <v>45949.32</v>
      </c>
      <c r="BZ666" s="65">
        <f t="shared" si="147"/>
        <v>45993.4</v>
      </c>
    </row>
    <row r="667" spans="1:78" s="58" customFormat="1" ht="15.5" x14ac:dyDescent="0.35">
      <c r="A667">
        <v>68852</v>
      </c>
      <c r="B667" t="s">
        <v>532</v>
      </c>
      <c r="C667" t="s">
        <v>80</v>
      </c>
      <c r="D667">
        <v>280</v>
      </c>
      <c r="E667" t="s">
        <v>572</v>
      </c>
      <c r="F667" t="s">
        <v>83</v>
      </c>
      <c r="G667" t="s">
        <v>218</v>
      </c>
      <c r="H667" t="s">
        <v>80</v>
      </c>
      <c r="I667" s="13">
        <v>45943</v>
      </c>
      <c r="J667" s="13">
        <v>46003</v>
      </c>
      <c r="K667" s="13">
        <v>45973</v>
      </c>
      <c r="L667" t="s">
        <v>495</v>
      </c>
      <c r="M667" t="s">
        <v>162</v>
      </c>
      <c r="N667">
        <v>24</v>
      </c>
      <c r="O667">
        <v>0</v>
      </c>
      <c r="P667">
        <v>0</v>
      </c>
      <c r="Q667">
        <v>0</v>
      </c>
      <c r="R667">
        <v>0</v>
      </c>
      <c r="S667" t="s">
        <v>199</v>
      </c>
      <c r="T667" t="s">
        <v>199</v>
      </c>
      <c r="U667">
        <v>0</v>
      </c>
      <c r="V667"/>
      <c r="W667">
        <v>3</v>
      </c>
      <c r="X667">
        <v>3</v>
      </c>
      <c r="Y667" t="s">
        <v>313</v>
      </c>
      <c r="Z667"/>
      <c r="AA667" t="s">
        <v>293</v>
      </c>
      <c r="AB667"/>
      <c r="AC667"/>
      <c r="AD667"/>
      <c r="AE667"/>
      <c r="AF667"/>
      <c r="AG667" s="13">
        <v>45943</v>
      </c>
      <c r="AH667" s="13">
        <v>46003</v>
      </c>
      <c r="AI667" t="s">
        <v>534</v>
      </c>
      <c r="AJ667">
        <v>11</v>
      </c>
      <c r="AK667">
        <v>42.270299999999999</v>
      </c>
      <c r="AL667" t="s">
        <v>529</v>
      </c>
      <c r="AM667" t="s">
        <v>530</v>
      </c>
      <c r="AN667">
        <v>5</v>
      </c>
      <c r="AO667">
        <v>1</v>
      </c>
      <c r="AP667" s="13">
        <v>45720</v>
      </c>
      <c r="AQ667" t="s">
        <v>335</v>
      </c>
      <c r="AR667"/>
      <c r="AS667"/>
      <c r="AT667" s="66">
        <f>VLOOKUP($BR667,Tables!$D$14:$I$27,2,FALSE)*W667</f>
        <v>480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480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
      </c>
      <c r="BL667" s="55" t="str">
        <f t="shared" si="148"/>
        <v/>
      </c>
      <c r="BM667" s="55" t="str">
        <f t="shared" si="148"/>
        <v/>
      </c>
      <c r="BN667" s="55" t="str">
        <f t="shared" si="148"/>
        <v/>
      </c>
      <c r="BO667" s="55" t="str">
        <f t="shared" si="148"/>
        <v/>
      </c>
      <c r="BP667" s="55" t="str">
        <f t="shared" si="148"/>
        <v/>
      </c>
      <c r="BQ667" s="55" t="str">
        <f t="shared" si="148"/>
        <v/>
      </c>
      <c r="BR667" s="62" t="str">
        <f t="shared" si="139"/>
        <v>Base</v>
      </c>
      <c r="BS667" s="62" t="str">
        <f t="shared" si="140"/>
        <v/>
      </c>
      <c r="BT667" s="67">
        <f t="shared" si="141"/>
        <v>61</v>
      </c>
      <c r="BU667" s="64">
        <f t="shared" si="142"/>
        <v>2.6599999999999997</v>
      </c>
      <c r="BV667" s="64">
        <f t="shared" si="143"/>
        <v>6.3199999999999994</v>
      </c>
      <c r="BW667" s="64">
        <f t="shared" si="144"/>
        <v>50.4</v>
      </c>
      <c r="BX667" s="65">
        <f t="shared" si="145"/>
        <v>45945.66</v>
      </c>
      <c r="BY667" s="65">
        <f t="shared" si="146"/>
        <v>45949.32</v>
      </c>
      <c r="BZ667" s="65">
        <f t="shared" si="147"/>
        <v>45993.4</v>
      </c>
    </row>
    <row r="668" spans="1:78" s="58" customFormat="1" ht="15.5" x14ac:dyDescent="0.35">
      <c r="A668">
        <v>69283</v>
      </c>
      <c r="B668" t="s">
        <v>532</v>
      </c>
      <c r="C668" t="s">
        <v>80</v>
      </c>
      <c r="D668">
        <v>286</v>
      </c>
      <c r="E668">
        <v>3001</v>
      </c>
      <c r="F668" t="s">
        <v>998</v>
      </c>
      <c r="G668" t="s">
        <v>218</v>
      </c>
      <c r="H668" t="s">
        <v>80</v>
      </c>
      <c r="I668" s="13">
        <v>45887</v>
      </c>
      <c r="J668" s="13">
        <v>46003</v>
      </c>
      <c r="K668" s="13">
        <v>45945</v>
      </c>
      <c r="L668" t="s">
        <v>263</v>
      </c>
      <c r="M668" t="s">
        <v>162</v>
      </c>
      <c r="N668">
        <v>24</v>
      </c>
      <c r="O668">
        <v>0</v>
      </c>
      <c r="P668">
        <v>0</v>
      </c>
      <c r="Q668">
        <v>0</v>
      </c>
      <c r="R668">
        <v>0</v>
      </c>
      <c r="S668" t="s">
        <v>199</v>
      </c>
      <c r="T668" t="s">
        <v>199</v>
      </c>
      <c r="U668">
        <v>0</v>
      </c>
      <c r="V668"/>
      <c r="W668">
        <v>3</v>
      </c>
      <c r="X668">
        <v>3</v>
      </c>
      <c r="Y668" t="s">
        <v>195</v>
      </c>
      <c r="Z668"/>
      <c r="AA668" t="s">
        <v>293</v>
      </c>
      <c r="AB668"/>
      <c r="AC668"/>
      <c r="AD668"/>
      <c r="AE668"/>
      <c r="AF668"/>
      <c r="AG668" s="13">
        <v>45887</v>
      </c>
      <c r="AH668" s="13">
        <v>46003</v>
      </c>
      <c r="AI668" t="s">
        <v>162</v>
      </c>
      <c r="AJ668">
        <v>11</v>
      </c>
      <c r="AK668">
        <v>42.270699999999998</v>
      </c>
      <c r="AL668" t="s">
        <v>529</v>
      </c>
      <c r="AM668" t="s">
        <v>530</v>
      </c>
      <c r="AN668">
        <v>5</v>
      </c>
      <c r="AO668">
        <v>1</v>
      </c>
      <c r="AP668" s="13">
        <v>45639</v>
      </c>
      <c r="AQ668" t="s">
        <v>335</v>
      </c>
      <c r="AR668"/>
      <c r="AS668"/>
      <c r="AT668" s="59">
        <f>VLOOKUP($BR668,Tables!$D$14:$I$27,2,FALSE)*W668</f>
        <v>480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38"/>
        <v>480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3">
        <f t="shared" si="141"/>
        <v>117</v>
      </c>
      <c r="BU668" s="64">
        <f t="shared" si="142"/>
        <v>6.02</v>
      </c>
      <c r="BV668" s="64">
        <f t="shared" si="143"/>
        <v>13.04</v>
      </c>
      <c r="BW668" s="64">
        <f t="shared" si="144"/>
        <v>97.44</v>
      </c>
      <c r="BX668" s="65">
        <f t="shared" si="145"/>
        <v>45893.02</v>
      </c>
      <c r="BY668" s="65">
        <f t="shared" si="146"/>
        <v>45900.04</v>
      </c>
      <c r="BZ668" s="65">
        <f t="shared" si="147"/>
        <v>45985.440000000002</v>
      </c>
    </row>
    <row r="669" spans="1:78" s="58" customFormat="1" ht="15.5" x14ac:dyDescent="0.35">
      <c r="A669">
        <v>69438</v>
      </c>
      <c r="B669" t="s">
        <v>532</v>
      </c>
      <c r="C669" t="s">
        <v>84</v>
      </c>
      <c r="D669">
        <v>100</v>
      </c>
      <c r="E669">
        <v>3001</v>
      </c>
      <c r="F669" t="s">
        <v>999</v>
      </c>
      <c r="G669" t="s">
        <v>301</v>
      </c>
      <c r="H669" t="s">
        <v>84</v>
      </c>
      <c r="I669" s="13">
        <v>45889</v>
      </c>
      <c r="J669" s="13">
        <v>46003</v>
      </c>
      <c r="K669" s="13">
        <v>45946</v>
      </c>
      <c r="L669" t="s">
        <v>390</v>
      </c>
      <c r="M669" t="s">
        <v>194</v>
      </c>
      <c r="N669">
        <v>18</v>
      </c>
      <c r="O669">
        <v>0</v>
      </c>
      <c r="P669">
        <v>0</v>
      </c>
      <c r="Q669">
        <v>0</v>
      </c>
      <c r="R669">
        <v>0</v>
      </c>
      <c r="S669" t="s">
        <v>199</v>
      </c>
      <c r="T669" t="s">
        <v>199</v>
      </c>
      <c r="U669">
        <v>0</v>
      </c>
      <c r="V669"/>
      <c r="W669">
        <v>2</v>
      </c>
      <c r="X669">
        <v>2</v>
      </c>
      <c r="Y669" t="s">
        <v>313</v>
      </c>
      <c r="Z669"/>
      <c r="AA669"/>
      <c r="AB669" t="s">
        <v>208</v>
      </c>
      <c r="AC669">
        <v>1272</v>
      </c>
      <c r="AD669" t="s">
        <v>210</v>
      </c>
      <c r="AE669" t="s">
        <v>26</v>
      </c>
      <c r="AF669" t="s">
        <v>600</v>
      </c>
      <c r="AG669" s="13">
        <v>45889</v>
      </c>
      <c r="AH669" s="13">
        <v>46003</v>
      </c>
      <c r="AI669" t="s">
        <v>534</v>
      </c>
      <c r="AJ669">
        <v>12</v>
      </c>
      <c r="AK669">
        <v>51.090699999999998</v>
      </c>
      <c r="AL669" t="s">
        <v>529</v>
      </c>
      <c r="AM669" t="s">
        <v>530</v>
      </c>
      <c r="AN669">
        <v>1</v>
      </c>
      <c r="AO669">
        <v>4</v>
      </c>
      <c r="AP669" s="13">
        <v>45720</v>
      </c>
      <c r="AQ669" t="s">
        <v>534</v>
      </c>
      <c r="AR669"/>
      <c r="AS669"/>
      <c r="AT669" s="59">
        <f>VLOOKUP($BR669,Tables!$D$14:$I$27,2,FALSE)*W669</f>
        <v>320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160</v>
      </c>
      <c r="BB669" s="59">
        <f>IF(OR(BR669="T200",BR669="HYBT200"),W669*Tables!$E$24,0)</f>
        <v>0</v>
      </c>
      <c r="BC669" s="61">
        <f t="shared" si="138"/>
        <v>480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
      </c>
      <c r="BL669" s="55" t="str">
        <f t="shared" si="148"/>
        <v/>
      </c>
      <c r="BM669" s="55" t="str">
        <f t="shared" si="148"/>
        <v/>
      </c>
      <c r="BN669" s="55" t="str">
        <f t="shared" ref="BD669:BQ687" si="149">IF(ISERROR(SEARCHB(" "&amp;BN$1&amp;" "," "&amp;$L669&amp;" "))=TRUE,"",BN$1)</f>
        <v/>
      </c>
      <c r="BO669" s="55" t="str">
        <f t="shared" si="149"/>
        <v/>
      </c>
      <c r="BP669" s="55" t="str">
        <f t="shared" si="149"/>
        <v>T150</v>
      </c>
      <c r="BQ669" s="55" t="str">
        <f t="shared" si="149"/>
        <v/>
      </c>
      <c r="BR669" s="62" t="str">
        <f t="shared" si="139"/>
        <v>T150</v>
      </c>
      <c r="BS669" s="62" t="str">
        <f t="shared" si="140"/>
        <v/>
      </c>
      <c r="BT669" s="63">
        <f t="shared" si="141"/>
        <v>115</v>
      </c>
      <c r="BU669" s="64">
        <f t="shared" si="142"/>
        <v>5.8999999999999995</v>
      </c>
      <c r="BV669" s="64">
        <f t="shared" si="143"/>
        <v>12.799999999999999</v>
      </c>
      <c r="BW669" s="64">
        <f t="shared" si="144"/>
        <v>95.759999999999991</v>
      </c>
      <c r="BX669" s="65">
        <f t="shared" si="145"/>
        <v>45894.9</v>
      </c>
      <c r="BY669" s="65">
        <f t="shared" si="146"/>
        <v>45901.8</v>
      </c>
      <c r="BZ669" s="65">
        <f t="shared" si="147"/>
        <v>45985.760000000002</v>
      </c>
    </row>
    <row r="670" spans="1:78" s="58" customFormat="1" ht="15.5" x14ac:dyDescent="0.35">
      <c r="A670">
        <v>69284</v>
      </c>
      <c r="B670" t="s">
        <v>532</v>
      </c>
      <c r="C670" t="s">
        <v>84</v>
      </c>
      <c r="D670">
        <v>101</v>
      </c>
      <c r="E670">
        <v>3001</v>
      </c>
      <c r="F670" t="s">
        <v>1000</v>
      </c>
      <c r="G670" t="s">
        <v>301</v>
      </c>
      <c r="H670" t="s">
        <v>84</v>
      </c>
      <c r="I670" s="13">
        <v>45887</v>
      </c>
      <c r="J670" s="13">
        <v>46003</v>
      </c>
      <c r="K670" s="13">
        <v>45945</v>
      </c>
      <c r="L670" t="s">
        <v>318</v>
      </c>
      <c r="M670" t="s">
        <v>194</v>
      </c>
      <c r="N670">
        <v>18</v>
      </c>
      <c r="O670">
        <v>0</v>
      </c>
      <c r="P670">
        <v>0</v>
      </c>
      <c r="Q670">
        <v>0</v>
      </c>
      <c r="R670">
        <v>0</v>
      </c>
      <c r="S670">
        <v>18248</v>
      </c>
      <c r="T670" t="s">
        <v>284</v>
      </c>
      <c r="U670">
        <v>0</v>
      </c>
      <c r="V670"/>
      <c r="W670">
        <v>2</v>
      </c>
      <c r="X670">
        <v>2</v>
      </c>
      <c r="Y670" t="s">
        <v>195</v>
      </c>
      <c r="Z670"/>
      <c r="AA670"/>
      <c r="AB670" t="s">
        <v>208</v>
      </c>
      <c r="AC670">
        <v>1272</v>
      </c>
      <c r="AD670" t="s">
        <v>22</v>
      </c>
      <c r="AE670" t="s">
        <v>341</v>
      </c>
      <c r="AF670" t="s">
        <v>536</v>
      </c>
      <c r="AG670" s="13">
        <v>45887</v>
      </c>
      <c r="AH670" s="13">
        <v>46003</v>
      </c>
      <c r="AI670" t="s">
        <v>537</v>
      </c>
      <c r="AJ670">
        <v>12</v>
      </c>
      <c r="AK670">
        <v>51.390099999999997</v>
      </c>
      <c r="AL670" t="s">
        <v>529</v>
      </c>
      <c r="AM670" t="s">
        <v>530</v>
      </c>
      <c r="AN670">
        <v>1</v>
      </c>
      <c r="AO670">
        <v>4</v>
      </c>
      <c r="AP670" s="13">
        <v>45639</v>
      </c>
      <c r="AQ670" t="s">
        <v>534</v>
      </c>
      <c r="AR670" t="s">
        <v>538</v>
      </c>
      <c r="AS670"/>
      <c r="AT670" s="59">
        <f>VLOOKUP($BR670,Tables!$D$14:$I$27,2,FALSE)*W670</f>
        <v>320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160</v>
      </c>
      <c r="BB670" s="59">
        <f>IF(OR(BR670="T200",BR670="HYBT200"),W670*Tables!$E$24,0)</f>
        <v>0</v>
      </c>
      <c r="BC670" s="61">
        <f t="shared" si="138"/>
        <v>480</v>
      </c>
      <c r="BD670" s="55" t="str">
        <f t="shared" si="149"/>
        <v/>
      </c>
      <c r="BE670" s="55" t="str">
        <f t="shared" si="149"/>
        <v/>
      </c>
      <c r="BF670" s="55" t="str">
        <f t="shared" si="149"/>
        <v/>
      </c>
      <c r="BG670" s="55" t="str">
        <f t="shared" si="149"/>
        <v/>
      </c>
      <c r="BH670" s="55" t="str">
        <f t="shared" si="149"/>
        <v/>
      </c>
      <c r="BI670" s="55" t="str">
        <f t="shared" si="149"/>
        <v/>
      </c>
      <c r="BJ670" s="55" t="str">
        <f t="shared" si="149"/>
        <v/>
      </c>
      <c r="BK670" s="55" t="str">
        <f t="shared" si="149"/>
        <v/>
      </c>
      <c r="BL670" s="55" t="str">
        <f t="shared" si="149"/>
        <v/>
      </c>
      <c r="BM670" s="55" t="str">
        <f t="shared" si="149"/>
        <v/>
      </c>
      <c r="BN670" s="55" t="str">
        <f t="shared" si="149"/>
        <v/>
      </c>
      <c r="BO670" s="55" t="str">
        <f t="shared" si="149"/>
        <v/>
      </c>
      <c r="BP670" s="55" t="str">
        <f t="shared" si="149"/>
        <v>T150</v>
      </c>
      <c r="BQ670" s="55" t="str">
        <f t="shared" si="149"/>
        <v/>
      </c>
      <c r="BR670" s="62" t="str">
        <f t="shared" si="139"/>
        <v>T150</v>
      </c>
      <c r="BS670" s="62" t="str">
        <f t="shared" si="140"/>
        <v/>
      </c>
      <c r="BT670" s="63">
        <f t="shared" si="141"/>
        <v>117</v>
      </c>
      <c r="BU670" s="64">
        <f t="shared" si="142"/>
        <v>6.02</v>
      </c>
      <c r="BV670" s="64">
        <f t="shared" si="143"/>
        <v>13.04</v>
      </c>
      <c r="BW670" s="64">
        <f t="shared" si="144"/>
        <v>97.44</v>
      </c>
      <c r="BX670" s="65">
        <f t="shared" si="145"/>
        <v>45893.02</v>
      </c>
      <c r="BY670" s="65">
        <f t="shared" si="146"/>
        <v>45900.04</v>
      </c>
      <c r="BZ670" s="65">
        <f t="shared" si="147"/>
        <v>45985.440000000002</v>
      </c>
    </row>
    <row r="671" spans="1:78" s="58" customFormat="1" ht="15.5" x14ac:dyDescent="0.35">
      <c r="A671">
        <v>69285</v>
      </c>
      <c r="B671" t="s">
        <v>532</v>
      </c>
      <c r="C671" t="s">
        <v>84</v>
      </c>
      <c r="D671">
        <v>102</v>
      </c>
      <c r="E671">
        <v>3001</v>
      </c>
      <c r="F671" t="s">
        <v>1001</v>
      </c>
      <c r="G671" t="s">
        <v>301</v>
      </c>
      <c r="H671" t="s">
        <v>84</v>
      </c>
      <c r="I671" s="13">
        <v>45887</v>
      </c>
      <c r="J671" s="13">
        <v>46003</v>
      </c>
      <c r="K671" s="13">
        <v>45945</v>
      </c>
      <c r="L671" t="s">
        <v>318</v>
      </c>
      <c r="M671" t="s">
        <v>194</v>
      </c>
      <c r="N671">
        <v>6</v>
      </c>
      <c r="O671">
        <v>0</v>
      </c>
      <c r="P671">
        <v>0</v>
      </c>
      <c r="Q671">
        <v>0</v>
      </c>
      <c r="R671">
        <v>0</v>
      </c>
      <c r="S671">
        <v>18248</v>
      </c>
      <c r="T671" t="s">
        <v>284</v>
      </c>
      <c r="U671">
        <v>0</v>
      </c>
      <c r="V671"/>
      <c r="W671">
        <v>5</v>
      </c>
      <c r="X671">
        <v>6</v>
      </c>
      <c r="Y671" t="s">
        <v>195</v>
      </c>
      <c r="Z671" t="s">
        <v>1002</v>
      </c>
      <c r="AA671"/>
      <c r="AB671" t="s">
        <v>208</v>
      </c>
      <c r="AC671">
        <v>1272</v>
      </c>
      <c r="AD671" t="s">
        <v>196</v>
      </c>
      <c r="AE671" t="s">
        <v>417</v>
      </c>
      <c r="AF671" t="s">
        <v>550</v>
      </c>
      <c r="AG671" s="13">
        <v>45887</v>
      </c>
      <c r="AH671" s="13">
        <v>46003</v>
      </c>
      <c r="AI671" t="s">
        <v>542</v>
      </c>
      <c r="AJ671">
        <v>12</v>
      </c>
      <c r="AK671">
        <v>51.090699999999998</v>
      </c>
      <c r="AL671" t="s">
        <v>529</v>
      </c>
      <c r="AM671" t="s">
        <v>530</v>
      </c>
      <c r="AN671">
        <v>1</v>
      </c>
      <c r="AO671">
        <v>4</v>
      </c>
      <c r="AP671" s="13">
        <v>45639</v>
      </c>
      <c r="AQ671" t="s">
        <v>534</v>
      </c>
      <c r="AR671" t="s">
        <v>538</v>
      </c>
      <c r="AS671"/>
      <c r="AT671" s="59">
        <f>VLOOKUP($BR671,Tables!$D$14:$I$27,2,FALSE)*W671</f>
        <v>800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400</v>
      </c>
      <c r="BB671" s="59">
        <f>IF(OR(BR671="T200",BR671="HYBT200"),W671*Tables!$E$24,0)</f>
        <v>0</v>
      </c>
      <c r="BC671" s="61">
        <f t="shared" si="138"/>
        <v>1200</v>
      </c>
      <c r="BD671" s="55" t="str">
        <f t="shared" si="149"/>
        <v/>
      </c>
      <c r="BE671" s="55" t="str">
        <f t="shared" si="149"/>
        <v/>
      </c>
      <c r="BF671" s="55" t="str">
        <f t="shared" si="149"/>
        <v/>
      </c>
      <c r="BG671" s="55" t="str">
        <f t="shared" si="149"/>
        <v/>
      </c>
      <c r="BH671" s="55" t="str">
        <f t="shared" si="149"/>
        <v/>
      </c>
      <c r="BI671" s="55" t="str">
        <f t="shared" si="149"/>
        <v/>
      </c>
      <c r="BJ671" s="55" t="str">
        <f t="shared" si="149"/>
        <v/>
      </c>
      <c r="BK671" s="55" t="str">
        <f t="shared" si="149"/>
        <v/>
      </c>
      <c r="BL671" s="55" t="str">
        <f t="shared" si="149"/>
        <v/>
      </c>
      <c r="BM671" s="55" t="str">
        <f t="shared" si="149"/>
        <v/>
      </c>
      <c r="BN671" s="55" t="str">
        <f t="shared" si="149"/>
        <v/>
      </c>
      <c r="BO671" s="55" t="str">
        <f t="shared" si="149"/>
        <v/>
      </c>
      <c r="BP671" s="55" t="str">
        <f t="shared" si="149"/>
        <v>T150</v>
      </c>
      <c r="BQ671" s="55" t="str">
        <f t="shared" si="149"/>
        <v/>
      </c>
      <c r="BR671" s="62" t="str">
        <f t="shared" si="139"/>
        <v>T150</v>
      </c>
      <c r="BS671" s="62" t="str">
        <f t="shared" si="140"/>
        <v/>
      </c>
      <c r="BT671" s="63">
        <f t="shared" si="141"/>
        <v>117</v>
      </c>
      <c r="BU671" s="64">
        <f t="shared" si="142"/>
        <v>6.02</v>
      </c>
      <c r="BV671" s="64">
        <f t="shared" si="143"/>
        <v>13.04</v>
      </c>
      <c r="BW671" s="64">
        <f t="shared" si="144"/>
        <v>97.44</v>
      </c>
      <c r="BX671" s="65">
        <f t="shared" si="145"/>
        <v>45893.02</v>
      </c>
      <c r="BY671" s="65">
        <f t="shared" si="146"/>
        <v>45900.04</v>
      </c>
      <c r="BZ671" s="65">
        <f t="shared" si="147"/>
        <v>45985.440000000002</v>
      </c>
    </row>
    <row r="672" spans="1:78" s="58" customFormat="1" ht="15.5" x14ac:dyDescent="0.35">
      <c r="A672">
        <v>69286</v>
      </c>
      <c r="B672" t="s">
        <v>532</v>
      </c>
      <c r="C672" t="s">
        <v>84</v>
      </c>
      <c r="D672">
        <v>102</v>
      </c>
      <c r="E672">
        <v>3002</v>
      </c>
      <c r="F672" t="s">
        <v>1001</v>
      </c>
      <c r="G672" t="s">
        <v>301</v>
      </c>
      <c r="H672" t="s">
        <v>84</v>
      </c>
      <c r="I672" s="13">
        <v>45887</v>
      </c>
      <c r="J672" s="13">
        <v>46003</v>
      </c>
      <c r="K672" s="13">
        <v>45945</v>
      </c>
      <c r="L672" t="s">
        <v>318</v>
      </c>
      <c r="M672" t="s">
        <v>194</v>
      </c>
      <c r="N672">
        <v>6</v>
      </c>
      <c r="O672">
        <v>0</v>
      </c>
      <c r="P672">
        <v>0</v>
      </c>
      <c r="Q672">
        <v>0</v>
      </c>
      <c r="R672">
        <v>0</v>
      </c>
      <c r="S672">
        <v>18248</v>
      </c>
      <c r="T672" t="s">
        <v>284</v>
      </c>
      <c r="U672">
        <v>0</v>
      </c>
      <c r="V672"/>
      <c r="W672">
        <v>5</v>
      </c>
      <c r="X672">
        <v>6</v>
      </c>
      <c r="Y672" t="s">
        <v>195</v>
      </c>
      <c r="Z672" t="s">
        <v>1003</v>
      </c>
      <c r="AA672"/>
      <c r="AB672" t="s">
        <v>208</v>
      </c>
      <c r="AC672">
        <v>1272</v>
      </c>
      <c r="AD672" t="s">
        <v>196</v>
      </c>
      <c r="AE672" t="s">
        <v>417</v>
      </c>
      <c r="AF672" t="s">
        <v>550</v>
      </c>
      <c r="AG672" s="13">
        <v>45887</v>
      </c>
      <c r="AH672" s="13">
        <v>46003</v>
      </c>
      <c r="AI672" t="s">
        <v>542</v>
      </c>
      <c r="AJ672">
        <v>12</v>
      </c>
      <c r="AK672">
        <v>51.090699999999998</v>
      </c>
      <c r="AL672" t="s">
        <v>529</v>
      </c>
      <c r="AM672" t="s">
        <v>530</v>
      </c>
      <c r="AN672">
        <v>1</v>
      </c>
      <c r="AO672">
        <v>4</v>
      </c>
      <c r="AP672" s="13">
        <v>45639</v>
      </c>
      <c r="AQ672" t="s">
        <v>534</v>
      </c>
      <c r="AR672" t="s">
        <v>538</v>
      </c>
      <c r="AS672"/>
      <c r="AT672" s="59">
        <f>VLOOKUP($BR672,Tables!$D$14:$I$27,2,FALSE)*W672</f>
        <v>800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400</v>
      </c>
      <c r="BB672" s="59">
        <f>IF(OR(BR672="T200",BR672="HYBT200"),W672*Tables!$E$24,0)</f>
        <v>0</v>
      </c>
      <c r="BC672" s="61">
        <f t="shared" si="138"/>
        <v>1200</v>
      </c>
      <c r="BD672" s="55" t="str">
        <f t="shared" si="149"/>
        <v/>
      </c>
      <c r="BE672" s="55" t="str">
        <f t="shared" si="149"/>
        <v/>
      </c>
      <c r="BF672" s="55" t="str">
        <f t="shared" si="149"/>
        <v/>
      </c>
      <c r="BG672" s="55" t="str">
        <f t="shared" si="149"/>
        <v/>
      </c>
      <c r="BH672" s="55" t="str">
        <f t="shared" si="149"/>
        <v/>
      </c>
      <c r="BI672" s="55" t="str">
        <f t="shared" si="149"/>
        <v/>
      </c>
      <c r="BJ672" s="55" t="str">
        <f t="shared" si="149"/>
        <v/>
      </c>
      <c r="BK672" s="55" t="str">
        <f t="shared" si="149"/>
        <v/>
      </c>
      <c r="BL672" s="55" t="str">
        <f t="shared" si="149"/>
        <v/>
      </c>
      <c r="BM672" s="55" t="str">
        <f t="shared" si="149"/>
        <v/>
      </c>
      <c r="BN672" s="55" t="str">
        <f t="shared" si="149"/>
        <v/>
      </c>
      <c r="BO672" s="55" t="str">
        <f t="shared" si="149"/>
        <v/>
      </c>
      <c r="BP672" s="55" t="str">
        <f t="shared" si="149"/>
        <v>T150</v>
      </c>
      <c r="BQ672" s="55" t="str">
        <f t="shared" si="149"/>
        <v/>
      </c>
      <c r="BR672" s="62" t="str">
        <f t="shared" si="139"/>
        <v>T150</v>
      </c>
      <c r="BS672" s="62" t="str">
        <f t="shared" si="140"/>
        <v/>
      </c>
      <c r="BT672" s="63">
        <f t="shared" si="141"/>
        <v>117</v>
      </c>
      <c r="BU672" s="64">
        <f t="shared" si="142"/>
        <v>6.02</v>
      </c>
      <c r="BV672" s="64">
        <f t="shared" si="143"/>
        <v>13.04</v>
      </c>
      <c r="BW672" s="64">
        <f t="shared" si="144"/>
        <v>97.44</v>
      </c>
      <c r="BX672" s="65">
        <f t="shared" si="145"/>
        <v>45893.02</v>
      </c>
      <c r="BY672" s="65">
        <f t="shared" si="146"/>
        <v>45900.04</v>
      </c>
      <c r="BZ672" s="65">
        <f t="shared" si="147"/>
        <v>45985.440000000002</v>
      </c>
    </row>
    <row r="673" spans="1:78" s="58" customFormat="1" ht="15.5" x14ac:dyDescent="0.35">
      <c r="A673">
        <v>69287</v>
      </c>
      <c r="B673" t="s">
        <v>532</v>
      </c>
      <c r="C673" t="s">
        <v>84</v>
      </c>
      <c r="D673">
        <v>102</v>
      </c>
      <c r="E673">
        <v>3003</v>
      </c>
      <c r="F673" t="s">
        <v>1001</v>
      </c>
      <c r="G673" t="s">
        <v>301</v>
      </c>
      <c r="H673" t="s">
        <v>84</v>
      </c>
      <c r="I673" s="13">
        <v>45887</v>
      </c>
      <c r="J673" s="13">
        <v>46003</v>
      </c>
      <c r="K673" s="13">
        <v>45945</v>
      </c>
      <c r="L673" t="s">
        <v>318</v>
      </c>
      <c r="M673" t="s">
        <v>194</v>
      </c>
      <c r="N673">
        <v>6</v>
      </c>
      <c r="O673">
        <v>0</v>
      </c>
      <c r="P673">
        <v>0</v>
      </c>
      <c r="Q673">
        <v>0</v>
      </c>
      <c r="R673">
        <v>0</v>
      </c>
      <c r="S673">
        <v>18248</v>
      </c>
      <c r="T673" t="s">
        <v>284</v>
      </c>
      <c r="U673">
        <v>0</v>
      </c>
      <c r="V673"/>
      <c r="W673">
        <v>5</v>
      </c>
      <c r="X673">
        <v>6</v>
      </c>
      <c r="Y673" t="s">
        <v>195</v>
      </c>
      <c r="Z673" t="s">
        <v>1004</v>
      </c>
      <c r="AA673"/>
      <c r="AB673" t="s">
        <v>208</v>
      </c>
      <c r="AC673">
        <v>1272</v>
      </c>
      <c r="AD673" t="s">
        <v>196</v>
      </c>
      <c r="AE673" t="s">
        <v>417</v>
      </c>
      <c r="AF673" t="s">
        <v>550</v>
      </c>
      <c r="AG673" s="13">
        <v>45887</v>
      </c>
      <c r="AH673" s="13">
        <v>46003</v>
      </c>
      <c r="AI673" t="s">
        <v>542</v>
      </c>
      <c r="AJ673">
        <v>12</v>
      </c>
      <c r="AK673">
        <v>51.090699999999998</v>
      </c>
      <c r="AL673" t="s">
        <v>529</v>
      </c>
      <c r="AM673" t="s">
        <v>530</v>
      </c>
      <c r="AN673">
        <v>1</v>
      </c>
      <c r="AO673">
        <v>4</v>
      </c>
      <c r="AP673" s="13">
        <v>45639</v>
      </c>
      <c r="AQ673" t="s">
        <v>534</v>
      </c>
      <c r="AR673" t="s">
        <v>538</v>
      </c>
      <c r="AS673"/>
      <c r="AT673" s="59">
        <f>VLOOKUP($BR673,Tables!$D$14:$I$27,2,FALSE)*W673</f>
        <v>800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400</v>
      </c>
      <c r="BB673" s="59">
        <f>IF(OR(BR673="T200",BR673="HYBT200"),W673*Tables!$E$24,0)</f>
        <v>0</v>
      </c>
      <c r="BC673" s="61">
        <f t="shared" si="138"/>
        <v>1200</v>
      </c>
      <c r="BD673" s="55" t="str">
        <f t="shared" si="149"/>
        <v/>
      </c>
      <c r="BE673" s="55" t="str">
        <f t="shared" si="149"/>
        <v/>
      </c>
      <c r="BF673" s="55" t="str">
        <f t="shared" si="149"/>
        <v/>
      </c>
      <c r="BG673" s="55" t="str">
        <f t="shared" si="149"/>
        <v/>
      </c>
      <c r="BH673" s="55" t="str">
        <f t="shared" si="149"/>
        <v/>
      </c>
      <c r="BI673" s="55" t="str">
        <f t="shared" si="149"/>
        <v/>
      </c>
      <c r="BJ673" s="55" t="str">
        <f t="shared" si="149"/>
        <v/>
      </c>
      <c r="BK673" s="55" t="str">
        <f t="shared" si="149"/>
        <v/>
      </c>
      <c r="BL673" s="55" t="str">
        <f t="shared" si="149"/>
        <v/>
      </c>
      <c r="BM673" s="55" t="str">
        <f t="shared" si="149"/>
        <v/>
      </c>
      <c r="BN673" s="55" t="str">
        <f t="shared" si="149"/>
        <v/>
      </c>
      <c r="BO673" s="55" t="str">
        <f t="shared" si="149"/>
        <v/>
      </c>
      <c r="BP673" s="55" t="str">
        <f t="shared" si="149"/>
        <v>T150</v>
      </c>
      <c r="BQ673" s="55" t="str">
        <f t="shared" si="149"/>
        <v/>
      </c>
      <c r="BR673" s="62" t="str">
        <f t="shared" si="139"/>
        <v>T150</v>
      </c>
      <c r="BS673" s="62" t="str">
        <f t="shared" si="140"/>
        <v/>
      </c>
      <c r="BT673" s="63">
        <f t="shared" si="141"/>
        <v>117</v>
      </c>
      <c r="BU673" s="64">
        <f t="shared" si="142"/>
        <v>6.02</v>
      </c>
      <c r="BV673" s="64">
        <f t="shared" si="143"/>
        <v>13.04</v>
      </c>
      <c r="BW673" s="64">
        <f t="shared" si="144"/>
        <v>97.44</v>
      </c>
      <c r="BX673" s="65">
        <f t="shared" si="145"/>
        <v>45893.02</v>
      </c>
      <c r="BY673" s="65">
        <f t="shared" si="146"/>
        <v>45900.04</v>
      </c>
      <c r="BZ673" s="65">
        <f t="shared" si="147"/>
        <v>45985.440000000002</v>
      </c>
    </row>
    <row r="674" spans="1:78" s="58" customFormat="1" ht="15.5" x14ac:dyDescent="0.35">
      <c r="A674">
        <v>69395</v>
      </c>
      <c r="B674" t="s">
        <v>532</v>
      </c>
      <c r="C674" t="s">
        <v>84</v>
      </c>
      <c r="D674">
        <v>104</v>
      </c>
      <c r="E674">
        <v>3001</v>
      </c>
      <c r="F674" t="s">
        <v>1005</v>
      </c>
      <c r="G674" t="s">
        <v>301</v>
      </c>
      <c r="H674" t="s">
        <v>84</v>
      </c>
      <c r="I674" s="13">
        <v>45888</v>
      </c>
      <c r="J674" s="13">
        <v>46003</v>
      </c>
      <c r="K674" s="13">
        <v>45945</v>
      </c>
      <c r="L674" t="s">
        <v>318</v>
      </c>
      <c r="M674" t="s">
        <v>457</v>
      </c>
      <c r="N674">
        <v>18</v>
      </c>
      <c r="O674">
        <v>0</v>
      </c>
      <c r="P674">
        <v>0</v>
      </c>
      <c r="Q674">
        <v>0</v>
      </c>
      <c r="R674">
        <v>0</v>
      </c>
      <c r="S674">
        <v>18248</v>
      </c>
      <c r="T674" t="s">
        <v>284</v>
      </c>
      <c r="U674">
        <v>0</v>
      </c>
      <c r="V674"/>
      <c r="W674">
        <v>3</v>
      </c>
      <c r="X674">
        <v>3</v>
      </c>
      <c r="Y674" t="s">
        <v>195</v>
      </c>
      <c r="Z674"/>
      <c r="AA674" t="s">
        <v>1006</v>
      </c>
      <c r="AB674" t="s">
        <v>208</v>
      </c>
      <c r="AC674">
        <v>1272</v>
      </c>
      <c r="AD674" t="s">
        <v>196</v>
      </c>
      <c r="AE674" t="s">
        <v>329</v>
      </c>
      <c r="AF674" t="s">
        <v>565</v>
      </c>
      <c r="AG674" s="13">
        <v>45888</v>
      </c>
      <c r="AH674" s="13">
        <v>46003</v>
      </c>
      <c r="AI674" t="s">
        <v>335</v>
      </c>
      <c r="AJ674">
        <v>12</v>
      </c>
      <c r="AK674">
        <v>51.9998</v>
      </c>
      <c r="AL674" t="s">
        <v>529</v>
      </c>
      <c r="AM674" t="s">
        <v>530</v>
      </c>
      <c r="AN674">
        <v>1</v>
      </c>
      <c r="AO674">
        <v>4</v>
      </c>
      <c r="AP674" s="13">
        <v>45639</v>
      </c>
      <c r="AQ674" t="s">
        <v>534</v>
      </c>
      <c r="AR674" t="s">
        <v>538</v>
      </c>
      <c r="AS674"/>
      <c r="AT674" s="59">
        <f>VLOOKUP($BR674,Tables!$D$14:$I$27,2,FALSE)*W674</f>
        <v>480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240</v>
      </c>
      <c r="BB674" s="59">
        <f>IF(OR(BR674="T200",BR674="HYBT200"),W674*Tables!$E$24,0)</f>
        <v>0</v>
      </c>
      <c r="BC674" s="61">
        <f t="shared" si="138"/>
        <v>720</v>
      </c>
      <c r="BD674" s="55" t="str">
        <f t="shared" si="149"/>
        <v/>
      </c>
      <c r="BE674" s="55" t="str">
        <f t="shared" si="149"/>
        <v/>
      </c>
      <c r="BF674" s="55" t="str">
        <f t="shared" si="149"/>
        <v/>
      </c>
      <c r="BG674" s="55" t="str">
        <f t="shared" si="149"/>
        <v/>
      </c>
      <c r="BH674" s="55" t="str">
        <f t="shared" si="149"/>
        <v/>
      </c>
      <c r="BI674" s="55" t="str">
        <f t="shared" si="149"/>
        <v/>
      </c>
      <c r="BJ674" s="55" t="str">
        <f t="shared" si="149"/>
        <v/>
      </c>
      <c r="BK674" s="55" t="str">
        <f t="shared" si="149"/>
        <v/>
      </c>
      <c r="BL674" s="55" t="str">
        <f t="shared" si="149"/>
        <v/>
      </c>
      <c r="BM674" s="55" t="str">
        <f t="shared" si="149"/>
        <v/>
      </c>
      <c r="BN674" s="55" t="str">
        <f t="shared" si="149"/>
        <v/>
      </c>
      <c r="BO674" s="55" t="str">
        <f t="shared" si="149"/>
        <v/>
      </c>
      <c r="BP674" s="55" t="str">
        <f t="shared" si="149"/>
        <v>T150</v>
      </c>
      <c r="BQ674" s="55" t="str">
        <f t="shared" si="149"/>
        <v/>
      </c>
      <c r="BR674" s="62" t="str">
        <f t="shared" si="139"/>
        <v>T150</v>
      </c>
      <c r="BS674" s="62" t="str">
        <f t="shared" si="140"/>
        <v/>
      </c>
      <c r="BT674" s="63">
        <f t="shared" si="141"/>
        <v>116</v>
      </c>
      <c r="BU674" s="64">
        <f t="shared" si="142"/>
        <v>5.96</v>
      </c>
      <c r="BV674" s="64">
        <f t="shared" si="143"/>
        <v>12.92</v>
      </c>
      <c r="BW674" s="64">
        <f t="shared" si="144"/>
        <v>96.6</v>
      </c>
      <c r="BX674" s="65">
        <f t="shared" si="145"/>
        <v>45893.96</v>
      </c>
      <c r="BY674" s="65">
        <f t="shared" si="146"/>
        <v>45900.92</v>
      </c>
      <c r="BZ674" s="65">
        <f t="shared" si="147"/>
        <v>45985.599999999999</v>
      </c>
    </row>
    <row r="675" spans="1:78" s="58" customFormat="1" ht="15.5" x14ac:dyDescent="0.35">
      <c r="A675">
        <v>69288</v>
      </c>
      <c r="B675" t="s">
        <v>532</v>
      </c>
      <c r="C675" t="s">
        <v>84</v>
      </c>
      <c r="D675">
        <v>105</v>
      </c>
      <c r="E675">
        <v>3001</v>
      </c>
      <c r="F675" t="s">
        <v>1007</v>
      </c>
      <c r="G675" t="s">
        <v>301</v>
      </c>
      <c r="H675" t="s">
        <v>84</v>
      </c>
      <c r="I675" s="13">
        <v>45887</v>
      </c>
      <c r="J675" s="13">
        <v>46003</v>
      </c>
      <c r="K675" s="13">
        <v>45945</v>
      </c>
      <c r="L675" t="s">
        <v>383</v>
      </c>
      <c r="M675" t="s">
        <v>162</v>
      </c>
      <c r="N675">
        <v>18</v>
      </c>
      <c r="O675">
        <v>0</v>
      </c>
      <c r="P675">
        <v>0</v>
      </c>
      <c r="Q675">
        <v>0</v>
      </c>
      <c r="R675">
        <v>0</v>
      </c>
      <c r="S675">
        <v>18248</v>
      </c>
      <c r="T675" t="s">
        <v>284</v>
      </c>
      <c r="U675">
        <v>0</v>
      </c>
      <c r="V675"/>
      <c r="W675">
        <v>1</v>
      </c>
      <c r="X675">
        <v>1</v>
      </c>
      <c r="Y675" t="s">
        <v>195</v>
      </c>
      <c r="Z675"/>
      <c r="AA675" t="s">
        <v>1008</v>
      </c>
      <c r="AB675"/>
      <c r="AC675"/>
      <c r="AD675"/>
      <c r="AE675"/>
      <c r="AF675"/>
      <c r="AG675" s="13">
        <v>45887</v>
      </c>
      <c r="AH675" s="13">
        <v>46003</v>
      </c>
      <c r="AI675" t="s">
        <v>161</v>
      </c>
      <c r="AJ675">
        <v>12</v>
      </c>
      <c r="AK675">
        <v>51.090699999999998</v>
      </c>
      <c r="AL675" t="s">
        <v>529</v>
      </c>
      <c r="AM675" t="s">
        <v>530</v>
      </c>
      <c r="AN675">
        <v>5</v>
      </c>
      <c r="AO675">
        <v>4</v>
      </c>
      <c r="AP675" s="13">
        <v>45639</v>
      </c>
      <c r="AQ675" t="s">
        <v>335</v>
      </c>
      <c r="AR675" t="s">
        <v>538</v>
      </c>
      <c r="AS675"/>
      <c r="AT675" s="59">
        <f>VLOOKUP($BR675,Tables!$D$14:$I$27,2,FALSE)*W675</f>
        <v>160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80</v>
      </c>
      <c r="BB675" s="59">
        <f>IF(OR(BR675="T200",BR675="HYBT200"),W675*Tables!$E$24,0)</f>
        <v>0</v>
      </c>
      <c r="BC675" s="61">
        <f t="shared" si="138"/>
        <v>240</v>
      </c>
      <c r="BD675" s="55" t="str">
        <f t="shared" si="149"/>
        <v/>
      </c>
      <c r="BE675" s="55" t="str">
        <f t="shared" si="149"/>
        <v/>
      </c>
      <c r="BF675" s="55" t="str">
        <f t="shared" si="149"/>
        <v/>
      </c>
      <c r="BG675" s="55" t="str">
        <f t="shared" si="149"/>
        <v/>
      </c>
      <c r="BH675" s="55" t="str">
        <f t="shared" si="149"/>
        <v/>
      </c>
      <c r="BI675" s="55" t="str">
        <f t="shared" si="149"/>
        <v/>
      </c>
      <c r="BJ675" s="55" t="str">
        <f t="shared" si="149"/>
        <v/>
      </c>
      <c r="BK675" s="55" t="str">
        <f t="shared" si="149"/>
        <v>HYB</v>
      </c>
      <c r="BL675" s="55" t="str">
        <f t="shared" si="149"/>
        <v/>
      </c>
      <c r="BM675" s="55" t="str">
        <f t="shared" si="149"/>
        <v/>
      </c>
      <c r="BN675" s="55" t="str">
        <f t="shared" si="149"/>
        <v/>
      </c>
      <c r="BO675" s="55" t="str">
        <f t="shared" si="149"/>
        <v/>
      </c>
      <c r="BP675" s="55" t="str">
        <f t="shared" si="149"/>
        <v>T150</v>
      </c>
      <c r="BQ675" s="55" t="str">
        <f t="shared" si="149"/>
        <v/>
      </c>
      <c r="BR675" s="62" t="str">
        <f t="shared" si="139"/>
        <v>HYBT150</v>
      </c>
      <c r="BS675" s="62" t="str">
        <f t="shared" si="140"/>
        <v/>
      </c>
      <c r="BT675" s="63">
        <f t="shared" si="141"/>
        <v>117</v>
      </c>
      <c r="BU675" s="64">
        <f t="shared" si="142"/>
        <v>6.02</v>
      </c>
      <c r="BV675" s="64">
        <f t="shared" si="143"/>
        <v>13.04</v>
      </c>
      <c r="BW675" s="64">
        <f t="shared" si="144"/>
        <v>97.44</v>
      </c>
      <c r="BX675" s="65">
        <f t="shared" si="145"/>
        <v>45893.02</v>
      </c>
      <c r="BY675" s="65">
        <f t="shared" si="146"/>
        <v>45900.04</v>
      </c>
      <c r="BZ675" s="65">
        <f t="shared" si="147"/>
        <v>45985.440000000002</v>
      </c>
    </row>
    <row r="676" spans="1:78" s="58" customFormat="1" ht="15.5" x14ac:dyDescent="0.35">
      <c r="A676">
        <v>68325</v>
      </c>
      <c r="B676" t="s">
        <v>526</v>
      </c>
      <c r="C676" t="s">
        <v>84</v>
      </c>
      <c r="D676">
        <v>122</v>
      </c>
      <c r="E676" t="s">
        <v>589</v>
      </c>
      <c r="F676" t="s">
        <v>1009</v>
      </c>
      <c r="G676" t="s">
        <v>301</v>
      </c>
      <c r="H676" t="s">
        <v>84</v>
      </c>
      <c r="I676" s="13">
        <v>45804</v>
      </c>
      <c r="J676" s="13">
        <v>45839</v>
      </c>
      <c r="K676" s="13">
        <v>45821</v>
      </c>
      <c r="L676" t="s">
        <v>318</v>
      </c>
      <c r="M676" t="s">
        <v>194</v>
      </c>
      <c r="N676">
        <v>6</v>
      </c>
      <c r="O676">
        <v>0</v>
      </c>
      <c r="P676">
        <v>0</v>
      </c>
      <c r="Q676">
        <v>0</v>
      </c>
      <c r="R676">
        <v>0</v>
      </c>
      <c r="S676" t="s">
        <v>199</v>
      </c>
      <c r="T676" t="s">
        <v>199</v>
      </c>
      <c r="U676">
        <v>0</v>
      </c>
      <c r="V676"/>
      <c r="W676">
        <v>1.5</v>
      </c>
      <c r="X676">
        <v>2</v>
      </c>
      <c r="Y676" t="s">
        <v>195</v>
      </c>
      <c r="Z676" t="s">
        <v>1010</v>
      </c>
      <c r="AA676"/>
      <c r="AB676" t="s">
        <v>208</v>
      </c>
      <c r="AC676">
        <v>1272</v>
      </c>
      <c r="AD676" t="s">
        <v>196</v>
      </c>
      <c r="AE676" t="s">
        <v>2</v>
      </c>
      <c r="AF676" t="s">
        <v>611</v>
      </c>
      <c r="AG676" s="13">
        <v>45804</v>
      </c>
      <c r="AH676" s="13">
        <v>45839</v>
      </c>
      <c r="AI676" t="s">
        <v>542</v>
      </c>
      <c r="AJ676">
        <v>12</v>
      </c>
      <c r="AK676">
        <v>51.090699999999998</v>
      </c>
      <c r="AL676" t="s">
        <v>529</v>
      </c>
      <c r="AM676" t="s">
        <v>530</v>
      </c>
      <c r="AN676">
        <v>1</v>
      </c>
      <c r="AO676">
        <v>4</v>
      </c>
      <c r="AP676" s="13">
        <v>45538</v>
      </c>
      <c r="AQ676" t="s">
        <v>534</v>
      </c>
      <c r="AR676"/>
      <c r="AS676"/>
      <c r="AT676" s="59">
        <f>VLOOKUP($BR676,Tables!$D$14:$I$27,2,FALSE)*W676</f>
        <v>240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120</v>
      </c>
      <c r="BB676" s="59">
        <f>IF(OR(BR676="T200",BR676="HYBT200"),W676*Tables!$E$24,0)</f>
        <v>0</v>
      </c>
      <c r="BC676" s="61">
        <f t="shared" si="138"/>
        <v>360</v>
      </c>
      <c r="BD676" s="55" t="str">
        <f t="shared" si="149"/>
        <v/>
      </c>
      <c r="BE676" s="55" t="str">
        <f t="shared" si="149"/>
        <v/>
      </c>
      <c r="BF676" s="55" t="str">
        <f t="shared" si="149"/>
        <v/>
      </c>
      <c r="BG676" s="55" t="str">
        <f t="shared" si="149"/>
        <v/>
      </c>
      <c r="BH676" s="55" t="str">
        <f t="shared" si="149"/>
        <v/>
      </c>
      <c r="BI676" s="55" t="str">
        <f t="shared" si="149"/>
        <v/>
      </c>
      <c r="BJ676" s="55" t="str">
        <f t="shared" si="149"/>
        <v/>
      </c>
      <c r="BK676" s="55" t="str">
        <f t="shared" si="149"/>
        <v/>
      </c>
      <c r="BL676" s="55" t="str">
        <f t="shared" si="149"/>
        <v/>
      </c>
      <c r="BM676" s="55" t="str">
        <f t="shared" si="149"/>
        <v/>
      </c>
      <c r="BN676" s="55" t="str">
        <f t="shared" si="149"/>
        <v/>
      </c>
      <c r="BO676" s="55" t="str">
        <f t="shared" si="149"/>
        <v/>
      </c>
      <c r="BP676" s="55" t="str">
        <f t="shared" si="149"/>
        <v>T150</v>
      </c>
      <c r="BQ676" s="55" t="str">
        <f t="shared" si="149"/>
        <v/>
      </c>
      <c r="BR676" s="62" t="str">
        <f t="shared" si="139"/>
        <v>T150</v>
      </c>
      <c r="BS676" s="62" t="str">
        <f t="shared" si="140"/>
        <v/>
      </c>
      <c r="BT676" s="63">
        <f t="shared" si="141"/>
        <v>36</v>
      </c>
      <c r="BU676" s="64">
        <f t="shared" si="142"/>
        <v>1.1600000000000001</v>
      </c>
      <c r="BV676" s="64">
        <f t="shared" si="143"/>
        <v>3.3200000000000003</v>
      </c>
      <c r="BW676" s="64">
        <f t="shared" si="144"/>
        <v>29.4</v>
      </c>
      <c r="BX676" s="65">
        <f t="shared" si="145"/>
        <v>45805.16</v>
      </c>
      <c r="BY676" s="65">
        <f t="shared" si="146"/>
        <v>45807.32</v>
      </c>
      <c r="BZ676" s="65">
        <f t="shared" si="147"/>
        <v>45833.4</v>
      </c>
    </row>
    <row r="677" spans="1:78" s="58" customFormat="1" ht="15.5" x14ac:dyDescent="0.35">
      <c r="A677">
        <v>68326</v>
      </c>
      <c r="B677" t="s">
        <v>526</v>
      </c>
      <c r="C677" t="s">
        <v>84</v>
      </c>
      <c r="D677">
        <v>122</v>
      </c>
      <c r="E677" t="s">
        <v>601</v>
      </c>
      <c r="F677" t="s">
        <v>1009</v>
      </c>
      <c r="G677" t="s">
        <v>301</v>
      </c>
      <c r="H677" t="s">
        <v>84</v>
      </c>
      <c r="I677" s="13">
        <v>45804</v>
      </c>
      <c r="J677" s="13">
        <v>45839</v>
      </c>
      <c r="K677" s="13">
        <v>45821</v>
      </c>
      <c r="L677" t="s">
        <v>318</v>
      </c>
      <c r="M677" t="s">
        <v>194</v>
      </c>
      <c r="N677">
        <v>6</v>
      </c>
      <c r="O677">
        <v>0</v>
      </c>
      <c r="P677">
        <v>0</v>
      </c>
      <c r="Q677">
        <v>0</v>
      </c>
      <c r="R677">
        <v>0</v>
      </c>
      <c r="S677" t="s">
        <v>199</v>
      </c>
      <c r="T677" t="s">
        <v>199</v>
      </c>
      <c r="U677">
        <v>0</v>
      </c>
      <c r="V677"/>
      <c r="W677">
        <v>1.5</v>
      </c>
      <c r="X677">
        <v>2</v>
      </c>
      <c r="Y677" t="s">
        <v>195</v>
      </c>
      <c r="Z677" t="s">
        <v>1011</v>
      </c>
      <c r="AA677"/>
      <c r="AB677" t="s">
        <v>208</v>
      </c>
      <c r="AC677">
        <v>1272</v>
      </c>
      <c r="AD677" t="s">
        <v>196</v>
      </c>
      <c r="AE677" t="s">
        <v>2</v>
      </c>
      <c r="AF677" t="s">
        <v>611</v>
      </c>
      <c r="AG677" s="13">
        <v>45804</v>
      </c>
      <c r="AH677" s="13">
        <v>45839</v>
      </c>
      <c r="AI677" t="s">
        <v>542</v>
      </c>
      <c r="AJ677">
        <v>12</v>
      </c>
      <c r="AK677">
        <v>51.090699999999998</v>
      </c>
      <c r="AL677" t="s">
        <v>529</v>
      </c>
      <c r="AM677" t="s">
        <v>530</v>
      </c>
      <c r="AN677">
        <v>1</v>
      </c>
      <c r="AO677">
        <v>4</v>
      </c>
      <c r="AP677" s="13">
        <v>45538</v>
      </c>
      <c r="AQ677" t="s">
        <v>534</v>
      </c>
      <c r="AR677"/>
      <c r="AS677"/>
      <c r="AT677" s="59">
        <f>VLOOKUP($BR677,Tables!$D$14:$I$27,2,FALSE)*W677</f>
        <v>240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120</v>
      </c>
      <c r="BB677" s="59">
        <f>IF(OR(BR677="T200",BR677="HYBT200"),W677*Tables!$E$24,0)</f>
        <v>0</v>
      </c>
      <c r="BC677" s="61">
        <f t="shared" si="138"/>
        <v>360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
      </c>
      <c r="BL677" s="55" t="str">
        <f t="shared" si="149"/>
        <v/>
      </c>
      <c r="BM677" s="55" t="str">
        <f t="shared" si="149"/>
        <v/>
      </c>
      <c r="BN677" s="55" t="str">
        <f t="shared" si="149"/>
        <v/>
      </c>
      <c r="BO677" s="55" t="str">
        <f t="shared" si="149"/>
        <v/>
      </c>
      <c r="BP677" s="55" t="str">
        <f t="shared" si="149"/>
        <v>T150</v>
      </c>
      <c r="BQ677" s="55" t="str">
        <f t="shared" si="149"/>
        <v/>
      </c>
      <c r="BR677" s="62" t="str">
        <f t="shared" si="139"/>
        <v>T150</v>
      </c>
      <c r="BS677" s="62" t="str">
        <f t="shared" si="140"/>
        <v/>
      </c>
      <c r="BT677" s="63">
        <f t="shared" si="141"/>
        <v>36</v>
      </c>
      <c r="BU677" s="64">
        <f t="shared" si="142"/>
        <v>1.1600000000000001</v>
      </c>
      <c r="BV677" s="64">
        <f t="shared" si="143"/>
        <v>3.3200000000000003</v>
      </c>
      <c r="BW677" s="64">
        <f t="shared" si="144"/>
        <v>29.4</v>
      </c>
      <c r="BX677" s="65">
        <f t="shared" si="145"/>
        <v>45805.16</v>
      </c>
      <c r="BY677" s="65">
        <f t="shared" si="146"/>
        <v>45807.32</v>
      </c>
      <c r="BZ677" s="65">
        <f t="shared" si="147"/>
        <v>45833.4</v>
      </c>
    </row>
    <row r="678" spans="1:78" s="58" customFormat="1" ht="15.5" x14ac:dyDescent="0.35">
      <c r="A678">
        <v>68327</v>
      </c>
      <c r="B678" t="s">
        <v>526</v>
      </c>
      <c r="C678" t="s">
        <v>84</v>
      </c>
      <c r="D678">
        <v>122</v>
      </c>
      <c r="E678" t="s">
        <v>602</v>
      </c>
      <c r="F678" t="s">
        <v>1009</v>
      </c>
      <c r="G678" t="s">
        <v>301</v>
      </c>
      <c r="H678" t="s">
        <v>84</v>
      </c>
      <c r="I678" s="13">
        <v>45804</v>
      </c>
      <c r="J678" s="13">
        <v>45839</v>
      </c>
      <c r="K678" s="13">
        <v>45821</v>
      </c>
      <c r="L678" t="s">
        <v>318</v>
      </c>
      <c r="M678" t="s">
        <v>194</v>
      </c>
      <c r="N678">
        <v>5</v>
      </c>
      <c r="O678">
        <v>0</v>
      </c>
      <c r="P678">
        <v>0</v>
      </c>
      <c r="Q678">
        <v>0</v>
      </c>
      <c r="R678">
        <v>0</v>
      </c>
      <c r="S678" t="s">
        <v>199</v>
      </c>
      <c r="T678" t="s">
        <v>199</v>
      </c>
      <c r="U678">
        <v>0</v>
      </c>
      <c r="V678"/>
      <c r="W678">
        <v>1.5</v>
      </c>
      <c r="X678">
        <v>2</v>
      </c>
      <c r="Y678" t="s">
        <v>195</v>
      </c>
      <c r="Z678" t="s">
        <v>1012</v>
      </c>
      <c r="AA678"/>
      <c r="AB678" t="s">
        <v>208</v>
      </c>
      <c r="AC678">
        <v>1272</v>
      </c>
      <c r="AD678" t="s">
        <v>196</v>
      </c>
      <c r="AE678" t="s">
        <v>2</v>
      </c>
      <c r="AF678" t="s">
        <v>611</v>
      </c>
      <c r="AG678" s="13">
        <v>45804</v>
      </c>
      <c r="AH678" s="13">
        <v>45839</v>
      </c>
      <c r="AI678" t="s">
        <v>542</v>
      </c>
      <c r="AJ678">
        <v>12</v>
      </c>
      <c r="AK678">
        <v>51.090699999999998</v>
      </c>
      <c r="AL678" t="s">
        <v>529</v>
      </c>
      <c r="AM678" t="s">
        <v>530</v>
      </c>
      <c r="AN678">
        <v>1</v>
      </c>
      <c r="AO678">
        <v>4</v>
      </c>
      <c r="AP678" s="13">
        <v>45538</v>
      </c>
      <c r="AQ678" t="s">
        <v>534</v>
      </c>
      <c r="AR678"/>
      <c r="AS678"/>
      <c r="AT678" s="59">
        <f>VLOOKUP($BR678,Tables!$D$14:$I$27,2,FALSE)*W678</f>
        <v>240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120</v>
      </c>
      <c r="BB678" s="59">
        <f>IF(OR(BR678="T200",BR678="HYBT200"),W678*Tables!$E$24,0)</f>
        <v>0</v>
      </c>
      <c r="BC678" s="61">
        <f t="shared" si="138"/>
        <v>360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T150</v>
      </c>
      <c r="BQ678" s="55" t="str">
        <f t="shared" si="149"/>
        <v/>
      </c>
      <c r="BR678" s="62" t="str">
        <f t="shared" si="139"/>
        <v>T150</v>
      </c>
      <c r="BS678" s="62" t="str">
        <f t="shared" si="140"/>
        <v/>
      </c>
      <c r="BT678" s="63">
        <f t="shared" si="141"/>
        <v>36</v>
      </c>
      <c r="BU678" s="64">
        <f t="shared" si="142"/>
        <v>1.1600000000000001</v>
      </c>
      <c r="BV678" s="64">
        <f t="shared" si="143"/>
        <v>3.3200000000000003</v>
      </c>
      <c r="BW678" s="64">
        <f t="shared" si="144"/>
        <v>29.4</v>
      </c>
      <c r="BX678" s="65">
        <f t="shared" si="145"/>
        <v>45805.16</v>
      </c>
      <c r="BY678" s="65">
        <f t="shared" si="146"/>
        <v>45807.32</v>
      </c>
      <c r="BZ678" s="65">
        <f t="shared" si="147"/>
        <v>45833.4</v>
      </c>
    </row>
    <row r="679" spans="1:78" s="58" customFormat="1" ht="15.5" x14ac:dyDescent="0.35">
      <c r="A679">
        <v>68544</v>
      </c>
      <c r="B679" t="s">
        <v>526</v>
      </c>
      <c r="C679" t="s">
        <v>84</v>
      </c>
      <c r="D679">
        <v>124</v>
      </c>
      <c r="E679">
        <v>1001</v>
      </c>
      <c r="F679" t="s">
        <v>1013</v>
      </c>
      <c r="G679" t="s">
        <v>301</v>
      </c>
      <c r="H679" t="s">
        <v>84</v>
      </c>
      <c r="I679" s="13">
        <v>45805</v>
      </c>
      <c r="J679" s="13">
        <v>45869</v>
      </c>
      <c r="K679" s="13">
        <v>45837</v>
      </c>
      <c r="L679" t="s">
        <v>318</v>
      </c>
      <c r="M679" t="s">
        <v>33</v>
      </c>
      <c r="N679">
        <v>17</v>
      </c>
      <c r="O679">
        <v>0</v>
      </c>
      <c r="P679">
        <v>0</v>
      </c>
      <c r="Q679">
        <v>0</v>
      </c>
      <c r="R679">
        <v>0</v>
      </c>
      <c r="S679" t="s">
        <v>199</v>
      </c>
      <c r="T679" t="s">
        <v>199</v>
      </c>
      <c r="U679">
        <v>0</v>
      </c>
      <c r="V679"/>
      <c r="W679">
        <v>4.5</v>
      </c>
      <c r="X679">
        <v>4.5</v>
      </c>
      <c r="Y679" t="s">
        <v>195</v>
      </c>
      <c r="Z679"/>
      <c r="AA679"/>
      <c r="AB679" t="s">
        <v>304</v>
      </c>
      <c r="AC679" t="s">
        <v>200</v>
      </c>
      <c r="AD679" t="s">
        <v>85</v>
      </c>
      <c r="AE679" t="s">
        <v>7</v>
      </c>
      <c r="AF679" t="s">
        <v>547</v>
      </c>
      <c r="AG679" s="13">
        <v>45805</v>
      </c>
      <c r="AH679" s="13">
        <v>45869</v>
      </c>
      <c r="AI679" t="s">
        <v>335</v>
      </c>
      <c r="AJ679">
        <v>12</v>
      </c>
      <c r="AK679">
        <v>51.9998</v>
      </c>
      <c r="AL679" t="s">
        <v>529</v>
      </c>
      <c r="AM679" t="s">
        <v>530</v>
      </c>
      <c r="AN679">
        <v>1</v>
      </c>
      <c r="AO679">
        <v>4</v>
      </c>
      <c r="AP679" s="13">
        <v>45538</v>
      </c>
      <c r="AQ679" t="s">
        <v>534</v>
      </c>
      <c r="AR679"/>
      <c r="AS679"/>
      <c r="AT679" s="59">
        <f>VLOOKUP($BR679,Tables!$D$14:$I$27,2,FALSE)*W679</f>
        <v>720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360</v>
      </c>
      <c r="BB679" s="59">
        <f>IF(OR(BR679="T200",BR679="HYBT200"),W679*Tables!$E$24,0)</f>
        <v>0</v>
      </c>
      <c r="BC679" s="61">
        <f t="shared" si="138"/>
        <v>1080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T150</v>
      </c>
      <c r="BQ679" s="55" t="str">
        <f t="shared" si="149"/>
        <v/>
      </c>
      <c r="BR679" s="62" t="str">
        <f t="shared" si="139"/>
        <v>T150</v>
      </c>
      <c r="BS679" s="62" t="str">
        <f t="shared" si="140"/>
        <v/>
      </c>
      <c r="BT679" s="63">
        <f t="shared" si="141"/>
        <v>65</v>
      </c>
      <c r="BU679" s="64">
        <f t="shared" si="142"/>
        <v>2.9</v>
      </c>
      <c r="BV679" s="64">
        <f t="shared" si="143"/>
        <v>6.8</v>
      </c>
      <c r="BW679" s="64">
        <f t="shared" si="144"/>
        <v>53.76</v>
      </c>
      <c r="BX679" s="65">
        <f t="shared" si="145"/>
        <v>45807.9</v>
      </c>
      <c r="BY679" s="65">
        <f t="shared" si="146"/>
        <v>45811.8</v>
      </c>
      <c r="BZ679" s="65">
        <f t="shared" si="147"/>
        <v>45859.76</v>
      </c>
    </row>
    <row r="680" spans="1:78" s="58" customFormat="1" ht="15.5" x14ac:dyDescent="0.35">
      <c r="A680">
        <v>69289</v>
      </c>
      <c r="B680" t="s">
        <v>532</v>
      </c>
      <c r="C680" t="s">
        <v>84</v>
      </c>
      <c r="D680">
        <v>204</v>
      </c>
      <c r="E680">
        <v>3001</v>
      </c>
      <c r="F680" t="s">
        <v>1014</v>
      </c>
      <c r="G680" t="s">
        <v>301</v>
      </c>
      <c r="H680" t="s">
        <v>84</v>
      </c>
      <c r="I680" s="13">
        <v>45887</v>
      </c>
      <c r="J680" s="13">
        <v>46003</v>
      </c>
      <c r="K680" s="13">
        <v>45945</v>
      </c>
      <c r="L680" t="s">
        <v>318</v>
      </c>
      <c r="M680" t="s">
        <v>457</v>
      </c>
      <c r="N680">
        <v>18</v>
      </c>
      <c r="O680">
        <v>0</v>
      </c>
      <c r="P680">
        <v>0</v>
      </c>
      <c r="Q680">
        <v>0</v>
      </c>
      <c r="R680">
        <v>0</v>
      </c>
      <c r="S680">
        <v>234592</v>
      </c>
      <c r="T680" t="s">
        <v>319</v>
      </c>
      <c r="U680">
        <v>0</v>
      </c>
      <c r="V680"/>
      <c r="W680">
        <v>5</v>
      </c>
      <c r="X680">
        <v>5</v>
      </c>
      <c r="Y680" t="s">
        <v>195</v>
      </c>
      <c r="Z680"/>
      <c r="AA680"/>
      <c r="AB680" t="s">
        <v>1015</v>
      </c>
      <c r="AC680" t="s">
        <v>201</v>
      </c>
      <c r="AD680" t="s">
        <v>209</v>
      </c>
      <c r="AE680" t="s">
        <v>1</v>
      </c>
      <c r="AF680" t="s">
        <v>558</v>
      </c>
      <c r="AG680" s="13">
        <v>45887</v>
      </c>
      <c r="AH680" s="13">
        <v>46003</v>
      </c>
      <c r="AI680" t="s">
        <v>335</v>
      </c>
      <c r="AJ680">
        <v>12</v>
      </c>
      <c r="AK680">
        <v>51.9998</v>
      </c>
      <c r="AL680" t="s">
        <v>529</v>
      </c>
      <c r="AM680" t="s">
        <v>530</v>
      </c>
      <c r="AN680">
        <v>1</v>
      </c>
      <c r="AO680">
        <v>4</v>
      </c>
      <c r="AP680" s="13">
        <v>45639</v>
      </c>
      <c r="AQ680" t="s">
        <v>534</v>
      </c>
      <c r="AR680" t="s">
        <v>538</v>
      </c>
      <c r="AS680"/>
      <c r="AT680" s="59">
        <f>VLOOKUP($BR680,Tables!$D$14:$I$27,2,FALSE)*W680</f>
        <v>800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400</v>
      </c>
      <c r="BB680" s="59">
        <f>IF(OR(BR680="T200",BR680="HYBT200"),W680*Tables!$E$24,0)</f>
        <v>0</v>
      </c>
      <c r="BC680" s="61">
        <f t="shared" si="138"/>
        <v>1200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
      </c>
      <c r="BL680" s="55" t="str">
        <f t="shared" si="149"/>
        <v/>
      </c>
      <c r="BM680" s="55" t="str">
        <f t="shared" si="149"/>
        <v/>
      </c>
      <c r="BN680" s="55" t="str">
        <f t="shared" si="149"/>
        <v/>
      </c>
      <c r="BO680" s="55" t="str">
        <f t="shared" si="149"/>
        <v/>
      </c>
      <c r="BP680" s="55" t="str">
        <f t="shared" si="149"/>
        <v>T150</v>
      </c>
      <c r="BQ680" s="55" t="str">
        <f t="shared" si="149"/>
        <v/>
      </c>
      <c r="BR680" s="62" t="str">
        <f t="shared" si="139"/>
        <v>T150</v>
      </c>
      <c r="BS680" s="62" t="str">
        <f t="shared" si="140"/>
        <v/>
      </c>
      <c r="BT680" s="63">
        <f t="shared" si="141"/>
        <v>117</v>
      </c>
      <c r="BU680" s="64">
        <f t="shared" si="142"/>
        <v>6.02</v>
      </c>
      <c r="BV680" s="64">
        <f t="shared" si="143"/>
        <v>13.04</v>
      </c>
      <c r="BW680" s="64">
        <f t="shared" si="144"/>
        <v>97.44</v>
      </c>
      <c r="BX680" s="65">
        <f t="shared" si="145"/>
        <v>45893.02</v>
      </c>
      <c r="BY680" s="65">
        <f t="shared" si="146"/>
        <v>45900.04</v>
      </c>
      <c r="BZ680" s="65">
        <f t="shared" si="147"/>
        <v>45985.440000000002</v>
      </c>
    </row>
    <row r="681" spans="1:78" s="58" customFormat="1" ht="15.5" x14ac:dyDescent="0.35">
      <c r="A681">
        <v>69446</v>
      </c>
      <c r="B681" t="s">
        <v>532</v>
      </c>
      <c r="C681" t="s">
        <v>84</v>
      </c>
      <c r="D681">
        <v>205</v>
      </c>
      <c r="E681">
        <v>3001</v>
      </c>
      <c r="F681" t="s">
        <v>1016</v>
      </c>
      <c r="G681" t="s">
        <v>301</v>
      </c>
      <c r="H681" t="s">
        <v>84</v>
      </c>
      <c r="I681" s="13">
        <v>45890</v>
      </c>
      <c r="J681" s="13">
        <v>46003</v>
      </c>
      <c r="K681" s="13">
        <v>45946</v>
      </c>
      <c r="L681" t="s">
        <v>318</v>
      </c>
      <c r="M681" t="s">
        <v>194</v>
      </c>
      <c r="N681">
        <v>18</v>
      </c>
      <c r="O681">
        <v>0</v>
      </c>
      <c r="P681">
        <v>0</v>
      </c>
      <c r="Q681">
        <v>0</v>
      </c>
      <c r="R681">
        <v>0</v>
      </c>
      <c r="S681">
        <v>234592</v>
      </c>
      <c r="T681" t="s">
        <v>319</v>
      </c>
      <c r="U681">
        <v>0</v>
      </c>
      <c r="V681"/>
      <c r="W681">
        <v>2</v>
      </c>
      <c r="X681">
        <v>2</v>
      </c>
      <c r="Y681" t="s">
        <v>195</v>
      </c>
      <c r="Z681"/>
      <c r="AA681"/>
      <c r="AB681" t="s">
        <v>208</v>
      </c>
      <c r="AC681">
        <v>1272</v>
      </c>
      <c r="AD681" t="s">
        <v>202</v>
      </c>
      <c r="AE681" t="s">
        <v>360</v>
      </c>
      <c r="AF681" t="s">
        <v>541</v>
      </c>
      <c r="AG681" s="13">
        <v>45890</v>
      </c>
      <c r="AH681" s="13">
        <v>46003</v>
      </c>
      <c r="AI681" t="s">
        <v>537</v>
      </c>
      <c r="AJ681">
        <v>12</v>
      </c>
      <c r="AK681">
        <v>51.090699999999998</v>
      </c>
      <c r="AL681" t="s">
        <v>529</v>
      </c>
      <c r="AM681" t="s">
        <v>530</v>
      </c>
      <c r="AN681">
        <v>1</v>
      </c>
      <c r="AO681">
        <v>4</v>
      </c>
      <c r="AP681" s="13">
        <v>45639</v>
      </c>
      <c r="AQ681" t="s">
        <v>534</v>
      </c>
      <c r="AR681" t="s">
        <v>538</v>
      </c>
      <c r="AS681"/>
      <c r="AT681" s="59">
        <f>VLOOKUP($BR681,Tables!$D$14:$I$27,2,FALSE)*W681</f>
        <v>320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160</v>
      </c>
      <c r="BB681" s="59">
        <f>IF(OR(BR681="T200",BR681="HYBT200"),W681*Tables!$E$24,0)</f>
        <v>0</v>
      </c>
      <c r="BC681" s="61">
        <f t="shared" si="138"/>
        <v>480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
      </c>
      <c r="BL681" s="55" t="str">
        <f t="shared" si="149"/>
        <v/>
      </c>
      <c r="BM681" s="55" t="str">
        <f t="shared" si="149"/>
        <v/>
      </c>
      <c r="BN681" s="55" t="str">
        <f t="shared" si="149"/>
        <v/>
      </c>
      <c r="BO681" s="55" t="str">
        <f t="shared" si="149"/>
        <v/>
      </c>
      <c r="BP681" s="55" t="str">
        <f t="shared" si="149"/>
        <v>T150</v>
      </c>
      <c r="BQ681" s="55" t="str">
        <f t="shared" si="149"/>
        <v/>
      </c>
      <c r="BR681" s="62" t="str">
        <f t="shared" si="139"/>
        <v>T150</v>
      </c>
      <c r="BS681" s="62" t="str">
        <f t="shared" si="140"/>
        <v/>
      </c>
      <c r="BT681" s="63">
        <f t="shared" si="141"/>
        <v>114</v>
      </c>
      <c r="BU681" s="64">
        <f t="shared" si="142"/>
        <v>5.84</v>
      </c>
      <c r="BV681" s="64">
        <f t="shared" si="143"/>
        <v>12.68</v>
      </c>
      <c r="BW681" s="64">
        <f t="shared" si="144"/>
        <v>94.92</v>
      </c>
      <c r="BX681" s="65">
        <f t="shared" si="145"/>
        <v>45895.839999999997</v>
      </c>
      <c r="BY681" s="65">
        <f t="shared" si="146"/>
        <v>45902.68</v>
      </c>
      <c r="BZ681" s="65">
        <f t="shared" si="147"/>
        <v>45985.919999999998</v>
      </c>
    </row>
    <row r="682" spans="1:78" s="58" customFormat="1" ht="15.5" x14ac:dyDescent="0.35">
      <c r="A682">
        <v>69396</v>
      </c>
      <c r="B682" t="s">
        <v>532</v>
      </c>
      <c r="C682" t="s">
        <v>84</v>
      </c>
      <c r="D682">
        <v>220</v>
      </c>
      <c r="E682">
        <v>3001</v>
      </c>
      <c r="F682" t="s">
        <v>1017</v>
      </c>
      <c r="G682" t="s">
        <v>301</v>
      </c>
      <c r="H682" t="s">
        <v>84</v>
      </c>
      <c r="I682" s="13">
        <v>45888</v>
      </c>
      <c r="J682" s="13">
        <v>45911</v>
      </c>
      <c r="K682" s="13">
        <v>45945</v>
      </c>
      <c r="L682" t="s">
        <v>318</v>
      </c>
      <c r="M682" t="s">
        <v>194</v>
      </c>
      <c r="N682">
        <v>18</v>
      </c>
      <c r="O682">
        <v>0</v>
      </c>
      <c r="P682">
        <v>0</v>
      </c>
      <c r="Q682">
        <v>0</v>
      </c>
      <c r="R682">
        <v>0</v>
      </c>
      <c r="S682">
        <v>234592</v>
      </c>
      <c r="T682" t="s">
        <v>319</v>
      </c>
      <c r="U682">
        <v>0</v>
      </c>
      <c r="V682"/>
      <c r="W682">
        <v>3</v>
      </c>
      <c r="X682">
        <v>3</v>
      </c>
      <c r="Y682" t="s">
        <v>195</v>
      </c>
      <c r="Z682"/>
      <c r="AA682"/>
      <c r="AB682" t="s">
        <v>208</v>
      </c>
      <c r="AC682">
        <v>1244</v>
      </c>
      <c r="AD682" t="s">
        <v>22</v>
      </c>
      <c r="AE682" t="s">
        <v>360</v>
      </c>
      <c r="AF682" t="s">
        <v>565</v>
      </c>
      <c r="AG682" s="13">
        <v>45888</v>
      </c>
      <c r="AH682" s="13">
        <v>45911</v>
      </c>
      <c r="AI682" t="s">
        <v>537</v>
      </c>
      <c r="AJ682">
        <v>12</v>
      </c>
      <c r="AK682">
        <v>51.090699999999998</v>
      </c>
      <c r="AL682" t="s">
        <v>529</v>
      </c>
      <c r="AM682" t="s">
        <v>530</v>
      </c>
      <c r="AN682">
        <v>1</v>
      </c>
      <c r="AO682">
        <v>4</v>
      </c>
      <c r="AP682" s="13">
        <v>45639</v>
      </c>
      <c r="AQ682" t="s">
        <v>534</v>
      </c>
      <c r="AR682" t="s">
        <v>538</v>
      </c>
      <c r="AS682"/>
      <c r="AT682" s="59">
        <f>VLOOKUP($BR682,Tables!$D$14:$I$27,2,FALSE)*W682</f>
        <v>480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240</v>
      </c>
      <c r="BB682" s="59">
        <f>IF(OR(BR682="T200",BR682="HYBT200"),W682*Tables!$E$24,0)</f>
        <v>0</v>
      </c>
      <c r="BC682" s="61">
        <f t="shared" si="138"/>
        <v>720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T150</v>
      </c>
      <c r="BQ682" s="55" t="str">
        <f t="shared" si="149"/>
        <v/>
      </c>
      <c r="BR682" s="62" t="str">
        <f t="shared" si="139"/>
        <v>T150</v>
      </c>
      <c r="BS682" s="62" t="str">
        <f t="shared" si="140"/>
        <v/>
      </c>
      <c r="BT682" s="63">
        <f t="shared" si="141"/>
        <v>24</v>
      </c>
      <c r="BU682" s="64">
        <f t="shared" si="142"/>
        <v>0.43999999999999995</v>
      </c>
      <c r="BV682" s="64">
        <f t="shared" si="143"/>
        <v>1.88</v>
      </c>
      <c r="BW682" s="64">
        <f t="shared" si="144"/>
        <v>19.32</v>
      </c>
      <c r="BX682" s="65">
        <f t="shared" si="145"/>
        <v>45888.44</v>
      </c>
      <c r="BY682" s="65">
        <f t="shared" si="146"/>
        <v>45889.88</v>
      </c>
      <c r="BZ682" s="65">
        <f t="shared" si="147"/>
        <v>45908.32</v>
      </c>
    </row>
    <row r="683" spans="1:78" s="58" customFormat="1" ht="15.5" x14ac:dyDescent="0.35">
      <c r="A683">
        <v>68407</v>
      </c>
      <c r="B683" t="s">
        <v>526</v>
      </c>
      <c r="C683" t="s">
        <v>86</v>
      </c>
      <c r="D683">
        <v>170</v>
      </c>
      <c r="E683" t="s">
        <v>589</v>
      </c>
      <c r="F683" t="s">
        <v>87</v>
      </c>
      <c r="G683" t="s">
        <v>218</v>
      </c>
      <c r="H683" t="s">
        <v>86</v>
      </c>
      <c r="I683" s="13">
        <v>45804</v>
      </c>
      <c r="J683" s="13">
        <v>45855</v>
      </c>
      <c r="K683" s="13">
        <v>45829</v>
      </c>
      <c r="L683" t="s">
        <v>263</v>
      </c>
      <c r="M683" t="s">
        <v>162</v>
      </c>
      <c r="N683">
        <v>24</v>
      </c>
      <c r="O683">
        <v>0</v>
      </c>
      <c r="P683">
        <v>0</v>
      </c>
      <c r="Q683">
        <v>0</v>
      </c>
      <c r="R683">
        <v>0</v>
      </c>
      <c r="S683">
        <v>340740</v>
      </c>
      <c r="T683" t="s">
        <v>1018</v>
      </c>
      <c r="U683">
        <v>0</v>
      </c>
      <c r="V683"/>
      <c r="W683">
        <v>3</v>
      </c>
      <c r="X683">
        <v>3</v>
      </c>
      <c r="Y683" t="s">
        <v>195</v>
      </c>
      <c r="Z683"/>
      <c r="AA683" t="s">
        <v>293</v>
      </c>
      <c r="AB683"/>
      <c r="AC683"/>
      <c r="AD683"/>
      <c r="AE683"/>
      <c r="AF683"/>
      <c r="AG683" s="13">
        <v>45804</v>
      </c>
      <c r="AH683" s="13">
        <v>45855</v>
      </c>
      <c r="AI683" t="s">
        <v>162</v>
      </c>
      <c r="AJ683">
        <v>11</v>
      </c>
      <c r="AK683">
        <v>45.110100000000003</v>
      </c>
      <c r="AL683" t="s">
        <v>529</v>
      </c>
      <c r="AM683" t="s">
        <v>530</v>
      </c>
      <c r="AN683">
        <v>5</v>
      </c>
      <c r="AO683">
        <v>1</v>
      </c>
      <c r="AP683" s="13">
        <v>45538</v>
      </c>
      <c r="AQ683" t="s">
        <v>335</v>
      </c>
      <c r="AR683" t="s">
        <v>531</v>
      </c>
      <c r="AS683"/>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38"/>
        <v>480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
      </c>
      <c r="BL683" s="55" t="str">
        <f t="shared" si="149"/>
        <v/>
      </c>
      <c r="BM683" s="55" t="str">
        <f t="shared" si="149"/>
        <v/>
      </c>
      <c r="BN683" s="55" t="str">
        <f t="shared" si="149"/>
        <v/>
      </c>
      <c r="BO683" s="55" t="str">
        <f t="shared" si="149"/>
        <v/>
      </c>
      <c r="BP683" s="55" t="str">
        <f t="shared" si="149"/>
        <v/>
      </c>
      <c r="BQ683" s="55" t="str">
        <f t="shared" si="149"/>
        <v/>
      </c>
      <c r="BR683" s="62" t="str">
        <f t="shared" si="139"/>
        <v>Base</v>
      </c>
      <c r="BS683" s="62" t="str">
        <f t="shared" si="140"/>
        <v/>
      </c>
      <c r="BT683" s="63">
        <f t="shared" si="141"/>
        <v>52</v>
      </c>
      <c r="BU683" s="64">
        <f t="shared" si="142"/>
        <v>2.12</v>
      </c>
      <c r="BV683" s="64">
        <f t="shared" si="143"/>
        <v>5.24</v>
      </c>
      <c r="BW683" s="64">
        <f t="shared" si="144"/>
        <v>42.839999999999996</v>
      </c>
      <c r="BX683" s="65">
        <f t="shared" si="145"/>
        <v>45806.12</v>
      </c>
      <c r="BY683" s="65">
        <f t="shared" si="146"/>
        <v>45809.24</v>
      </c>
      <c r="BZ683" s="65">
        <f t="shared" si="147"/>
        <v>45846.84</v>
      </c>
    </row>
    <row r="684" spans="1:78" s="58" customFormat="1" ht="15.5" x14ac:dyDescent="0.35">
      <c r="A684">
        <v>68509</v>
      </c>
      <c r="B684" t="s">
        <v>526</v>
      </c>
      <c r="C684" t="s">
        <v>86</v>
      </c>
      <c r="D684">
        <v>170</v>
      </c>
      <c r="E684" t="s">
        <v>527</v>
      </c>
      <c r="F684" t="s">
        <v>87</v>
      </c>
      <c r="G684" t="s">
        <v>218</v>
      </c>
      <c r="H684" t="s">
        <v>86</v>
      </c>
      <c r="I684" s="13">
        <v>45817</v>
      </c>
      <c r="J684" s="13">
        <v>45869</v>
      </c>
      <c r="K684" s="13">
        <v>45843</v>
      </c>
      <c r="L684" t="s">
        <v>263</v>
      </c>
      <c r="M684" t="s">
        <v>162</v>
      </c>
      <c r="N684">
        <v>24</v>
      </c>
      <c r="O684">
        <v>0</v>
      </c>
      <c r="P684">
        <v>0</v>
      </c>
      <c r="Q684">
        <v>0</v>
      </c>
      <c r="R684">
        <v>0</v>
      </c>
      <c r="S684">
        <v>237974</v>
      </c>
      <c r="T684" t="s">
        <v>239</v>
      </c>
      <c r="U684">
        <v>0</v>
      </c>
      <c r="V684"/>
      <c r="W684">
        <v>3</v>
      </c>
      <c r="X684">
        <v>3</v>
      </c>
      <c r="Y684" t="s">
        <v>195</v>
      </c>
      <c r="Z684"/>
      <c r="AA684" t="s">
        <v>293</v>
      </c>
      <c r="AB684"/>
      <c r="AC684"/>
      <c r="AD684"/>
      <c r="AE684"/>
      <c r="AF684"/>
      <c r="AG684" s="13">
        <v>45817</v>
      </c>
      <c r="AH684" s="13">
        <v>45869</v>
      </c>
      <c r="AI684" t="s">
        <v>162</v>
      </c>
      <c r="AJ684">
        <v>11</v>
      </c>
      <c r="AK684">
        <v>45.110100000000003</v>
      </c>
      <c r="AL684" t="s">
        <v>529</v>
      </c>
      <c r="AM684" t="s">
        <v>530</v>
      </c>
      <c r="AN684">
        <v>5</v>
      </c>
      <c r="AO684">
        <v>1</v>
      </c>
      <c r="AP684" s="13">
        <v>45538</v>
      </c>
      <c r="AQ684" t="s">
        <v>335</v>
      </c>
      <c r="AR684" t="s">
        <v>538</v>
      </c>
      <c r="AS684"/>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38"/>
        <v>480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
      </c>
      <c r="BL684" s="55" t="str">
        <f t="shared" si="149"/>
        <v/>
      </c>
      <c r="BM684" s="55" t="str">
        <f t="shared" si="149"/>
        <v/>
      </c>
      <c r="BN684" s="55" t="str">
        <f t="shared" si="149"/>
        <v/>
      </c>
      <c r="BO684" s="55" t="str">
        <f t="shared" si="149"/>
        <v/>
      </c>
      <c r="BP684" s="55" t="str">
        <f t="shared" si="149"/>
        <v/>
      </c>
      <c r="BQ684" s="55" t="str">
        <f t="shared" si="149"/>
        <v/>
      </c>
      <c r="BR684" s="62" t="str">
        <f t="shared" si="139"/>
        <v>Base</v>
      </c>
      <c r="BS684" s="62" t="str">
        <f t="shared" si="140"/>
        <v/>
      </c>
      <c r="BT684" s="63">
        <f t="shared" si="141"/>
        <v>53</v>
      </c>
      <c r="BU684" s="64">
        <f t="shared" si="142"/>
        <v>2.1799999999999997</v>
      </c>
      <c r="BV684" s="64">
        <f t="shared" si="143"/>
        <v>5.3599999999999994</v>
      </c>
      <c r="BW684" s="64">
        <f t="shared" si="144"/>
        <v>43.68</v>
      </c>
      <c r="BX684" s="65">
        <f t="shared" si="145"/>
        <v>45819.18</v>
      </c>
      <c r="BY684" s="65">
        <f t="shared" si="146"/>
        <v>45822.36</v>
      </c>
      <c r="BZ684" s="65">
        <f t="shared" si="147"/>
        <v>45860.68</v>
      </c>
    </row>
    <row r="685" spans="1:78" s="58" customFormat="1" ht="15.5" x14ac:dyDescent="0.35">
      <c r="A685">
        <v>69290</v>
      </c>
      <c r="B685" t="s">
        <v>532</v>
      </c>
      <c r="C685" t="s">
        <v>86</v>
      </c>
      <c r="D685">
        <v>170</v>
      </c>
      <c r="E685">
        <v>3001</v>
      </c>
      <c r="F685" t="s">
        <v>87</v>
      </c>
      <c r="G685" t="s">
        <v>218</v>
      </c>
      <c r="H685" t="s">
        <v>86</v>
      </c>
      <c r="I685" s="13">
        <v>45887</v>
      </c>
      <c r="J685" s="13">
        <v>46003</v>
      </c>
      <c r="K685" s="13">
        <v>45945</v>
      </c>
      <c r="L685" t="s">
        <v>456</v>
      </c>
      <c r="M685" t="s">
        <v>194</v>
      </c>
      <c r="N685">
        <v>24</v>
      </c>
      <c r="O685">
        <v>0</v>
      </c>
      <c r="P685">
        <v>0</v>
      </c>
      <c r="Q685">
        <v>0</v>
      </c>
      <c r="R685">
        <v>0</v>
      </c>
      <c r="S685" t="s">
        <v>199</v>
      </c>
      <c r="T685" t="s">
        <v>199</v>
      </c>
      <c r="U685">
        <v>0</v>
      </c>
      <c r="V685"/>
      <c r="W685">
        <v>3</v>
      </c>
      <c r="X685">
        <v>3</v>
      </c>
      <c r="Y685" t="s">
        <v>195</v>
      </c>
      <c r="Z685"/>
      <c r="AA685"/>
      <c r="AB685" t="s">
        <v>208</v>
      </c>
      <c r="AC685">
        <v>2306</v>
      </c>
      <c r="AD685" t="s">
        <v>210</v>
      </c>
      <c r="AE685" t="s">
        <v>211</v>
      </c>
      <c r="AF685" t="s">
        <v>550</v>
      </c>
      <c r="AG685" s="13">
        <v>45887</v>
      </c>
      <c r="AH685" s="13">
        <v>46003</v>
      </c>
      <c r="AI685" t="s">
        <v>537</v>
      </c>
      <c r="AJ685">
        <v>11</v>
      </c>
      <c r="AK685">
        <v>45.110100000000003</v>
      </c>
      <c r="AL685" t="s">
        <v>529</v>
      </c>
      <c r="AM685" t="s">
        <v>530</v>
      </c>
      <c r="AN685">
        <v>1</v>
      </c>
      <c r="AO685">
        <v>1</v>
      </c>
      <c r="AP685" s="13">
        <v>45639</v>
      </c>
      <c r="AQ685" t="s">
        <v>534</v>
      </c>
      <c r="AR685"/>
      <c r="AS685"/>
      <c r="AT685" s="59">
        <f>VLOOKUP($BR685,Tables!$D$14:$I$27,2,FALSE)*W685</f>
        <v>480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38"/>
        <v>480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
      </c>
      <c r="BQ685" s="55" t="str">
        <f t="shared" si="149"/>
        <v/>
      </c>
      <c r="BR685" s="62" t="str">
        <f t="shared" si="139"/>
        <v>Base</v>
      </c>
      <c r="BS685" s="62" t="str">
        <f t="shared" si="140"/>
        <v/>
      </c>
      <c r="BT685" s="63">
        <f t="shared" si="141"/>
        <v>117</v>
      </c>
      <c r="BU685" s="64">
        <f t="shared" si="142"/>
        <v>6.02</v>
      </c>
      <c r="BV685" s="64">
        <f t="shared" si="143"/>
        <v>13.04</v>
      </c>
      <c r="BW685" s="64">
        <f t="shared" si="144"/>
        <v>97.44</v>
      </c>
      <c r="BX685" s="65">
        <f t="shared" si="145"/>
        <v>45893.02</v>
      </c>
      <c r="BY685" s="65">
        <f t="shared" si="146"/>
        <v>45900.04</v>
      </c>
      <c r="BZ685" s="65">
        <f t="shared" si="147"/>
        <v>45985.440000000002</v>
      </c>
    </row>
    <row r="686" spans="1:78" s="58" customFormat="1" ht="15.5" x14ac:dyDescent="0.35">
      <c r="A686">
        <v>69291</v>
      </c>
      <c r="B686" t="s">
        <v>532</v>
      </c>
      <c r="C686" t="s">
        <v>86</v>
      </c>
      <c r="D686">
        <v>170</v>
      </c>
      <c r="E686">
        <v>3002</v>
      </c>
      <c r="F686" t="s">
        <v>87</v>
      </c>
      <c r="G686" t="s">
        <v>218</v>
      </c>
      <c r="H686" t="s">
        <v>86</v>
      </c>
      <c r="I686" s="13">
        <v>45887</v>
      </c>
      <c r="J686" s="13">
        <v>46003</v>
      </c>
      <c r="K686" s="13">
        <v>45945</v>
      </c>
      <c r="L686" t="s">
        <v>456</v>
      </c>
      <c r="M686" t="s">
        <v>194</v>
      </c>
      <c r="N686">
        <v>24</v>
      </c>
      <c r="O686">
        <v>0</v>
      </c>
      <c r="P686">
        <v>0</v>
      </c>
      <c r="Q686">
        <v>0</v>
      </c>
      <c r="R686">
        <v>0</v>
      </c>
      <c r="S686" t="s">
        <v>199</v>
      </c>
      <c r="T686" t="s">
        <v>199</v>
      </c>
      <c r="U686">
        <v>0</v>
      </c>
      <c r="V686"/>
      <c r="W686">
        <v>3</v>
      </c>
      <c r="X686">
        <v>3</v>
      </c>
      <c r="Y686" t="s">
        <v>195</v>
      </c>
      <c r="Z686"/>
      <c r="AA686"/>
      <c r="AB686" t="s">
        <v>20</v>
      </c>
      <c r="AC686">
        <v>1251</v>
      </c>
      <c r="AD686" t="s">
        <v>202</v>
      </c>
      <c r="AE686" t="s">
        <v>351</v>
      </c>
      <c r="AF686" t="s">
        <v>550</v>
      </c>
      <c r="AG686" s="13">
        <v>45887</v>
      </c>
      <c r="AH686" s="13">
        <v>46003</v>
      </c>
      <c r="AI686" t="s">
        <v>537</v>
      </c>
      <c r="AJ686">
        <v>11</v>
      </c>
      <c r="AK686">
        <v>45.110100000000003</v>
      </c>
      <c r="AL686" t="s">
        <v>529</v>
      </c>
      <c r="AM686" t="s">
        <v>530</v>
      </c>
      <c r="AN686">
        <v>1</v>
      </c>
      <c r="AO686">
        <v>1</v>
      </c>
      <c r="AP686" s="13">
        <v>45639</v>
      </c>
      <c r="AQ686" t="s">
        <v>534</v>
      </c>
      <c r="AR686"/>
      <c r="AS686"/>
      <c r="AT686" s="59">
        <f>VLOOKUP($BR686,Tables!$D$14:$I$27,2,FALSE)*W686</f>
        <v>480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38"/>
        <v>480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
      </c>
      <c r="BL686" s="55" t="str">
        <f t="shared" si="149"/>
        <v/>
      </c>
      <c r="BM686" s="55" t="str">
        <f t="shared" si="149"/>
        <v/>
      </c>
      <c r="BN686" s="55" t="str">
        <f t="shared" si="149"/>
        <v/>
      </c>
      <c r="BO686" s="55" t="str">
        <f t="shared" si="149"/>
        <v/>
      </c>
      <c r="BP686" s="55" t="str">
        <f t="shared" si="149"/>
        <v/>
      </c>
      <c r="BQ686" s="55" t="str">
        <f t="shared" si="149"/>
        <v/>
      </c>
      <c r="BR686" s="62" t="str">
        <f t="shared" si="139"/>
        <v>Base</v>
      </c>
      <c r="BS686" s="62" t="str">
        <f t="shared" si="140"/>
        <v/>
      </c>
      <c r="BT686" s="63">
        <f t="shared" si="141"/>
        <v>117</v>
      </c>
      <c r="BU686" s="64">
        <f t="shared" si="142"/>
        <v>6.02</v>
      </c>
      <c r="BV686" s="64">
        <f t="shared" si="143"/>
        <v>13.04</v>
      </c>
      <c r="BW686" s="64">
        <f t="shared" si="144"/>
        <v>97.44</v>
      </c>
      <c r="BX686" s="65">
        <f t="shared" si="145"/>
        <v>45893.02</v>
      </c>
      <c r="BY686" s="65">
        <f t="shared" si="146"/>
        <v>45900.04</v>
      </c>
      <c r="BZ686" s="65">
        <f t="shared" si="147"/>
        <v>45985.440000000002</v>
      </c>
    </row>
    <row r="687" spans="1:78" s="58" customFormat="1" ht="15.5" x14ac:dyDescent="0.35">
      <c r="A687">
        <v>69292</v>
      </c>
      <c r="B687" t="s">
        <v>532</v>
      </c>
      <c r="C687" t="s">
        <v>86</v>
      </c>
      <c r="D687">
        <v>170</v>
      </c>
      <c r="E687">
        <v>3003</v>
      </c>
      <c r="F687" t="s">
        <v>87</v>
      </c>
      <c r="G687" t="s">
        <v>218</v>
      </c>
      <c r="H687" t="s">
        <v>86</v>
      </c>
      <c r="I687" s="13">
        <v>45887</v>
      </c>
      <c r="J687" s="13">
        <v>46003</v>
      </c>
      <c r="K687" s="13">
        <v>45945</v>
      </c>
      <c r="L687" t="s">
        <v>495</v>
      </c>
      <c r="M687" t="s">
        <v>162</v>
      </c>
      <c r="N687">
        <v>16</v>
      </c>
      <c r="O687">
        <v>0</v>
      </c>
      <c r="P687">
        <v>0</v>
      </c>
      <c r="Q687">
        <v>0</v>
      </c>
      <c r="R687">
        <v>0</v>
      </c>
      <c r="S687" t="s">
        <v>199</v>
      </c>
      <c r="T687" t="s">
        <v>199</v>
      </c>
      <c r="U687">
        <v>0</v>
      </c>
      <c r="V687"/>
      <c r="W687">
        <v>3</v>
      </c>
      <c r="X687">
        <v>3</v>
      </c>
      <c r="Y687" t="s">
        <v>195</v>
      </c>
      <c r="Z687" t="s">
        <v>1019</v>
      </c>
      <c r="AA687" t="s">
        <v>293</v>
      </c>
      <c r="AB687"/>
      <c r="AC687"/>
      <c r="AD687"/>
      <c r="AE687"/>
      <c r="AF687"/>
      <c r="AG687" s="13">
        <v>45887</v>
      </c>
      <c r="AH687" s="13">
        <v>46003</v>
      </c>
      <c r="AI687" t="s">
        <v>162</v>
      </c>
      <c r="AJ687">
        <v>11</v>
      </c>
      <c r="AK687">
        <v>45.110100000000003</v>
      </c>
      <c r="AL687" t="s">
        <v>529</v>
      </c>
      <c r="AM687" t="s">
        <v>530</v>
      </c>
      <c r="AN687">
        <v>5</v>
      </c>
      <c r="AO687">
        <v>1</v>
      </c>
      <c r="AP687" s="13">
        <v>45639</v>
      </c>
      <c r="AQ687" t="s">
        <v>335</v>
      </c>
      <c r="AR687"/>
      <c r="AS687"/>
      <c r="AT687" s="59">
        <f>VLOOKUP($BR687,Tables!$D$14:$I$27,2,FALSE)*W687</f>
        <v>480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38"/>
        <v>480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
      </c>
      <c r="BL687" s="55" t="str">
        <f t="shared" si="149"/>
        <v/>
      </c>
      <c r="BM687" s="55" t="str">
        <f t="shared" si="149"/>
        <v/>
      </c>
      <c r="BN687" s="55" t="str">
        <f t="shared" si="149"/>
        <v/>
      </c>
      <c r="BO687" s="55" t="str">
        <f t="shared" si="149"/>
        <v/>
      </c>
      <c r="BP687" s="55" t="str">
        <f t="shared" si="149"/>
        <v/>
      </c>
      <c r="BQ687" s="55" t="str">
        <f t="shared" ref="BD687:BQ706" si="150">IF(ISERROR(SEARCHB(" "&amp;BQ$1&amp;" "," "&amp;$L687&amp;" "))=TRUE,"",BQ$1)</f>
        <v/>
      </c>
      <c r="BR687" s="62" t="str">
        <f t="shared" si="139"/>
        <v>Base</v>
      </c>
      <c r="BS687" s="62" t="str">
        <f t="shared" si="140"/>
        <v/>
      </c>
      <c r="BT687" s="63">
        <f t="shared" si="141"/>
        <v>117</v>
      </c>
      <c r="BU687" s="64">
        <f t="shared" si="142"/>
        <v>6.02</v>
      </c>
      <c r="BV687" s="64">
        <f t="shared" si="143"/>
        <v>13.04</v>
      </c>
      <c r="BW687" s="64">
        <f t="shared" si="144"/>
        <v>97.44</v>
      </c>
      <c r="BX687" s="65">
        <f t="shared" si="145"/>
        <v>45893.02</v>
      </c>
      <c r="BY687" s="65">
        <f t="shared" si="146"/>
        <v>45900.04</v>
      </c>
      <c r="BZ687" s="65">
        <f t="shared" si="147"/>
        <v>45985.440000000002</v>
      </c>
    </row>
    <row r="688" spans="1:78" s="58" customFormat="1" ht="15.5" x14ac:dyDescent="0.35">
      <c r="A688">
        <v>69293</v>
      </c>
      <c r="B688" t="s">
        <v>532</v>
      </c>
      <c r="C688" t="s">
        <v>86</v>
      </c>
      <c r="D688">
        <v>170</v>
      </c>
      <c r="E688">
        <v>3083</v>
      </c>
      <c r="F688" t="s">
        <v>87</v>
      </c>
      <c r="G688" t="s">
        <v>218</v>
      </c>
      <c r="H688" t="s">
        <v>86</v>
      </c>
      <c r="I688" s="13">
        <v>45887</v>
      </c>
      <c r="J688" s="13">
        <v>46003</v>
      </c>
      <c r="K688" s="13">
        <v>45945</v>
      </c>
      <c r="L688" t="s">
        <v>458</v>
      </c>
      <c r="M688" t="s">
        <v>162</v>
      </c>
      <c r="N688">
        <v>8</v>
      </c>
      <c r="O688">
        <v>0</v>
      </c>
      <c r="P688">
        <v>0</v>
      </c>
      <c r="Q688">
        <v>0</v>
      </c>
      <c r="R688">
        <v>0</v>
      </c>
      <c r="S688" t="s">
        <v>199</v>
      </c>
      <c r="T688" t="s">
        <v>199</v>
      </c>
      <c r="U688">
        <v>0</v>
      </c>
      <c r="V688"/>
      <c r="W688">
        <v>3</v>
      </c>
      <c r="X688">
        <v>3</v>
      </c>
      <c r="Y688" t="s">
        <v>195</v>
      </c>
      <c r="Z688" t="s">
        <v>1020</v>
      </c>
      <c r="AA688" t="s">
        <v>293</v>
      </c>
      <c r="AB688"/>
      <c r="AC688"/>
      <c r="AD688"/>
      <c r="AE688"/>
      <c r="AF688"/>
      <c r="AG688" s="13">
        <v>45887</v>
      </c>
      <c r="AH688" s="13">
        <v>46003</v>
      </c>
      <c r="AI688" t="s">
        <v>162</v>
      </c>
      <c r="AJ688">
        <v>11</v>
      </c>
      <c r="AK688">
        <v>45.110100000000003</v>
      </c>
      <c r="AL688" t="s">
        <v>529</v>
      </c>
      <c r="AM688" t="s">
        <v>530</v>
      </c>
      <c r="AN688">
        <v>1</v>
      </c>
      <c r="AO688">
        <v>1</v>
      </c>
      <c r="AP688" s="13">
        <v>45639</v>
      </c>
      <c r="AQ688" t="s">
        <v>335</v>
      </c>
      <c r="AR688"/>
      <c r="AS688"/>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38"/>
        <v>480</v>
      </c>
      <c r="BD688" s="55" t="str">
        <f t="shared" si="150"/>
        <v/>
      </c>
      <c r="BE688" s="55" t="str">
        <f t="shared" si="150"/>
        <v/>
      </c>
      <c r="BF688" s="55" t="str">
        <f t="shared" si="150"/>
        <v/>
      </c>
      <c r="BG688" s="55" t="str">
        <f t="shared" si="150"/>
        <v/>
      </c>
      <c r="BH688" s="55" t="str">
        <f t="shared" si="150"/>
        <v/>
      </c>
      <c r="BI688" s="55" t="str">
        <f t="shared" si="150"/>
        <v/>
      </c>
      <c r="BJ688" s="55" t="str">
        <f t="shared" si="150"/>
        <v/>
      </c>
      <c r="BK688" s="55" t="str">
        <f t="shared" si="150"/>
        <v/>
      </c>
      <c r="BL688" s="55" t="str">
        <f t="shared" si="150"/>
        <v/>
      </c>
      <c r="BM688" s="55" t="str">
        <f t="shared" si="150"/>
        <v/>
      </c>
      <c r="BN688" s="55" t="str">
        <f t="shared" si="150"/>
        <v/>
      </c>
      <c r="BO688" s="55" t="str">
        <f t="shared" si="150"/>
        <v/>
      </c>
      <c r="BP688" s="55" t="str">
        <f t="shared" si="150"/>
        <v/>
      </c>
      <c r="BQ688" s="55" t="str">
        <f t="shared" si="150"/>
        <v/>
      </c>
      <c r="BR688" s="62" t="str">
        <f t="shared" si="139"/>
        <v>Base</v>
      </c>
      <c r="BS688" s="62" t="str">
        <f t="shared" si="140"/>
        <v/>
      </c>
      <c r="BT688" s="63">
        <f t="shared" si="141"/>
        <v>117</v>
      </c>
      <c r="BU688" s="64">
        <f t="shared" si="142"/>
        <v>6.02</v>
      </c>
      <c r="BV688" s="64">
        <f t="shared" si="143"/>
        <v>13.04</v>
      </c>
      <c r="BW688" s="64">
        <f t="shared" si="144"/>
        <v>97.44</v>
      </c>
      <c r="BX688" s="65">
        <f t="shared" si="145"/>
        <v>45893.02</v>
      </c>
      <c r="BY688" s="65">
        <f t="shared" si="146"/>
        <v>45900.04</v>
      </c>
      <c r="BZ688" s="65">
        <f t="shared" si="147"/>
        <v>45985.440000000002</v>
      </c>
    </row>
    <row r="689" spans="1:78" s="58" customFormat="1" ht="15.5" x14ac:dyDescent="0.35">
      <c r="A689">
        <v>69294</v>
      </c>
      <c r="B689" t="s">
        <v>532</v>
      </c>
      <c r="C689" t="s">
        <v>86</v>
      </c>
      <c r="D689">
        <v>170</v>
      </c>
      <c r="E689">
        <v>3090</v>
      </c>
      <c r="F689" t="s">
        <v>87</v>
      </c>
      <c r="G689" t="s">
        <v>218</v>
      </c>
      <c r="H689" t="s">
        <v>86</v>
      </c>
      <c r="I689" s="13">
        <v>45887</v>
      </c>
      <c r="J689" s="13">
        <v>46003</v>
      </c>
      <c r="K689" s="13">
        <v>45945</v>
      </c>
      <c r="L689" t="s">
        <v>495</v>
      </c>
      <c r="M689" t="s">
        <v>162</v>
      </c>
      <c r="N689">
        <v>30</v>
      </c>
      <c r="O689">
        <v>0</v>
      </c>
      <c r="P689">
        <v>0</v>
      </c>
      <c r="Q689">
        <v>0</v>
      </c>
      <c r="R689">
        <v>0</v>
      </c>
      <c r="S689" t="s">
        <v>199</v>
      </c>
      <c r="T689" t="s">
        <v>199</v>
      </c>
      <c r="U689">
        <v>0</v>
      </c>
      <c r="V689"/>
      <c r="W689">
        <v>3</v>
      </c>
      <c r="X689">
        <v>3</v>
      </c>
      <c r="Y689" t="s">
        <v>198</v>
      </c>
      <c r="Z689"/>
      <c r="AA689" t="s">
        <v>1021</v>
      </c>
      <c r="AB689" t="s">
        <v>162</v>
      </c>
      <c r="AC689" t="s">
        <v>200</v>
      </c>
      <c r="AD689"/>
      <c r="AE689"/>
      <c r="AF689"/>
      <c r="AG689" s="13">
        <v>45887</v>
      </c>
      <c r="AH689" s="13">
        <v>46003</v>
      </c>
      <c r="AI689" t="s">
        <v>534</v>
      </c>
      <c r="AJ689">
        <v>11</v>
      </c>
      <c r="AK689">
        <v>45.110100000000003</v>
      </c>
      <c r="AL689" t="s">
        <v>529</v>
      </c>
      <c r="AM689" t="s">
        <v>530</v>
      </c>
      <c r="AN689">
        <v>5</v>
      </c>
      <c r="AO689">
        <v>1</v>
      </c>
      <c r="AP689" s="13">
        <v>45660</v>
      </c>
      <c r="AQ689" t="s">
        <v>335</v>
      </c>
      <c r="AR689"/>
      <c r="AS689"/>
      <c r="AT689" s="59">
        <f>VLOOKUP($BR689,Tables!$D$14:$I$27,2,FALSE)*W689</f>
        <v>480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38"/>
        <v>480</v>
      </c>
      <c r="BD689" s="55" t="str">
        <f t="shared" si="150"/>
        <v/>
      </c>
      <c r="BE689" s="55" t="str">
        <f t="shared" si="150"/>
        <v/>
      </c>
      <c r="BF689" s="55" t="str">
        <f t="shared" si="150"/>
        <v/>
      </c>
      <c r="BG689" s="55" t="str">
        <f t="shared" si="150"/>
        <v/>
      </c>
      <c r="BH689" s="55" t="str">
        <f t="shared" si="150"/>
        <v/>
      </c>
      <c r="BI689" s="55" t="str">
        <f t="shared" si="150"/>
        <v/>
      </c>
      <c r="BJ689" s="55" t="str">
        <f t="shared" si="150"/>
        <v/>
      </c>
      <c r="BK689" s="55" t="str">
        <f t="shared" si="150"/>
        <v/>
      </c>
      <c r="BL689" s="55" t="str">
        <f t="shared" si="150"/>
        <v/>
      </c>
      <c r="BM689" s="55" t="str">
        <f t="shared" si="150"/>
        <v/>
      </c>
      <c r="BN689" s="55" t="str">
        <f t="shared" si="150"/>
        <v/>
      </c>
      <c r="BO689" s="55" t="str">
        <f t="shared" si="150"/>
        <v/>
      </c>
      <c r="BP689" s="55" t="str">
        <f t="shared" si="150"/>
        <v/>
      </c>
      <c r="BQ689" s="55" t="str">
        <f t="shared" si="150"/>
        <v/>
      </c>
      <c r="BR689" s="62" t="str">
        <f t="shared" si="139"/>
        <v>Base</v>
      </c>
      <c r="BS689" s="62" t="str">
        <f t="shared" si="140"/>
        <v/>
      </c>
      <c r="BT689" s="63">
        <f t="shared" si="141"/>
        <v>117</v>
      </c>
      <c r="BU689" s="64">
        <f t="shared" si="142"/>
        <v>6.02</v>
      </c>
      <c r="BV689" s="64">
        <f t="shared" si="143"/>
        <v>13.04</v>
      </c>
      <c r="BW689" s="64">
        <f t="shared" si="144"/>
        <v>97.44</v>
      </c>
      <c r="BX689" s="65">
        <f t="shared" si="145"/>
        <v>45893.02</v>
      </c>
      <c r="BY689" s="65">
        <f t="shared" si="146"/>
        <v>45900.04</v>
      </c>
      <c r="BZ689" s="65">
        <f t="shared" si="147"/>
        <v>45985.440000000002</v>
      </c>
    </row>
    <row r="690" spans="1:78" s="58" customFormat="1" ht="15.5" x14ac:dyDescent="0.35">
      <c r="A690">
        <v>69033</v>
      </c>
      <c r="B690" t="s">
        <v>532</v>
      </c>
      <c r="C690" t="s">
        <v>86</v>
      </c>
      <c r="D690">
        <v>170</v>
      </c>
      <c r="E690" t="s">
        <v>557</v>
      </c>
      <c r="F690" t="s">
        <v>87</v>
      </c>
      <c r="G690" t="s">
        <v>218</v>
      </c>
      <c r="H690" t="s">
        <v>86</v>
      </c>
      <c r="I690" s="13">
        <v>45887</v>
      </c>
      <c r="J690" s="13">
        <v>45940</v>
      </c>
      <c r="K690" s="13">
        <v>45913</v>
      </c>
      <c r="L690" t="s">
        <v>263</v>
      </c>
      <c r="M690" t="s">
        <v>162</v>
      </c>
      <c r="N690">
        <v>24</v>
      </c>
      <c r="O690">
        <v>0</v>
      </c>
      <c r="P690">
        <v>0</v>
      </c>
      <c r="Q690">
        <v>0</v>
      </c>
      <c r="R690">
        <v>0</v>
      </c>
      <c r="S690" t="s">
        <v>199</v>
      </c>
      <c r="T690" t="s">
        <v>199</v>
      </c>
      <c r="U690">
        <v>0</v>
      </c>
      <c r="V690"/>
      <c r="W690">
        <v>3</v>
      </c>
      <c r="X690">
        <v>3</v>
      </c>
      <c r="Y690" t="s">
        <v>195</v>
      </c>
      <c r="Z690"/>
      <c r="AA690" t="s">
        <v>293</v>
      </c>
      <c r="AB690"/>
      <c r="AC690"/>
      <c r="AD690"/>
      <c r="AE690"/>
      <c r="AF690"/>
      <c r="AG690" s="13">
        <v>45887</v>
      </c>
      <c r="AH690" s="13">
        <v>45940</v>
      </c>
      <c r="AI690" t="s">
        <v>162</v>
      </c>
      <c r="AJ690">
        <v>11</v>
      </c>
      <c r="AK690">
        <v>45.110100000000003</v>
      </c>
      <c r="AL690" t="s">
        <v>529</v>
      </c>
      <c r="AM690" t="s">
        <v>530</v>
      </c>
      <c r="AN690">
        <v>5</v>
      </c>
      <c r="AO690">
        <v>1</v>
      </c>
      <c r="AP690" s="13">
        <v>45639</v>
      </c>
      <c r="AQ690" t="s">
        <v>335</v>
      </c>
      <c r="AR690"/>
      <c r="AS690"/>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38"/>
        <v>480</v>
      </c>
      <c r="BD690" s="55" t="str">
        <f t="shared" si="150"/>
        <v/>
      </c>
      <c r="BE690" s="55" t="str">
        <f t="shared" si="150"/>
        <v/>
      </c>
      <c r="BF690" s="55" t="str">
        <f t="shared" si="150"/>
        <v/>
      </c>
      <c r="BG690" s="55" t="str">
        <f t="shared" si="150"/>
        <v/>
      </c>
      <c r="BH690" s="55" t="str">
        <f t="shared" si="150"/>
        <v/>
      </c>
      <c r="BI690" s="55" t="str">
        <f t="shared" si="150"/>
        <v/>
      </c>
      <c r="BJ690" s="55" t="str">
        <f t="shared" si="150"/>
        <v/>
      </c>
      <c r="BK690" s="55" t="str">
        <f t="shared" si="150"/>
        <v/>
      </c>
      <c r="BL690" s="55" t="str">
        <f t="shared" si="150"/>
        <v/>
      </c>
      <c r="BM690" s="55" t="str">
        <f t="shared" si="150"/>
        <v/>
      </c>
      <c r="BN690" s="55" t="str">
        <f t="shared" si="150"/>
        <v/>
      </c>
      <c r="BO690" s="55" t="str">
        <f t="shared" si="150"/>
        <v/>
      </c>
      <c r="BP690" s="55" t="str">
        <f t="shared" si="150"/>
        <v/>
      </c>
      <c r="BQ690" s="55" t="str">
        <f t="shared" si="150"/>
        <v/>
      </c>
      <c r="BR690" s="62" t="str">
        <f t="shared" si="139"/>
        <v>Base</v>
      </c>
      <c r="BS690" s="62" t="str">
        <f t="shared" si="140"/>
        <v/>
      </c>
      <c r="BT690" s="63">
        <f t="shared" si="141"/>
        <v>54</v>
      </c>
      <c r="BU690" s="64">
        <f t="shared" si="142"/>
        <v>2.2399999999999998</v>
      </c>
      <c r="BV690" s="64">
        <f t="shared" si="143"/>
        <v>5.4799999999999995</v>
      </c>
      <c r="BW690" s="64">
        <f t="shared" si="144"/>
        <v>44.519999999999996</v>
      </c>
      <c r="BX690" s="65">
        <f t="shared" si="145"/>
        <v>45889.24</v>
      </c>
      <c r="BY690" s="65">
        <f t="shared" si="146"/>
        <v>45892.480000000003</v>
      </c>
      <c r="BZ690" s="65">
        <f t="shared" si="147"/>
        <v>45931.519999999997</v>
      </c>
    </row>
    <row r="691" spans="1:78" s="58" customFormat="1" ht="15.5" x14ac:dyDescent="0.35">
      <c r="A691">
        <v>68853</v>
      </c>
      <c r="B691" t="s">
        <v>532</v>
      </c>
      <c r="C691" t="s">
        <v>86</v>
      </c>
      <c r="D691">
        <v>170</v>
      </c>
      <c r="E691" t="s">
        <v>533</v>
      </c>
      <c r="F691" t="s">
        <v>87</v>
      </c>
      <c r="G691" t="s">
        <v>218</v>
      </c>
      <c r="H691" t="s">
        <v>86</v>
      </c>
      <c r="I691" s="13">
        <v>45943</v>
      </c>
      <c r="J691" s="13">
        <v>46003</v>
      </c>
      <c r="K691" s="13">
        <v>45973</v>
      </c>
      <c r="L691" t="s">
        <v>263</v>
      </c>
      <c r="M691" t="s">
        <v>162</v>
      </c>
      <c r="N691">
        <v>24</v>
      </c>
      <c r="O691">
        <v>0</v>
      </c>
      <c r="P691">
        <v>0</v>
      </c>
      <c r="Q691">
        <v>0</v>
      </c>
      <c r="R691">
        <v>0</v>
      </c>
      <c r="S691" t="s">
        <v>199</v>
      </c>
      <c r="T691" t="s">
        <v>199</v>
      </c>
      <c r="U691">
        <v>0</v>
      </c>
      <c r="V691"/>
      <c r="W691">
        <v>3</v>
      </c>
      <c r="X691">
        <v>3</v>
      </c>
      <c r="Y691" t="s">
        <v>195</v>
      </c>
      <c r="Z691"/>
      <c r="AA691" t="s">
        <v>293</v>
      </c>
      <c r="AB691"/>
      <c r="AC691"/>
      <c r="AD691"/>
      <c r="AE691"/>
      <c r="AF691"/>
      <c r="AG691" s="13">
        <v>45943</v>
      </c>
      <c r="AH691" s="13">
        <v>46003</v>
      </c>
      <c r="AI691" t="s">
        <v>162</v>
      </c>
      <c r="AJ691">
        <v>11</v>
      </c>
      <c r="AK691">
        <v>45.110100000000003</v>
      </c>
      <c r="AL691" t="s">
        <v>529</v>
      </c>
      <c r="AM691" t="s">
        <v>530</v>
      </c>
      <c r="AN691">
        <v>5</v>
      </c>
      <c r="AO691">
        <v>1</v>
      </c>
      <c r="AP691" s="13">
        <v>45639</v>
      </c>
      <c r="AQ691" t="s">
        <v>335</v>
      </c>
      <c r="AR691"/>
      <c r="AS691"/>
      <c r="AT691" s="59">
        <f>VLOOKUP($BR691,Tables!$D$14:$I$27,2,FALSE)*W691</f>
        <v>480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38"/>
        <v>480</v>
      </c>
      <c r="BD691" s="55" t="str">
        <f t="shared" si="150"/>
        <v/>
      </c>
      <c r="BE691" s="55" t="str">
        <f t="shared" si="150"/>
        <v/>
      </c>
      <c r="BF691" s="55" t="str">
        <f t="shared" si="150"/>
        <v/>
      </c>
      <c r="BG691" s="55" t="str">
        <f t="shared" si="150"/>
        <v/>
      </c>
      <c r="BH691" s="55" t="str">
        <f t="shared" si="150"/>
        <v/>
      </c>
      <c r="BI691" s="55" t="str">
        <f t="shared" si="150"/>
        <v/>
      </c>
      <c r="BJ691" s="55" t="str">
        <f t="shared" si="150"/>
        <v/>
      </c>
      <c r="BK691" s="55" t="str">
        <f t="shared" si="150"/>
        <v/>
      </c>
      <c r="BL691" s="55" t="str">
        <f t="shared" si="150"/>
        <v/>
      </c>
      <c r="BM691" s="55" t="str">
        <f t="shared" si="150"/>
        <v/>
      </c>
      <c r="BN691" s="55" t="str">
        <f t="shared" si="150"/>
        <v/>
      </c>
      <c r="BO691" s="55" t="str">
        <f t="shared" si="150"/>
        <v/>
      </c>
      <c r="BP691" s="55" t="str">
        <f t="shared" si="150"/>
        <v/>
      </c>
      <c r="BQ691" s="55" t="str">
        <f t="shared" si="150"/>
        <v/>
      </c>
      <c r="BR691" s="62" t="str">
        <f t="shared" si="139"/>
        <v>Base</v>
      </c>
      <c r="BS691" s="62" t="str">
        <f t="shared" si="140"/>
        <v/>
      </c>
      <c r="BT691" s="63">
        <f t="shared" si="141"/>
        <v>61</v>
      </c>
      <c r="BU691" s="64">
        <f t="shared" si="142"/>
        <v>2.6599999999999997</v>
      </c>
      <c r="BV691" s="64">
        <f t="shared" si="143"/>
        <v>6.3199999999999994</v>
      </c>
      <c r="BW691" s="64">
        <f t="shared" si="144"/>
        <v>50.4</v>
      </c>
      <c r="BX691" s="65">
        <f t="shared" si="145"/>
        <v>45945.66</v>
      </c>
      <c r="BY691" s="65">
        <f t="shared" si="146"/>
        <v>45949.32</v>
      </c>
      <c r="BZ691" s="65">
        <f t="shared" si="147"/>
        <v>45993.4</v>
      </c>
    </row>
    <row r="692" spans="1:78" s="58" customFormat="1" ht="15.5" x14ac:dyDescent="0.35">
      <c r="A692">
        <v>68854</v>
      </c>
      <c r="B692" t="s">
        <v>532</v>
      </c>
      <c r="C692" t="s">
        <v>86</v>
      </c>
      <c r="D692">
        <v>170</v>
      </c>
      <c r="E692" t="s">
        <v>572</v>
      </c>
      <c r="F692" t="s">
        <v>87</v>
      </c>
      <c r="G692" t="s">
        <v>218</v>
      </c>
      <c r="H692" t="s">
        <v>86</v>
      </c>
      <c r="I692" s="13">
        <v>45943</v>
      </c>
      <c r="J692" s="13">
        <v>46003</v>
      </c>
      <c r="K692" s="13">
        <v>45973</v>
      </c>
      <c r="L692" t="s">
        <v>263</v>
      </c>
      <c r="M692" t="s">
        <v>162</v>
      </c>
      <c r="N692">
        <v>24</v>
      </c>
      <c r="O692">
        <v>0</v>
      </c>
      <c r="P692">
        <v>0</v>
      </c>
      <c r="Q692">
        <v>0</v>
      </c>
      <c r="R692">
        <v>0</v>
      </c>
      <c r="S692" t="s">
        <v>199</v>
      </c>
      <c r="T692" t="s">
        <v>199</v>
      </c>
      <c r="U692">
        <v>0</v>
      </c>
      <c r="V692"/>
      <c r="W692">
        <v>3</v>
      </c>
      <c r="X692">
        <v>3</v>
      </c>
      <c r="Y692" t="s">
        <v>195</v>
      </c>
      <c r="Z692"/>
      <c r="AA692" t="s">
        <v>1022</v>
      </c>
      <c r="AB692"/>
      <c r="AC692"/>
      <c r="AD692"/>
      <c r="AE692"/>
      <c r="AF692"/>
      <c r="AG692" s="13">
        <v>45943</v>
      </c>
      <c r="AH692" s="13">
        <v>46003</v>
      </c>
      <c r="AI692" t="s">
        <v>162</v>
      </c>
      <c r="AJ692">
        <v>11</v>
      </c>
      <c r="AK692">
        <v>45.110100000000003</v>
      </c>
      <c r="AL692" t="s">
        <v>529</v>
      </c>
      <c r="AM692" t="s">
        <v>530</v>
      </c>
      <c r="AN692">
        <v>5</v>
      </c>
      <c r="AO692">
        <v>1</v>
      </c>
      <c r="AP692" s="13">
        <v>45639</v>
      </c>
      <c r="AQ692" t="s">
        <v>335</v>
      </c>
      <c r="AR692"/>
      <c r="AS692"/>
      <c r="AT692" s="59">
        <f>VLOOKUP($BR692,Tables!$D$14:$I$27,2,FALSE)*W692</f>
        <v>480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38"/>
        <v>480</v>
      </c>
      <c r="BD692" s="55" t="str">
        <f t="shared" si="150"/>
        <v/>
      </c>
      <c r="BE692" s="55" t="str">
        <f t="shared" si="150"/>
        <v/>
      </c>
      <c r="BF692" s="55" t="str">
        <f t="shared" si="150"/>
        <v/>
      </c>
      <c r="BG692" s="55" t="str">
        <f t="shared" si="150"/>
        <v/>
      </c>
      <c r="BH692" s="55" t="str">
        <f t="shared" si="150"/>
        <v/>
      </c>
      <c r="BI692" s="55" t="str">
        <f t="shared" si="150"/>
        <v/>
      </c>
      <c r="BJ692" s="55" t="str">
        <f t="shared" si="150"/>
        <v/>
      </c>
      <c r="BK692" s="55" t="str">
        <f t="shared" si="150"/>
        <v/>
      </c>
      <c r="BL692" s="55" t="str">
        <f t="shared" si="150"/>
        <v/>
      </c>
      <c r="BM692" s="55" t="str">
        <f t="shared" si="150"/>
        <v/>
      </c>
      <c r="BN692" s="55" t="str">
        <f t="shared" si="150"/>
        <v/>
      </c>
      <c r="BO692" s="55" t="str">
        <f t="shared" si="150"/>
        <v/>
      </c>
      <c r="BP692" s="55" t="str">
        <f t="shared" si="150"/>
        <v/>
      </c>
      <c r="BQ692" s="55" t="str">
        <f t="shared" si="150"/>
        <v/>
      </c>
      <c r="BR692" s="62" t="str">
        <f t="shared" si="139"/>
        <v>Base</v>
      </c>
      <c r="BS692" s="62" t="str">
        <f t="shared" si="140"/>
        <v/>
      </c>
      <c r="BT692" s="63">
        <f t="shared" si="141"/>
        <v>61</v>
      </c>
      <c r="BU692" s="64">
        <f t="shared" si="142"/>
        <v>2.6599999999999997</v>
      </c>
      <c r="BV692" s="64">
        <f t="shared" si="143"/>
        <v>6.3199999999999994</v>
      </c>
      <c r="BW692" s="64">
        <f t="shared" si="144"/>
        <v>50.4</v>
      </c>
      <c r="BX692" s="65">
        <f t="shared" si="145"/>
        <v>45945.66</v>
      </c>
      <c r="BY692" s="65">
        <f t="shared" si="146"/>
        <v>45949.32</v>
      </c>
      <c r="BZ692" s="65">
        <f t="shared" si="147"/>
        <v>45993.4</v>
      </c>
    </row>
    <row r="693" spans="1:78" s="58" customFormat="1" ht="15.5" x14ac:dyDescent="0.35">
      <c r="A693">
        <v>68855</v>
      </c>
      <c r="B693" t="s">
        <v>532</v>
      </c>
      <c r="C693" t="s">
        <v>86</v>
      </c>
      <c r="D693">
        <v>170</v>
      </c>
      <c r="E693" t="s">
        <v>703</v>
      </c>
      <c r="F693" t="s">
        <v>87</v>
      </c>
      <c r="G693" t="s">
        <v>218</v>
      </c>
      <c r="H693" t="s">
        <v>86</v>
      </c>
      <c r="I693" s="13">
        <v>45943</v>
      </c>
      <c r="J693" s="13">
        <v>46003</v>
      </c>
      <c r="K693" s="13">
        <v>45973</v>
      </c>
      <c r="L693" t="s">
        <v>263</v>
      </c>
      <c r="M693" t="s">
        <v>162</v>
      </c>
      <c r="N693">
        <v>24</v>
      </c>
      <c r="O693">
        <v>0</v>
      </c>
      <c r="P693">
        <v>0</v>
      </c>
      <c r="Q693">
        <v>0</v>
      </c>
      <c r="R693">
        <v>0</v>
      </c>
      <c r="S693" t="s">
        <v>199</v>
      </c>
      <c r="T693" t="s">
        <v>199</v>
      </c>
      <c r="U693">
        <v>0</v>
      </c>
      <c r="V693"/>
      <c r="W693">
        <v>3</v>
      </c>
      <c r="X693">
        <v>3</v>
      </c>
      <c r="Y693" t="s">
        <v>195</v>
      </c>
      <c r="Z693"/>
      <c r="AA693" t="s">
        <v>293</v>
      </c>
      <c r="AB693"/>
      <c r="AC693"/>
      <c r="AD693"/>
      <c r="AE693"/>
      <c r="AF693"/>
      <c r="AG693" s="13">
        <v>45943</v>
      </c>
      <c r="AH693" s="13">
        <v>46003</v>
      </c>
      <c r="AI693" t="s">
        <v>162</v>
      </c>
      <c r="AJ693">
        <v>11</v>
      </c>
      <c r="AK693">
        <v>45.110100000000003</v>
      </c>
      <c r="AL693" t="s">
        <v>529</v>
      </c>
      <c r="AM693" t="s">
        <v>530</v>
      </c>
      <c r="AN693">
        <v>5</v>
      </c>
      <c r="AO693">
        <v>1</v>
      </c>
      <c r="AP693" s="13">
        <v>45639</v>
      </c>
      <c r="AQ693" t="s">
        <v>335</v>
      </c>
      <c r="AR693"/>
      <c r="AS693"/>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38"/>
        <v>480</v>
      </c>
      <c r="BD693" s="55" t="str">
        <f t="shared" si="150"/>
        <v/>
      </c>
      <c r="BE693" s="55" t="str">
        <f t="shared" si="150"/>
        <v/>
      </c>
      <c r="BF693" s="55" t="str">
        <f t="shared" si="150"/>
        <v/>
      </c>
      <c r="BG693" s="55" t="str">
        <f t="shared" si="150"/>
        <v/>
      </c>
      <c r="BH693" s="55" t="str">
        <f t="shared" si="150"/>
        <v/>
      </c>
      <c r="BI693" s="55" t="str">
        <f t="shared" si="150"/>
        <v/>
      </c>
      <c r="BJ693" s="55" t="str">
        <f t="shared" si="150"/>
        <v/>
      </c>
      <c r="BK693" s="55" t="str">
        <f t="shared" si="150"/>
        <v/>
      </c>
      <c r="BL693" s="55" t="str">
        <f t="shared" si="150"/>
        <v/>
      </c>
      <c r="BM693" s="55" t="str">
        <f t="shared" si="150"/>
        <v/>
      </c>
      <c r="BN693" s="55" t="str">
        <f t="shared" si="150"/>
        <v/>
      </c>
      <c r="BO693" s="55" t="str">
        <f t="shared" si="150"/>
        <v/>
      </c>
      <c r="BP693" s="55" t="str">
        <f t="shared" si="150"/>
        <v/>
      </c>
      <c r="BQ693" s="55" t="str">
        <f t="shared" si="150"/>
        <v/>
      </c>
      <c r="BR693" s="62" t="str">
        <f t="shared" si="139"/>
        <v>Base</v>
      </c>
      <c r="BS693" s="62" t="str">
        <f t="shared" si="140"/>
        <v/>
      </c>
      <c r="BT693" s="63">
        <f t="shared" si="141"/>
        <v>61</v>
      </c>
      <c r="BU693" s="64">
        <f t="shared" si="142"/>
        <v>2.6599999999999997</v>
      </c>
      <c r="BV693" s="64">
        <f t="shared" si="143"/>
        <v>6.3199999999999994</v>
      </c>
      <c r="BW693" s="64">
        <f t="shared" si="144"/>
        <v>50.4</v>
      </c>
      <c r="BX693" s="65">
        <f t="shared" si="145"/>
        <v>45945.66</v>
      </c>
      <c r="BY693" s="65">
        <f t="shared" si="146"/>
        <v>45949.32</v>
      </c>
      <c r="BZ693" s="65">
        <f t="shared" si="147"/>
        <v>45993.4</v>
      </c>
    </row>
    <row r="694" spans="1:78" s="58" customFormat="1" ht="15.5" x14ac:dyDescent="0.35">
      <c r="A694">
        <v>68510</v>
      </c>
      <c r="B694" t="s">
        <v>526</v>
      </c>
      <c r="C694" t="s">
        <v>86</v>
      </c>
      <c r="D694">
        <v>219</v>
      </c>
      <c r="E694" t="s">
        <v>527</v>
      </c>
      <c r="F694" t="s">
        <v>88</v>
      </c>
      <c r="G694" t="s">
        <v>218</v>
      </c>
      <c r="H694" t="s">
        <v>86</v>
      </c>
      <c r="I694" s="13">
        <v>45817</v>
      </c>
      <c r="J694" s="13">
        <v>45869</v>
      </c>
      <c r="K694" s="13">
        <v>45843</v>
      </c>
      <c r="L694" t="s">
        <v>263</v>
      </c>
      <c r="M694" t="s">
        <v>162</v>
      </c>
      <c r="N694">
        <v>24</v>
      </c>
      <c r="O694">
        <v>0</v>
      </c>
      <c r="P694">
        <v>0</v>
      </c>
      <c r="Q694">
        <v>0</v>
      </c>
      <c r="R694">
        <v>0</v>
      </c>
      <c r="S694">
        <v>237974</v>
      </c>
      <c r="T694" t="s">
        <v>239</v>
      </c>
      <c r="U694">
        <v>0</v>
      </c>
      <c r="V694"/>
      <c r="W694">
        <v>3</v>
      </c>
      <c r="X694">
        <v>3</v>
      </c>
      <c r="Y694" t="s">
        <v>195</v>
      </c>
      <c r="Z694"/>
      <c r="AA694" t="s">
        <v>293</v>
      </c>
      <c r="AB694"/>
      <c r="AC694"/>
      <c r="AD694"/>
      <c r="AE694"/>
      <c r="AF694"/>
      <c r="AG694" s="13">
        <v>45817</v>
      </c>
      <c r="AH694" s="13">
        <v>45869</v>
      </c>
      <c r="AI694" t="s">
        <v>162</v>
      </c>
      <c r="AJ694">
        <v>11</v>
      </c>
      <c r="AK694">
        <v>45.110100000000003</v>
      </c>
      <c r="AL694" t="s">
        <v>529</v>
      </c>
      <c r="AM694" t="s">
        <v>530</v>
      </c>
      <c r="AN694">
        <v>5</v>
      </c>
      <c r="AO694">
        <v>1</v>
      </c>
      <c r="AP694" s="13">
        <v>45538</v>
      </c>
      <c r="AQ694" t="s">
        <v>335</v>
      </c>
      <c r="AR694" t="s">
        <v>538</v>
      </c>
      <c r="AS694"/>
      <c r="AT694" s="59">
        <f>VLOOKUP($BR694,Tables!$D$14:$I$27,2,FALSE)*W694</f>
        <v>480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38"/>
        <v>480</v>
      </c>
      <c r="BD694" s="55" t="str">
        <f t="shared" si="150"/>
        <v/>
      </c>
      <c r="BE694" s="55" t="str">
        <f t="shared" si="150"/>
        <v/>
      </c>
      <c r="BF694" s="55" t="str">
        <f t="shared" si="150"/>
        <v/>
      </c>
      <c r="BG694" s="55" t="str">
        <f t="shared" si="150"/>
        <v/>
      </c>
      <c r="BH694" s="55" t="str">
        <f t="shared" si="150"/>
        <v/>
      </c>
      <c r="BI694" s="55" t="str">
        <f t="shared" si="150"/>
        <v/>
      </c>
      <c r="BJ694" s="55" t="str">
        <f t="shared" si="150"/>
        <v/>
      </c>
      <c r="BK694" s="55" t="str">
        <f t="shared" si="150"/>
        <v/>
      </c>
      <c r="BL694" s="55" t="str">
        <f t="shared" si="150"/>
        <v/>
      </c>
      <c r="BM694" s="55" t="str">
        <f t="shared" si="150"/>
        <v/>
      </c>
      <c r="BN694" s="55" t="str">
        <f t="shared" si="150"/>
        <v/>
      </c>
      <c r="BO694" s="55" t="str">
        <f t="shared" si="150"/>
        <v/>
      </c>
      <c r="BP694" s="55" t="str">
        <f t="shared" si="150"/>
        <v/>
      </c>
      <c r="BQ694" s="55" t="str">
        <f t="shared" si="150"/>
        <v/>
      </c>
      <c r="BR694" s="62" t="str">
        <f t="shared" si="139"/>
        <v>Base</v>
      </c>
      <c r="BS694" s="62" t="str">
        <f t="shared" si="140"/>
        <v/>
      </c>
      <c r="BT694" s="63">
        <f t="shared" si="141"/>
        <v>53</v>
      </c>
      <c r="BU694" s="64">
        <f t="shared" si="142"/>
        <v>2.1799999999999997</v>
      </c>
      <c r="BV694" s="64">
        <f t="shared" si="143"/>
        <v>5.3599999999999994</v>
      </c>
      <c r="BW694" s="64">
        <f t="shared" si="144"/>
        <v>43.68</v>
      </c>
      <c r="BX694" s="65">
        <f t="shared" si="145"/>
        <v>45819.18</v>
      </c>
      <c r="BY694" s="65">
        <f t="shared" si="146"/>
        <v>45822.36</v>
      </c>
      <c r="BZ694" s="65">
        <f t="shared" si="147"/>
        <v>45860.68</v>
      </c>
    </row>
    <row r="695" spans="1:78" s="58" customFormat="1" ht="15.5" x14ac:dyDescent="0.35">
      <c r="A695">
        <v>69295</v>
      </c>
      <c r="B695" t="s">
        <v>532</v>
      </c>
      <c r="C695" t="s">
        <v>86</v>
      </c>
      <c r="D695">
        <v>219</v>
      </c>
      <c r="E695">
        <v>3001</v>
      </c>
      <c r="F695" t="s">
        <v>88</v>
      </c>
      <c r="G695" t="s">
        <v>218</v>
      </c>
      <c r="H695" t="s">
        <v>86</v>
      </c>
      <c r="I695" s="13">
        <v>45887</v>
      </c>
      <c r="J695" s="13">
        <v>46003</v>
      </c>
      <c r="K695" s="13">
        <v>45945</v>
      </c>
      <c r="L695" t="s">
        <v>263</v>
      </c>
      <c r="M695" t="s">
        <v>162</v>
      </c>
      <c r="N695">
        <v>24</v>
      </c>
      <c r="O695">
        <v>0</v>
      </c>
      <c r="P695">
        <v>0</v>
      </c>
      <c r="Q695">
        <v>0</v>
      </c>
      <c r="R695">
        <v>0</v>
      </c>
      <c r="S695" t="s">
        <v>199</v>
      </c>
      <c r="T695" t="s">
        <v>199</v>
      </c>
      <c r="U695">
        <v>0</v>
      </c>
      <c r="V695"/>
      <c r="W695">
        <v>3</v>
      </c>
      <c r="X695">
        <v>3</v>
      </c>
      <c r="Y695" t="s">
        <v>195</v>
      </c>
      <c r="Z695"/>
      <c r="AA695" t="s">
        <v>293</v>
      </c>
      <c r="AB695"/>
      <c r="AC695"/>
      <c r="AD695"/>
      <c r="AE695"/>
      <c r="AF695"/>
      <c r="AG695" s="13">
        <v>45887</v>
      </c>
      <c r="AH695" s="13">
        <v>46003</v>
      </c>
      <c r="AI695" t="s">
        <v>162</v>
      </c>
      <c r="AJ695">
        <v>11</v>
      </c>
      <c r="AK695">
        <v>45.110100000000003</v>
      </c>
      <c r="AL695" t="s">
        <v>529</v>
      </c>
      <c r="AM695" t="s">
        <v>530</v>
      </c>
      <c r="AN695">
        <v>5</v>
      </c>
      <c r="AO695">
        <v>1</v>
      </c>
      <c r="AP695" s="13">
        <v>45639</v>
      </c>
      <c r="AQ695" t="s">
        <v>335</v>
      </c>
      <c r="AR695"/>
      <c r="AS695"/>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38"/>
        <v>480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
      </c>
      <c r="BL695" s="55" t="str">
        <f t="shared" si="150"/>
        <v/>
      </c>
      <c r="BM695" s="55" t="str">
        <f t="shared" si="150"/>
        <v/>
      </c>
      <c r="BN695" s="55" t="str">
        <f t="shared" si="150"/>
        <v/>
      </c>
      <c r="BO695" s="55" t="str">
        <f t="shared" si="150"/>
        <v/>
      </c>
      <c r="BP695" s="55" t="str">
        <f t="shared" si="150"/>
        <v/>
      </c>
      <c r="BQ695" s="55" t="str">
        <f t="shared" si="150"/>
        <v/>
      </c>
      <c r="BR695" s="62" t="str">
        <f t="shared" si="139"/>
        <v>Base</v>
      </c>
      <c r="BS695" s="62" t="str">
        <f t="shared" si="140"/>
        <v/>
      </c>
      <c r="BT695" s="63">
        <f t="shared" si="141"/>
        <v>117</v>
      </c>
      <c r="BU695" s="64">
        <f t="shared" si="142"/>
        <v>6.02</v>
      </c>
      <c r="BV695" s="64">
        <f t="shared" si="143"/>
        <v>13.04</v>
      </c>
      <c r="BW695" s="64">
        <f t="shared" si="144"/>
        <v>97.44</v>
      </c>
      <c r="BX695" s="65">
        <f t="shared" si="145"/>
        <v>45893.02</v>
      </c>
      <c r="BY695" s="65">
        <f t="shared" si="146"/>
        <v>45900.04</v>
      </c>
      <c r="BZ695" s="65">
        <f t="shared" si="147"/>
        <v>45985.440000000002</v>
      </c>
    </row>
    <row r="696" spans="1:78" s="58" customFormat="1" ht="15.5" x14ac:dyDescent="0.35">
      <c r="A696">
        <v>68511</v>
      </c>
      <c r="B696" t="s">
        <v>526</v>
      </c>
      <c r="C696" t="s">
        <v>86</v>
      </c>
      <c r="D696">
        <v>283</v>
      </c>
      <c r="E696" t="s">
        <v>527</v>
      </c>
      <c r="F696" t="s">
        <v>89</v>
      </c>
      <c r="G696" t="s">
        <v>218</v>
      </c>
      <c r="H696" t="s">
        <v>86</v>
      </c>
      <c r="I696" s="13">
        <v>45817</v>
      </c>
      <c r="J696" s="13">
        <v>45869</v>
      </c>
      <c r="K696" s="13">
        <v>45843</v>
      </c>
      <c r="L696" t="s">
        <v>263</v>
      </c>
      <c r="M696" t="s">
        <v>162</v>
      </c>
      <c r="N696">
        <v>24</v>
      </c>
      <c r="O696">
        <v>0</v>
      </c>
      <c r="P696">
        <v>0</v>
      </c>
      <c r="Q696">
        <v>0</v>
      </c>
      <c r="R696">
        <v>0</v>
      </c>
      <c r="S696">
        <v>6456</v>
      </c>
      <c r="T696" t="s">
        <v>1023</v>
      </c>
      <c r="U696">
        <v>0</v>
      </c>
      <c r="V696"/>
      <c r="W696">
        <v>3</v>
      </c>
      <c r="X696">
        <v>3</v>
      </c>
      <c r="Y696" t="s">
        <v>195</v>
      </c>
      <c r="Z696"/>
      <c r="AA696" t="s">
        <v>293</v>
      </c>
      <c r="AB696"/>
      <c r="AC696"/>
      <c r="AD696"/>
      <c r="AE696"/>
      <c r="AF696"/>
      <c r="AG696" s="13">
        <v>45817</v>
      </c>
      <c r="AH696" s="13">
        <v>45869</v>
      </c>
      <c r="AI696" t="s">
        <v>162</v>
      </c>
      <c r="AJ696">
        <v>11</v>
      </c>
      <c r="AK696">
        <v>45.110100000000003</v>
      </c>
      <c r="AL696" t="s">
        <v>529</v>
      </c>
      <c r="AM696" t="s">
        <v>530</v>
      </c>
      <c r="AN696">
        <v>5</v>
      </c>
      <c r="AO696">
        <v>1</v>
      </c>
      <c r="AP696" s="13">
        <v>45538</v>
      </c>
      <c r="AQ696" t="s">
        <v>335</v>
      </c>
      <c r="AR696" t="s">
        <v>531</v>
      </c>
      <c r="AS696"/>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38"/>
        <v>480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
      </c>
      <c r="BL696" s="55" t="str">
        <f t="shared" si="150"/>
        <v/>
      </c>
      <c r="BM696" s="55" t="str">
        <f t="shared" si="150"/>
        <v/>
      </c>
      <c r="BN696" s="55" t="str">
        <f t="shared" si="150"/>
        <v/>
      </c>
      <c r="BO696" s="55" t="str">
        <f t="shared" si="150"/>
        <v/>
      </c>
      <c r="BP696" s="55" t="str">
        <f t="shared" si="150"/>
        <v/>
      </c>
      <c r="BQ696" s="55" t="str">
        <f t="shared" si="150"/>
        <v/>
      </c>
      <c r="BR696" s="62" t="str">
        <f t="shared" si="139"/>
        <v>Base</v>
      </c>
      <c r="BS696" s="62" t="str">
        <f t="shared" si="140"/>
        <v/>
      </c>
      <c r="BT696" s="63">
        <f t="shared" si="141"/>
        <v>53</v>
      </c>
      <c r="BU696" s="64">
        <f t="shared" si="142"/>
        <v>2.1799999999999997</v>
      </c>
      <c r="BV696" s="64">
        <f t="shared" si="143"/>
        <v>5.3599999999999994</v>
      </c>
      <c r="BW696" s="64">
        <f t="shared" si="144"/>
        <v>43.68</v>
      </c>
      <c r="BX696" s="65">
        <f t="shared" si="145"/>
        <v>45819.18</v>
      </c>
      <c r="BY696" s="65">
        <f t="shared" si="146"/>
        <v>45822.36</v>
      </c>
      <c r="BZ696" s="65">
        <f t="shared" si="147"/>
        <v>45860.68</v>
      </c>
    </row>
    <row r="697" spans="1:78" s="58" customFormat="1" ht="15.5" x14ac:dyDescent="0.35">
      <c r="A697">
        <v>69296</v>
      </c>
      <c r="B697" t="s">
        <v>532</v>
      </c>
      <c r="C697" t="s">
        <v>86</v>
      </c>
      <c r="D697">
        <v>283</v>
      </c>
      <c r="E697">
        <v>3001</v>
      </c>
      <c r="F697" t="s">
        <v>89</v>
      </c>
      <c r="G697" t="s">
        <v>218</v>
      </c>
      <c r="H697" t="s">
        <v>86</v>
      </c>
      <c r="I697" s="13">
        <v>45887</v>
      </c>
      <c r="J697" s="13">
        <v>46003</v>
      </c>
      <c r="K697" s="13">
        <v>45945</v>
      </c>
      <c r="L697" t="s">
        <v>263</v>
      </c>
      <c r="M697" t="s">
        <v>162</v>
      </c>
      <c r="N697">
        <v>24</v>
      </c>
      <c r="O697">
        <v>0</v>
      </c>
      <c r="P697">
        <v>0</v>
      </c>
      <c r="Q697">
        <v>0</v>
      </c>
      <c r="R697">
        <v>0</v>
      </c>
      <c r="S697" t="s">
        <v>199</v>
      </c>
      <c r="T697" t="s">
        <v>199</v>
      </c>
      <c r="U697">
        <v>0</v>
      </c>
      <c r="V697"/>
      <c r="W697">
        <v>3</v>
      </c>
      <c r="X697">
        <v>3</v>
      </c>
      <c r="Y697" t="s">
        <v>195</v>
      </c>
      <c r="Z697"/>
      <c r="AA697" t="s">
        <v>293</v>
      </c>
      <c r="AB697"/>
      <c r="AC697"/>
      <c r="AD697"/>
      <c r="AE697"/>
      <c r="AF697"/>
      <c r="AG697" s="13">
        <v>45887</v>
      </c>
      <c r="AH697" s="13">
        <v>46003</v>
      </c>
      <c r="AI697" t="s">
        <v>162</v>
      </c>
      <c r="AJ697">
        <v>11</v>
      </c>
      <c r="AK697">
        <v>45.110100000000003</v>
      </c>
      <c r="AL697" t="s">
        <v>529</v>
      </c>
      <c r="AM697" t="s">
        <v>530</v>
      </c>
      <c r="AN697">
        <v>5</v>
      </c>
      <c r="AO697">
        <v>1</v>
      </c>
      <c r="AP697" s="13">
        <v>45639</v>
      </c>
      <c r="AQ697" t="s">
        <v>335</v>
      </c>
      <c r="AR697"/>
      <c r="AS697"/>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38"/>
        <v>480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
      </c>
      <c r="BL697" s="55" t="str">
        <f t="shared" si="150"/>
        <v/>
      </c>
      <c r="BM697" s="55" t="str">
        <f t="shared" si="150"/>
        <v/>
      </c>
      <c r="BN697" s="55" t="str">
        <f t="shared" si="150"/>
        <v/>
      </c>
      <c r="BO697" s="55" t="str">
        <f t="shared" si="150"/>
        <v/>
      </c>
      <c r="BP697" s="55" t="str">
        <f t="shared" si="150"/>
        <v/>
      </c>
      <c r="BQ697" s="55" t="str">
        <f t="shared" si="150"/>
        <v/>
      </c>
      <c r="BR697" s="62" t="str">
        <f t="shared" si="139"/>
        <v>Base</v>
      </c>
      <c r="BS697" s="62" t="str">
        <f t="shared" si="140"/>
        <v/>
      </c>
      <c r="BT697" s="63">
        <f t="shared" si="141"/>
        <v>117</v>
      </c>
      <c r="BU697" s="64">
        <f t="shared" si="142"/>
        <v>6.02</v>
      </c>
      <c r="BV697" s="64">
        <f t="shared" si="143"/>
        <v>13.04</v>
      </c>
      <c r="BW697" s="64">
        <f t="shared" si="144"/>
        <v>97.44</v>
      </c>
      <c r="BX697" s="65">
        <f t="shared" si="145"/>
        <v>45893.02</v>
      </c>
      <c r="BY697" s="65">
        <f t="shared" si="146"/>
        <v>45900.04</v>
      </c>
      <c r="BZ697" s="65">
        <f t="shared" si="147"/>
        <v>45985.440000000002</v>
      </c>
    </row>
    <row r="698" spans="1:78" s="58" customFormat="1" ht="15.5" x14ac:dyDescent="0.35">
      <c r="A698">
        <v>69297</v>
      </c>
      <c r="B698" t="s">
        <v>532</v>
      </c>
      <c r="C698" t="s">
        <v>86</v>
      </c>
      <c r="D698">
        <v>288</v>
      </c>
      <c r="E698">
        <v>3001</v>
      </c>
      <c r="F698" t="s">
        <v>459</v>
      </c>
      <c r="G698" t="s">
        <v>218</v>
      </c>
      <c r="H698" t="s">
        <v>86</v>
      </c>
      <c r="I698" s="13">
        <v>45887</v>
      </c>
      <c r="J698" s="13">
        <v>46003</v>
      </c>
      <c r="K698" s="13">
        <v>45945</v>
      </c>
      <c r="L698" t="s">
        <v>460</v>
      </c>
      <c r="M698" t="s">
        <v>162</v>
      </c>
      <c r="N698">
        <v>24</v>
      </c>
      <c r="O698">
        <v>0</v>
      </c>
      <c r="P698">
        <v>0</v>
      </c>
      <c r="Q698">
        <v>0</v>
      </c>
      <c r="R698">
        <v>0</v>
      </c>
      <c r="S698" t="s">
        <v>199</v>
      </c>
      <c r="T698" t="s">
        <v>199</v>
      </c>
      <c r="U698">
        <v>0</v>
      </c>
      <c r="V698"/>
      <c r="W698">
        <v>3</v>
      </c>
      <c r="X698">
        <v>3</v>
      </c>
      <c r="Y698" t="s">
        <v>195</v>
      </c>
      <c r="Z698"/>
      <c r="AA698" t="s">
        <v>293</v>
      </c>
      <c r="AB698"/>
      <c r="AC698"/>
      <c r="AD698"/>
      <c r="AE698"/>
      <c r="AF698"/>
      <c r="AG698" s="13">
        <v>45887</v>
      </c>
      <c r="AH698" s="13">
        <v>46003</v>
      </c>
      <c r="AI698" t="s">
        <v>162</v>
      </c>
      <c r="AJ698">
        <v>11</v>
      </c>
      <c r="AK698">
        <v>45.040100000000002</v>
      </c>
      <c r="AL698" t="s">
        <v>529</v>
      </c>
      <c r="AM698" t="s">
        <v>530</v>
      </c>
      <c r="AN698">
        <v>5</v>
      </c>
      <c r="AO698">
        <v>1</v>
      </c>
      <c r="AP698" s="13">
        <v>45639</v>
      </c>
      <c r="AQ698" t="s">
        <v>335</v>
      </c>
      <c r="AR698"/>
      <c r="AS698"/>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ref="BC698:BC761" si="151">SUM(AT698:BB698)</f>
        <v>480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
      </c>
      <c r="BL698" s="55" t="str">
        <f t="shared" si="150"/>
        <v/>
      </c>
      <c r="BM698" s="55" t="str">
        <f t="shared" si="150"/>
        <v/>
      </c>
      <c r="BN698" s="55" t="str">
        <f t="shared" si="150"/>
        <v/>
      </c>
      <c r="BO698" s="55" t="str">
        <f t="shared" si="150"/>
        <v/>
      </c>
      <c r="BP698" s="55" t="str">
        <f t="shared" si="150"/>
        <v/>
      </c>
      <c r="BQ698" s="55" t="str">
        <f t="shared" si="150"/>
        <v/>
      </c>
      <c r="BR698" s="62" t="str">
        <f t="shared" ref="BR698:BR761" si="152">IF(BD698&amp;BE698&amp;BF698&amp;BG698&amp;BH698&amp;BI698&amp;BJ698&amp;BK698&amp;BP698&amp;BQ698="","Base",BD698&amp;BE698&amp;BF698&amp;BG698&amp;BH698&amp;BI698&amp;BJ698&amp;BK698&amp;BP698&amp;BQ698)</f>
        <v>Base</v>
      </c>
      <c r="BS698" s="62" t="str">
        <f t="shared" ref="BS698:BS761" si="153">IF(BL698&amp;BM698&amp;BN698&amp;BO698="","",BL698&amp;BM698&amp;BN698&amp;BO698)</f>
        <v/>
      </c>
      <c r="BT698" s="63">
        <f t="shared" ref="BT698:BT761" si="154">J698-I698+1</f>
        <v>117</v>
      </c>
      <c r="BU698" s="64">
        <f t="shared" ref="BU698:BU761" si="155">BT698*0.06-1</f>
        <v>6.02</v>
      </c>
      <c r="BV698" s="64">
        <f t="shared" ref="BV698:BV761" si="156">BT698*0.12-1</f>
        <v>13.04</v>
      </c>
      <c r="BW698" s="64">
        <f t="shared" ref="BW698:BW761" si="157">(BT698-1)*0.84</f>
        <v>97.44</v>
      </c>
      <c r="BX698" s="65">
        <f t="shared" ref="BX698:BX761" si="158">BU698+I698</f>
        <v>45893.02</v>
      </c>
      <c r="BY698" s="65">
        <f t="shared" ref="BY698:BY761" si="159">BV698+I698</f>
        <v>45900.04</v>
      </c>
      <c r="BZ698" s="65">
        <f t="shared" ref="BZ698:BZ761" si="160">IF(WEEKDAY(BW698+I698)=1,BW698+I698+1,IF(WEEKDAY(BW698+I698)=7,BW698+I698+2,BW698+I698))</f>
        <v>45985.440000000002</v>
      </c>
    </row>
    <row r="699" spans="1:78" s="58" customFormat="1" ht="15.5" x14ac:dyDescent="0.35">
      <c r="A699">
        <v>69517</v>
      </c>
      <c r="B699" t="s">
        <v>532</v>
      </c>
      <c r="C699" t="s">
        <v>461</v>
      </c>
      <c r="D699">
        <v>101</v>
      </c>
      <c r="E699">
        <v>3001</v>
      </c>
      <c r="F699" t="s">
        <v>1024</v>
      </c>
      <c r="G699" t="s">
        <v>218</v>
      </c>
      <c r="H699" t="s">
        <v>462</v>
      </c>
      <c r="I699" s="13">
        <v>45887</v>
      </c>
      <c r="J699" s="13">
        <v>46003</v>
      </c>
      <c r="K699" s="13">
        <v>45945</v>
      </c>
      <c r="L699" t="s">
        <v>796</v>
      </c>
      <c r="M699" t="s">
        <v>162</v>
      </c>
      <c r="N699">
        <v>24</v>
      </c>
      <c r="O699">
        <v>0</v>
      </c>
      <c r="P699">
        <v>0</v>
      </c>
      <c r="Q699">
        <v>0</v>
      </c>
      <c r="R699">
        <v>0</v>
      </c>
      <c r="S699" t="s">
        <v>199</v>
      </c>
      <c r="T699" t="s">
        <v>199</v>
      </c>
      <c r="U699">
        <v>0</v>
      </c>
      <c r="V699"/>
      <c r="W699">
        <v>3</v>
      </c>
      <c r="X699">
        <v>3</v>
      </c>
      <c r="Y699" t="s">
        <v>313</v>
      </c>
      <c r="Z699"/>
      <c r="AA699" t="s">
        <v>1025</v>
      </c>
      <c r="AB699" t="s">
        <v>281</v>
      </c>
      <c r="AC699" t="s">
        <v>200</v>
      </c>
      <c r="AD699" t="s">
        <v>210</v>
      </c>
      <c r="AE699" t="s">
        <v>211</v>
      </c>
      <c r="AF699" t="s">
        <v>550</v>
      </c>
      <c r="AG699" s="13">
        <v>45887</v>
      </c>
      <c r="AH699" s="13">
        <v>46003</v>
      </c>
      <c r="AI699" t="s">
        <v>534</v>
      </c>
      <c r="AJ699">
        <v>11</v>
      </c>
      <c r="AK699">
        <v>16.090499999999999</v>
      </c>
      <c r="AL699" t="s">
        <v>529</v>
      </c>
      <c r="AM699" t="s">
        <v>530</v>
      </c>
      <c r="AN699">
        <v>5</v>
      </c>
      <c r="AO699">
        <v>1</v>
      </c>
      <c r="AP699" s="13">
        <v>45720</v>
      </c>
      <c r="AQ699" t="s">
        <v>534</v>
      </c>
      <c r="AR699"/>
      <c r="AS699"/>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51"/>
        <v>480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
      </c>
      <c r="BL699" s="55" t="str">
        <f t="shared" si="150"/>
        <v/>
      </c>
      <c r="BM699" s="55" t="str">
        <f t="shared" si="150"/>
        <v/>
      </c>
      <c r="BN699" s="55" t="str">
        <f t="shared" si="150"/>
        <v/>
      </c>
      <c r="BO699" s="55" t="str">
        <f t="shared" si="150"/>
        <v/>
      </c>
      <c r="BP699" s="55" t="str">
        <f t="shared" si="150"/>
        <v/>
      </c>
      <c r="BQ699" s="55" t="str">
        <f t="shared" si="150"/>
        <v/>
      </c>
      <c r="BR699" s="62" t="str">
        <f t="shared" si="152"/>
        <v>Base</v>
      </c>
      <c r="BS699" s="62" t="str">
        <f t="shared" si="153"/>
        <v/>
      </c>
      <c r="BT699" s="63">
        <f t="shared" si="154"/>
        <v>117</v>
      </c>
      <c r="BU699" s="64">
        <f t="shared" si="155"/>
        <v>6.02</v>
      </c>
      <c r="BV699" s="64">
        <f t="shared" si="156"/>
        <v>13.04</v>
      </c>
      <c r="BW699" s="64">
        <f t="shared" si="157"/>
        <v>97.44</v>
      </c>
      <c r="BX699" s="65">
        <f t="shared" si="158"/>
        <v>45893.02</v>
      </c>
      <c r="BY699" s="65">
        <f t="shared" si="159"/>
        <v>45900.04</v>
      </c>
      <c r="BZ699" s="65">
        <f t="shared" si="160"/>
        <v>45985.440000000002</v>
      </c>
    </row>
    <row r="700" spans="1:78" s="58" customFormat="1" ht="15.5" x14ac:dyDescent="0.35">
      <c r="A700">
        <v>69298</v>
      </c>
      <c r="B700" t="s">
        <v>532</v>
      </c>
      <c r="C700" t="s">
        <v>461</v>
      </c>
      <c r="D700">
        <v>201</v>
      </c>
      <c r="E700">
        <v>3001</v>
      </c>
      <c r="F700" t="s">
        <v>1026</v>
      </c>
      <c r="G700" t="s">
        <v>218</v>
      </c>
      <c r="H700" t="s">
        <v>462</v>
      </c>
      <c r="I700" s="13">
        <v>45887</v>
      </c>
      <c r="J700" s="13">
        <v>46003</v>
      </c>
      <c r="K700" s="13">
        <v>45945</v>
      </c>
      <c r="L700" t="s">
        <v>796</v>
      </c>
      <c r="M700" t="s">
        <v>162</v>
      </c>
      <c r="N700">
        <v>24</v>
      </c>
      <c r="O700">
        <v>0</v>
      </c>
      <c r="P700">
        <v>0</v>
      </c>
      <c r="Q700">
        <v>0</v>
      </c>
      <c r="R700">
        <v>0</v>
      </c>
      <c r="S700" t="s">
        <v>199</v>
      </c>
      <c r="T700" t="s">
        <v>199</v>
      </c>
      <c r="U700">
        <v>0</v>
      </c>
      <c r="V700"/>
      <c r="W700">
        <v>3</v>
      </c>
      <c r="X700">
        <v>3</v>
      </c>
      <c r="Y700" t="s">
        <v>313</v>
      </c>
      <c r="Z700"/>
      <c r="AA700" t="s">
        <v>293</v>
      </c>
      <c r="AB700" t="s">
        <v>162</v>
      </c>
      <c r="AC700" t="s">
        <v>200</v>
      </c>
      <c r="AD700"/>
      <c r="AE700"/>
      <c r="AF700"/>
      <c r="AG700" s="13">
        <v>45887</v>
      </c>
      <c r="AH700" s="13">
        <v>46003</v>
      </c>
      <c r="AI700" t="s">
        <v>534</v>
      </c>
      <c r="AJ700">
        <v>11</v>
      </c>
      <c r="AK700">
        <v>16.090499999999999</v>
      </c>
      <c r="AL700" t="s">
        <v>529</v>
      </c>
      <c r="AM700" t="s">
        <v>530</v>
      </c>
      <c r="AN700">
        <v>5</v>
      </c>
      <c r="AO700">
        <v>1</v>
      </c>
      <c r="AP700" s="13">
        <v>45720</v>
      </c>
      <c r="AQ700" t="s">
        <v>335</v>
      </c>
      <c r="AR700"/>
      <c r="AS700"/>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51"/>
        <v>480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
      </c>
      <c r="BL700" s="55" t="str">
        <f t="shared" si="150"/>
        <v/>
      </c>
      <c r="BM700" s="55" t="str">
        <f t="shared" si="150"/>
        <v/>
      </c>
      <c r="BN700" s="55" t="str">
        <f t="shared" si="150"/>
        <v/>
      </c>
      <c r="BO700" s="55" t="str">
        <f t="shared" si="150"/>
        <v/>
      </c>
      <c r="BP700" s="55" t="str">
        <f t="shared" si="150"/>
        <v/>
      </c>
      <c r="BQ700" s="55" t="str">
        <f t="shared" si="150"/>
        <v/>
      </c>
      <c r="BR700" s="62" t="str">
        <f t="shared" si="152"/>
        <v>Base</v>
      </c>
      <c r="BS700" s="62" t="str">
        <f t="shared" si="153"/>
        <v/>
      </c>
      <c r="BT700" s="63">
        <f t="shared" si="154"/>
        <v>117</v>
      </c>
      <c r="BU700" s="64">
        <f t="shared" si="155"/>
        <v>6.02</v>
      </c>
      <c r="BV700" s="64">
        <f t="shared" si="156"/>
        <v>13.04</v>
      </c>
      <c r="BW700" s="64">
        <f t="shared" si="157"/>
        <v>97.44</v>
      </c>
      <c r="BX700" s="65">
        <f t="shared" si="158"/>
        <v>45893.02</v>
      </c>
      <c r="BY700" s="65">
        <f t="shared" si="159"/>
        <v>45900.04</v>
      </c>
      <c r="BZ700" s="65">
        <f t="shared" si="160"/>
        <v>45985.440000000002</v>
      </c>
    </row>
    <row r="701" spans="1:78" s="58" customFormat="1" ht="15.5" x14ac:dyDescent="0.35">
      <c r="A701">
        <v>68980</v>
      </c>
      <c r="B701" t="s">
        <v>532</v>
      </c>
      <c r="C701" t="s">
        <v>461</v>
      </c>
      <c r="D701">
        <v>201</v>
      </c>
      <c r="E701">
        <v>3090</v>
      </c>
      <c r="F701" t="s">
        <v>1026</v>
      </c>
      <c r="G701" t="s">
        <v>218</v>
      </c>
      <c r="H701" t="s">
        <v>462</v>
      </c>
      <c r="I701" s="13">
        <v>45882</v>
      </c>
      <c r="J701" s="13">
        <v>46010</v>
      </c>
      <c r="K701"/>
      <c r="L701" t="s">
        <v>796</v>
      </c>
      <c r="M701" t="s">
        <v>543</v>
      </c>
      <c r="N701">
        <v>20</v>
      </c>
      <c r="O701">
        <v>0</v>
      </c>
      <c r="P701">
        <v>0</v>
      </c>
      <c r="Q701">
        <v>0</v>
      </c>
      <c r="R701">
        <v>0</v>
      </c>
      <c r="S701" t="s">
        <v>199</v>
      </c>
      <c r="T701" t="s">
        <v>199</v>
      </c>
      <c r="U701">
        <v>0</v>
      </c>
      <c r="V701"/>
      <c r="W701">
        <v>3</v>
      </c>
      <c r="X701">
        <v>3</v>
      </c>
      <c r="Y701" t="s">
        <v>198</v>
      </c>
      <c r="Z701"/>
      <c r="AA701" t="s">
        <v>544</v>
      </c>
      <c r="AB701" t="s">
        <v>545</v>
      </c>
      <c r="AC701" t="s">
        <v>201</v>
      </c>
      <c r="AD701" t="s">
        <v>328</v>
      </c>
      <c r="AE701" t="s">
        <v>546</v>
      </c>
      <c r="AF701" t="s">
        <v>547</v>
      </c>
      <c r="AG701" s="13">
        <v>45882</v>
      </c>
      <c r="AH701" s="13">
        <v>46010</v>
      </c>
      <c r="AI701" t="s">
        <v>534</v>
      </c>
      <c r="AJ701">
        <v>11</v>
      </c>
      <c r="AK701">
        <v>16.090499999999999</v>
      </c>
      <c r="AL701" t="s">
        <v>529</v>
      </c>
      <c r="AM701" t="s">
        <v>530</v>
      </c>
      <c r="AN701">
        <v>1</v>
      </c>
      <c r="AO701">
        <v>1</v>
      </c>
      <c r="AP701" s="13">
        <v>45660</v>
      </c>
      <c r="AQ701" t="s">
        <v>534</v>
      </c>
      <c r="AR701"/>
      <c r="AS701"/>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51"/>
        <v>480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
      </c>
      <c r="BL701" s="55" t="str">
        <f t="shared" si="150"/>
        <v/>
      </c>
      <c r="BM701" s="55" t="str">
        <f t="shared" si="150"/>
        <v/>
      </c>
      <c r="BN701" s="55" t="str">
        <f t="shared" si="150"/>
        <v/>
      </c>
      <c r="BO701" s="55" t="str">
        <f t="shared" si="150"/>
        <v/>
      </c>
      <c r="BP701" s="55" t="str">
        <f t="shared" si="150"/>
        <v/>
      </c>
      <c r="BQ701" s="55" t="str">
        <f t="shared" si="150"/>
        <v/>
      </c>
      <c r="BR701" s="62" t="str">
        <f t="shared" si="152"/>
        <v>Base</v>
      </c>
      <c r="BS701" s="62" t="str">
        <f t="shared" si="153"/>
        <v/>
      </c>
      <c r="BT701" s="63">
        <f t="shared" si="154"/>
        <v>129</v>
      </c>
      <c r="BU701" s="64">
        <f t="shared" si="155"/>
        <v>6.7399999999999993</v>
      </c>
      <c r="BV701" s="64">
        <f t="shared" si="156"/>
        <v>14.479999999999999</v>
      </c>
      <c r="BW701" s="64">
        <f t="shared" si="157"/>
        <v>107.52</v>
      </c>
      <c r="BX701" s="65">
        <f t="shared" si="158"/>
        <v>45888.74</v>
      </c>
      <c r="BY701" s="65">
        <f t="shared" si="159"/>
        <v>45896.480000000003</v>
      </c>
      <c r="BZ701" s="65">
        <f t="shared" si="160"/>
        <v>45989.52</v>
      </c>
    </row>
    <row r="702" spans="1:78" s="58" customFormat="1" ht="15.5" x14ac:dyDescent="0.35">
      <c r="A702">
        <v>69299</v>
      </c>
      <c r="B702" t="s">
        <v>532</v>
      </c>
      <c r="C702" t="s">
        <v>1027</v>
      </c>
      <c r="D702">
        <v>100</v>
      </c>
      <c r="E702">
        <v>3001</v>
      </c>
      <c r="F702" t="s">
        <v>1028</v>
      </c>
      <c r="G702" t="s">
        <v>246</v>
      </c>
      <c r="H702" t="s">
        <v>52</v>
      </c>
      <c r="I702" s="13">
        <v>45887</v>
      </c>
      <c r="J702" s="13">
        <v>46003</v>
      </c>
      <c r="K702" s="13">
        <v>45945</v>
      </c>
      <c r="L702" t="s">
        <v>300</v>
      </c>
      <c r="M702" t="s">
        <v>194</v>
      </c>
      <c r="N702">
        <v>24</v>
      </c>
      <c r="O702">
        <v>0</v>
      </c>
      <c r="P702">
        <v>0</v>
      </c>
      <c r="Q702">
        <v>0</v>
      </c>
      <c r="R702">
        <v>0</v>
      </c>
      <c r="S702" t="s">
        <v>199</v>
      </c>
      <c r="T702" t="s">
        <v>199</v>
      </c>
      <c r="U702">
        <v>0</v>
      </c>
      <c r="V702"/>
      <c r="W702">
        <v>3</v>
      </c>
      <c r="X702">
        <v>3</v>
      </c>
      <c r="Y702" t="s">
        <v>195</v>
      </c>
      <c r="Z702"/>
      <c r="AA702" t="s">
        <v>858</v>
      </c>
      <c r="AB702" t="s">
        <v>20</v>
      </c>
      <c r="AC702">
        <v>1256</v>
      </c>
      <c r="AD702" t="s">
        <v>2</v>
      </c>
      <c r="AE702" t="s">
        <v>348</v>
      </c>
      <c r="AF702" t="s">
        <v>550</v>
      </c>
      <c r="AG702" s="13">
        <v>45887</v>
      </c>
      <c r="AH702" s="13">
        <v>46003</v>
      </c>
      <c r="AI702" t="s">
        <v>537</v>
      </c>
      <c r="AJ702">
        <v>12</v>
      </c>
      <c r="AK702">
        <v>27.030100000000001</v>
      </c>
      <c r="AL702" t="s">
        <v>529</v>
      </c>
      <c r="AM702" t="s">
        <v>530</v>
      </c>
      <c r="AN702">
        <v>1</v>
      </c>
      <c r="AO702">
        <v>1</v>
      </c>
      <c r="AP702" s="13">
        <v>45639</v>
      </c>
      <c r="AQ702" t="s">
        <v>534</v>
      </c>
      <c r="AR702"/>
      <c r="AS702"/>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51"/>
        <v>480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
      </c>
      <c r="BL702" s="55" t="str">
        <f t="shared" si="150"/>
        <v/>
      </c>
      <c r="BM702" s="55" t="str">
        <f t="shared" si="150"/>
        <v/>
      </c>
      <c r="BN702" s="55" t="str">
        <f t="shared" si="150"/>
        <v/>
      </c>
      <c r="BO702" s="55" t="str">
        <f t="shared" si="150"/>
        <v/>
      </c>
      <c r="BP702" s="55" t="str">
        <f t="shared" si="150"/>
        <v/>
      </c>
      <c r="BQ702" s="55" t="str">
        <f t="shared" si="150"/>
        <v/>
      </c>
      <c r="BR702" s="62" t="str">
        <f t="shared" si="152"/>
        <v>Base</v>
      </c>
      <c r="BS702" s="62" t="str">
        <f t="shared" si="153"/>
        <v/>
      </c>
      <c r="BT702" s="63">
        <f t="shared" si="154"/>
        <v>117</v>
      </c>
      <c r="BU702" s="64">
        <f t="shared" si="155"/>
        <v>6.02</v>
      </c>
      <c r="BV702" s="64">
        <f t="shared" si="156"/>
        <v>13.04</v>
      </c>
      <c r="BW702" s="64">
        <f t="shared" si="157"/>
        <v>97.44</v>
      </c>
      <c r="BX702" s="65">
        <f t="shared" si="158"/>
        <v>45893.02</v>
      </c>
      <c r="BY702" s="65">
        <f t="shared" si="159"/>
        <v>45900.04</v>
      </c>
      <c r="BZ702" s="65">
        <f t="shared" si="160"/>
        <v>45985.440000000002</v>
      </c>
    </row>
    <row r="703" spans="1:78" s="58" customFormat="1" ht="15.5" x14ac:dyDescent="0.35">
      <c r="A703">
        <v>69518</v>
      </c>
      <c r="B703" t="s">
        <v>532</v>
      </c>
      <c r="C703" t="s">
        <v>1027</v>
      </c>
      <c r="D703">
        <v>100</v>
      </c>
      <c r="E703">
        <v>3090</v>
      </c>
      <c r="F703" t="s">
        <v>1028</v>
      </c>
      <c r="G703" t="s">
        <v>246</v>
      </c>
      <c r="H703" t="s">
        <v>52</v>
      </c>
      <c r="I703" s="13">
        <v>45887</v>
      </c>
      <c r="J703" s="13">
        <v>46003</v>
      </c>
      <c r="K703" s="13">
        <v>45945</v>
      </c>
      <c r="L703" t="s">
        <v>20</v>
      </c>
      <c r="M703" t="s">
        <v>358</v>
      </c>
      <c r="N703">
        <v>24</v>
      </c>
      <c r="O703">
        <v>0</v>
      </c>
      <c r="P703">
        <v>0</v>
      </c>
      <c r="Q703">
        <v>0</v>
      </c>
      <c r="R703">
        <v>0</v>
      </c>
      <c r="S703" t="s">
        <v>199</v>
      </c>
      <c r="T703" t="s">
        <v>199</v>
      </c>
      <c r="U703">
        <v>0</v>
      </c>
      <c r="V703"/>
      <c r="W703">
        <v>3</v>
      </c>
      <c r="X703">
        <v>3</v>
      </c>
      <c r="Y703" t="s">
        <v>198</v>
      </c>
      <c r="Z703"/>
      <c r="AA703" t="s">
        <v>492</v>
      </c>
      <c r="AB703" t="s">
        <v>359</v>
      </c>
      <c r="AC703" t="s">
        <v>201</v>
      </c>
      <c r="AD703" t="s">
        <v>1029</v>
      </c>
      <c r="AE703" t="s">
        <v>336</v>
      </c>
      <c r="AF703" t="s">
        <v>565</v>
      </c>
      <c r="AG703" s="13">
        <v>45887</v>
      </c>
      <c r="AH703" s="13">
        <v>46003</v>
      </c>
      <c r="AI703" t="s">
        <v>534</v>
      </c>
      <c r="AJ703">
        <v>12</v>
      </c>
      <c r="AK703">
        <v>27.030100000000001</v>
      </c>
      <c r="AL703" t="s">
        <v>529</v>
      </c>
      <c r="AM703" t="s">
        <v>530</v>
      </c>
      <c r="AN703">
        <v>5</v>
      </c>
      <c r="AO703">
        <v>1</v>
      </c>
      <c r="AP703" s="13">
        <v>45660</v>
      </c>
      <c r="AQ703" t="s">
        <v>534</v>
      </c>
      <c r="AR703"/>
      <c r="AS703"/>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51"/>
        <v>480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
      </c>
      <c r="BL703" s="55" t="str">
        <f t="shared" si="150"/>
        <v/>
      </c>
      <c r="BM703" s="55" t="str">
        <f t="shared" si="150"/>
        <v/>
      </c>
      <c r="BN703" s="55" t="str">
        <f t="shared" si="150"/>
        <v/>
      </c>
      <c r="BO703" s="55" t="str">
        <f t="shared" si="150"/>
        <v/>
      </c>
      <c r="BP703" s="55" t="str">
        <f t="shared" si="150"/>
        <v/>
      </c>
      <c r="BQ703" s="55" t="str">
        <f t="shared" si="150"/>
        <v/>
      </c>
      <c r="BR703" s="62" t="str">
        <f t="shared" si="152"/>
        <v>Base</v>
      </c>
      <c r="BS703" s="62" t="str">
        <f t="shared" si="153"/>
        <v/>
      </c>
      <c r="BT703" s="63">
        <f t="shared" si="154"/>
        <v>117</v>
      </c>
      <c r="BU703" s="64">
        <f t="shared" si="155"/>
        <v>6.02</v>
      </c>
      <c r="BV703" s="64">
        <f t="shared" si="156"/>
        <v>13.04</v>
      </c>
      <c r="BW703" s="64">
        <f t="shared" si="157"/>
        <v>97.44</v>
      </c>
      <c r="BX703" s="65">
        <f t="shared" si="158"/>
        <v>45893.02</v>
      </c>
      <c r="BY703" s="65">
        <f t="shared" si="159"/>
        <v>45900.04</v>
      </c>
      <c r="BZ703" s="65">
        <f t="shared" si="160"/>
        <v>45985.440000000002</v>
      </c>
    </row>
    <row r="704" spans="1:78" s="58" customFormat="1" ht="15.5" x14ac:dyDescent="0.35">
      <c r="A704">
        <v>69497</v>
      </c>
      <c r="B704" t="s">
        <v>532</v>
      </c>
      <c r="C704" t="s">
        <v>90</v>
      </c>
      <c r="D704">
        <v>100</v>
      </c>
      <c r="E704">
        <v>3090</v>
      </c>
      <c r="F704" t="s">
        <v>463</v>
      </c>
      <c r="G704" t="s">
        <v>301</v>
      </c>
      <c r="H704" t="s">
        <v>90</v>
      </c>
      <c r="I704" s="13">
        <v>45888</v>
      </c>
      <c r="J704" s="13">
        <v>46171</v>
      </c>
      <c r="K704"/>
      <c r="L704" t="s">
        <v>20</v>
      </c>
      <c r="M704" t="s">
        <v>194</v>
      </c>
      <c r="N704">
        <v>12</v>
      </c>
      <c r="O704">
        <v>0</v>
      </c>
      <c r="P704">
        <v>0</v>
      </c>
      <c r="Q704">
        <v>0</v>
      </c>
      <c r="R704">
        <v>0</v>
      </c>
      <c r="S704" t="s">
        <v>199</v>
      </c>
      <c r="T704" t="s">
        <v>199</v>
      </c>
      <c r="U704">
        <v>0</v>
      </c>
      <c r="V704"/>
      <c r="W704">
        <v>1</v>
      </c>
      <c r="X704">
        <v>1.5</v>
      </c>
      <c r="Y704" t="s">
        <v>198</v>
      </c>
      <c r="Z704"/>
      <c r="AA704" t="s">
        <v>154</v>
      </c>
      <c r="AB704" t="s">
        <v>208</v>
      </c>
      <c r="AC704">
        <v>1244</v>
      </c>
      <c r="AD704" t="s">
        <v>338</v>
      </c>
      <c r="AE704" t="s">
        <v>408</v>
      </c>
      <c r="AF704" t="s">
        <v>547</v>
      </c>
      <c r="AG704" s="13">
        <v>45888</v>
      </c>
      <c r="AH704" s="13">
        <v>46171</v>
      </c>
      <c r="AI704" t="s">
        <v>542</v>
      </c>
      <c r="AJ704">
        <v>12</v>
      </c>
      <c r="AK704">
        <v>51.350099999999998</v>
      </c>
      <c r="AL704" t="s">
        <v>529</v>
      </c>
      <c r="AM704" t="s">
        <v>530</v>
      </c>
      <c r="AN704">
        <v>1</v>
      </c>
      <c r="AO704">
        <v>4</v>
      </c>
      <c r="AP704" s="13">
        <v>45660</v>
      </c>
      <c r="AQ704" t="s">
        <v>534</v>
      </c>
      <c r="AR704"/>
      <c r="AS704"/>
      <c r="AT704" s="59">
        <f>VLOOKUP($BR704,Tables!$D$14:$I$27,2,FALSE)*W704</f>
        <v>160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51"/>
        <v>160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
      </c>
      <c r="BL704" s="55" t="str">
        <f t="shared" si="150"/>
        <v/>
      </c>
      <c r="BM704" s="55" t="str">
        <f t="shared" si="150"/>
        <v/>
      </c>
      <c r="BN704" s="55" t="str">
        <f t="shared" si="150"/>
        <v/>
      </c>
      <c r="BO704" s="55" t="str">
        <f t="shared" si="150"/>
        <v/>
      </c>
      <c r="BP704" s="55" t="str">
        <f t="shared" si="150"/>
        <v/>
      </c>
      <c r="BQ704" s="55" t="str">
        <f t="shared" si="150"/>
        <v/>
      </c>
      <c r="BR704" s="62" t="str">
        <f t="shared" si="152"/>
        <v>Base</v>
      </c>
      <c r="BS704" s="62" t="str">
        <f t="shared" si="153"/>
        <v/>
      </c>
      <c r="BT704" s="63">
        <f t="shared" si="154"/>
        <v>284</v>
      </c>
      <c r="BU704" s="64">
        <f t="shared" si="155"/>
        <v>16.04</v>
      </c>
      <c r="BV704" s="64">
        <f t="shared" si="156"/>
        <v>33.08</v>
      </c>
      <c r="BW704" s="64">
        <f t="shared" si="157"/>
        <v>237.72</v>
      </c>
      <c r="BX704" s="65">
        <f t="shared" si="158"/>
        <v>45904.04</v>
      </c>
      <c r="BY704" s="65">
        <f t="shared" si="159"/>
        <v>45921.08</v>
      </c>
      <c r="BZ704" s="65">
        <f t="shared" si="160"/>
        <v>46125.72</v>
      </c>
    </row>
    <row r="705" spans="1:78" s="58" customFormat="1" ht="15.5" x14ac:dyDescent="0.35">
      <c r="A705">
        <v>69519</v>
      </c>
      <c r="B705" t="s">
        <v>532</v>
      </c>
      <c r="C705" t="s">
        <v>90</v>
      </c>
      <c r="D705">
        <v>100</v>
      </c>
      <c r="E705" t="s">
        <v>533</v>
      </c>
      <c r="F705" t="s">
        <v>463</v>
      </c>
      <c r="G705" t="s">
        <v>301</v>
      </c>
      <c r="H705" t="s">
        <v>90</v>
      </c>
      <c r="I705" s="13">
        <v>45946</v>
      </c>
      <c r="J705" s="13">
        <v>46003</v>
      </c>
      <c r="K705" s="13">
        <v>45945</v>
      </c>
      <c r="L705" t="s">
        <v>300</v>
      </c>
      <c r="M705" t="s">
        <v>194</v>
      </c>
      <c r="N705">
        <v>12</v>
      </c>
      <c r="O705">
        <v>0</v>
      </c>
      <c r="P705">
        <v>0</v>
      </c>
      <c r="Q705">
        <v>0</v>
      </c>
      <c r="R705">
        <v>0</v>
      </c>
      <c r="S705">
        <v>145664</v>
      </c>
      <c r="T705" t="s">
        <v>292</v>
      </c>
      <c r="U705">
        <v>0</v>
      </c>
      <c r="V705"/>
      <c r="W705">
        <v>1</v>
      </c>
      <c r="X705">
        <v>1.5</v>
      </c>
      <c r="Y705" t="s">
        <v>195</v>
      </c>
      <c r="Z705"/>
      <c r="AA705"/>
      <c r="AB705" t="s">
        <v>208</v>
      </c>
      <c r="AC705">
        <v>1244</v>
      </c>
      <c r="AD705" t="s">
        <v>1</v>
      </c>
      <c r="AE705" t="s">
        <v>1030</v>
      </c>
      <c r="AF705" t="s">
        <v>541</v>
      </c>
      <c r="AG705" s="13">
        <v>45946</v>
      </c>
      <c r="AH705" s="13">
        <v>46003</v>
      </c>
      <c r="AI705" t="s">
        <v>542</v>
      </c>
      <c r="AJ705">
        <v>12</v>
      </c>
      <c r="AK705">
        <v>51.350099999999998</v>
      </c>
      <c r="AL705" t="s">
        <v>529</v>
      </c>
      <c r="AM705" t="s">
        <v>530</v>
      </c>
      <c r="AN705">
        <v>1</v>
      </c>
      <c r="AO705">
        <v>4</v>
      </c>
      <c r="AP705" s="13">
        <v>45642</v>
      </c>
      <c r="AQ705" t="s">
        <v>335</v>
      </c>
      <c r="AR705" t="s">
        <v>531</v>
      </c>
      <c r="AS705"/>
      <c r="AT705" s="59">
        <f>VLOOKUP($BR705,Tables!$D$14:$I$27,2,FALSE)*W705</f>
        <v>160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51"/>
        <v>160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
      </c>
      <c r="BL705" s="55" t="str">
        <f t="shared" si="150"/>
        <v/>
      </c>
      <c r="BM705" s="55" t="str">
        <f t="shared" si="150"/>
        <v/>
      </c>
      <c r="BN705" s="55" t="str">
        <f t="shared" si="150"/>
        <v/>
      </c>
      <c r="BO705" s="55" t="str">
        <f t="shared" si="150"/>
        <v/>
      </c>
      <c r="BP705" s="55" t="str">
        <f t="shared" si="150"/>
        <v/>
      </c>
      <c r="BQ705" s="55" t="str">
        <f t="shared" si="150"/>
        <v/>
      </c>
      <c r="BR705" s="62" t="str">
        <f t="shared" si="152"/>
        <v>Base</v>
      </c>
      <c r="BS705" s="62" t="str">
        <f t="shared" si="153"/>
        <v/>
      </c>
      <c r="BT705" s="63">
        <f t="shared" si="154"/>
        <v>58</v>
      </c>
      <c r="BU705" s="64">
        <f t="shared" si="155"/>
        <v>2.48</v>
      </c>
      <c r="BV705" s="64">
        <f t="shared" si="156"/>
        <v>5.96</v>
      </c>
      <c r="BW705" s="64">
        <f t="shared" si="157"/>
        <v>47.879999999999995</v>
      </c>
      <c r="BX705" s="65">
        <f t="shared" si="158"/>
        <v>45948.480000000003</v>
      </c>
      <c r="BY705" s="65">
        <f t="shared" si="159"/>
        <v>45951.96</v>
      </c>
      <c r="BZ705" s="65">
        <f t="shared" si="160"/>
        <v>45993.88</v>
      </c>
    </row>
    <row r="706" spans="1:78" s="58" customFormat="1" ht="15.5" x14ac:dyDescent="0.35">
      <c r="A706">
        <v>69439</v>
      </c>
      <c r="B706" t="s">
        <v>532</v>
      </c>
      <c r="C706" t="s">
        <v>90</v>
      </c>
      <c r="D706">
        <v>110</v>
      </c>
      <c r="E706">
        <v>3001</v>
      </c>
      <c r="F706" t="s">
        <v>1031</v>
      </c>
      <c r="G706" t="s">
        <v>301</v>
      </c>
      <c r="H706" t="s">
        <v>90</v>
      </c>
      <c r="I706" s="13">
        <v>45889</v>
      </c>
      <c r="J706" s="13">
        <v>46003</v>
      </c>
      <c r="K706" s="13">
        <v>45946</v>
      </c>
      <c r="L706" t="s">
        <v>300</v>
      </c>
      <c r="M706" t="s">
        <v>194</v>
      </c>
      <c r="N706">
        <v>12</v>
      </c>
      <c r="O706">
        <v>0</v>
      </c>
      <c r="P706">
        <v>0</v>
      </c>
      <c r="Q706">
        <v>0</v>
      </c>
      <c r="R706">
        <v>0</v>
      </c>
      <c r="S706">
        <v>114280</v>
      </c>
      <c r="T706" t="s">
        <v>1032</v>
      </c>
      <c r="U706">
        <v>0</v>
      </c>
      <c r="V706"/>
      <c r="W706">
        <v>4</v>
      </c>
      <c r="X706">
        <v>5</v>
      </c>
      <c r="Y706" t="s">
        <v>195</v>
      </c>
      <c r="Z706"/>
      <c r="AA706"/>
      <c r="AB706" t="s">
        <v>208</v>
      </c>
      <c r="AC706">
        <v>1244</v>
      </c>
      <c r="AD706" t="s">
        <v>1</v>
      </c>
      <c r="AE706" t="s">
        <v>403</v>
      </c>
      <c r="AF706" t="s">
        <v>600</v>
      </c>
      <c r="AG706" s="13">
        <v>45889</v>
      </c>
      <c r="AH706" s="13">
        <v>46003</v>
      </c>
      <c r="AI706" t="s">
        <v>542</v>
      </c>
      <c r="AJ706">
        <v>12</v>
      </c>
      <c r="AK706">
        <v>51.350099999999998</v>
      </c>
      <c r="AL706" t="s">
        <v>529</v>
      </c>
      <c r="AM706" t="s">
        <v>530</v>
      </c>
      <c r="AN706">
        <v>1</v>
      </c>
      <c r="AO706">
        <v>4</v>
      </c>
      <c r="AP706" s="13">
        <v>45639</v>
      </c>
      <c r="AQ706" t="s">
        <v>335</v>
      </c>
      <c r="AR706" t="s">
        <v>531</v>
      </c>
      <c r="AS706"/>
      <c r="AT706" s="59">
        <f>VLOOKUP($BR706,Tables!$D$14:$I$27,2,FALSE)*W706</f>
        <v>640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640</v>
      </c>
      <c r="BD706" s="55" t="str">
        <f t="shared" si="150"/>
        <v/>
      </c>
      <c r="BE706" s="55" t="str">
        <f t="shared" si="150"/>
        <v/>
      </c>
      <c r="BF706" s="55" t="str">
        <f t="shared" ref="BD706:BQ724" si="161">IF(ISERROR(SEARCHB(" "&amp;BF$1&amp;" "," "&amp;$L706&amp;" "))=TRUE,"",BF$1)</f>
        <v/>
      </c>
      <c r="BG706" s="55" t="str">
        <f t="shared" si="161"/>
        <v/>
      </c>
      <c r="BH706" s="55" t="str">
        <f t="shared" si="161"/>
        <v/>
      </c>
      <c r="BI706" s="55" t="str">
        <f t="shared" si="161"/>
        <v/>
      </c>
      <c r="BJ706" s="55" t="str">
        <f t="shared" si="161"/>
        <v/>
      </c>
      <c r="BK706" s="55" t="str">
        <f t="shared" si="161"/>
        <v/>
      </c>
      <c r="BL706" s="55" t="str">
        <f t="shared" si="161"/>
        <v/>
      </c>
      <c r="BM706" s="55" t="str">
        <f t="shared" si="161"/>
        <v/>
      </c>
      <c r="BN706" s="55" t="str">
        <f t="shared" si="161"/>
        <v/>
      </c>
      <c r="BO706" s="55" t="str">
        <f t="shared" si="161"/>
        <v/>
      </c>
      <c r="BP706" s="55" t="str">
        <f t="shared" si="161"/>
        <v/>
      </c>
      <c r="BQ706" s="55" t="str">
        <f t="shared" si="161"/>
        <v/>
      </c>
      <c r="BR706" s="62" t="str">
        <f t="shared" si="152"/>
        <v>Base</v>
      </c>
      <c r="BS706" s="62" t="str">
        <f t="shared" si="153"/>
        <v/>
      </c>
      <c r="BT706" s="63">
        <f t="shared" si="154"/>
        <v>115</v>
      </c>
      <c r="BU706" s="64">
        <f t="shared" si="155"/>
        <v>5.8999999999999995</v>
      </c>
      <c r="BV706" s="64">
        <f t="shared" si="156"/>
        <v>12.799999999999999</v>
      </c>
      <c r="BW706" s="64">
        <f t="shared" si="157"/>
        <v>95.759999999999991</v>
      </c>
      <c r="BX706" s="65">
        <f t="shared" si="158"/>
        <v>45894.9</v>
      </c>
      <c r="BY706" s="65">
        <f t="shared" si="159"/>
        <v>45901.8</v>
      </c>
      <c r="BZ706" s="65">
        <f t="shared" si="160"/>
        <v>45985.760000000002</v>
      </c>
    </row>
    <row r="707" spans="1:78" s="58" customFormat="1" ht="15.5" x14ac:dyDescent="0.35">
      <c r="A707">
        <v>69300</v>
      </c>
      <c r="B707" t="s">
        <v>532</v>
      </c>
      <c r="C707" t="s">
        <v>90</v>
      </c>
      <c r="D707">
        <v>112</v>
      </c>
      <c r="E707">
        <v>3001</v>
      </c>
      <c r="F707" t="s">
        <v>464</v>
      </c>
      <c r="G707" t="s">
        <v>301</v>
      </c>
      <c r="H707" t="s">
        <v>90</v>
      </c>
      <c r="I707" s="13">
        <v>45887</v>
      </c>
      <c r="J707" s="13">
        <v>46003</v>
      </c>
      <c r="K707" s="13">
        <v>45945</v>
      </c>
      <c r="L707" t="s">
        <v>487</v>
      </c>
      <c r="M707" t="s">
        <v>162</v>
      </c>
      <c r="N707">
        <v>28</v>
      </c>
      <c r="O707">
        <v>0</v>
      </c>
      <c r="P707">
        <v>0</v>
      </c>
      <c r="Q707">
        <v>0</v>
      </c>
      <c r="R707">
        <v>0</v>
      </c>
      <c r="S707">
        <v>143675</v>
      </c>
      <c r="T707" t="s">
        <v>303</v>
      </c>
      <c r="U707">
        <v>0</v>
      </c>
      <c r="V707"/>
      <c r="W707">
        <v>5</v>
      </c>
      <c r="X707">
        <v>5</v>
      </c>
      <c r="Y707" t="s">
        <v>195</v>
      </c>
      <c r="Z707"/>
      <c r="AA707" t="s">
        <v>293</v>
      </c>
      <c r="AB707"/>
      <c r="AC707"/>
      <c r="AD707"/>
      <c r="AE707"/>
      <c r="AF707"/>
      <c r="AG707" s="13">
        <v>45887</v>
      </c>
      <c r="AH707" s="13">
        <v>46003</v>
      </c>
      <c r="AI707" t="s">
        <v>162</v>
      </c>
      <c r="AJ707">
        <v>12</v>
      </c>
      <c r="AK707">
        <v>26.040299999999998</v>
      </c>
      <c r="AL707" t="s">
        <v>529</v>
      </c>
      <c r="AM707" t="s">
        <v>530</v>
      </c>
      <c r="AN707">
        <v>5</v>
      </c>
      <c r="AO707">
        <v>1</v>
      </c>
      <c r="AP707" s="13">
        <v>45639</v>
      </c>
      <c r="AQ707" t="s">
        <v>335</v>
      </c>
      <c r="AR707" t="s">
        <v>531</v>
      </c>
      <c r="AS707"/>
      <c r="AT707" s="59">
        <f>VLOOKUP($BR707,Tables!$D$14:$I$27,2,FALSE)*W707</f>
        <v>800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400</v>
      </c>
      <c r="BB707" s="59">
        <f>IF(OR(BR707="T200",BR707="HYBT200"),W707*Tables!$E$24,0)</f>
        <v>0</v>
      </c>
      <c r="BC707" s="61">
        <f t="shared" si="151"/>
        <v>1200</v>
      </c>
      <c r="BD707" s="55" t="str">
        <f t="shared" si="161"/>
        <v/>
      </c>
      <c r="BE707" s="55" t="str">
        <f t="shared" si="161"/>
        <v/>
      </c>
      <c r="BF707" s="55" t="str">
        <f t="shared" si="161"/>
        <v/>
      </c>
      <c r="BG707" s="55" t="str">
        <f t="shared" si="161"/>
        <v/>
      </c>
      <c r="BH707" s="55" t="str">
        <f t="shared" si="161"/>
        <v/>
      </c>
      <c r="BI707" s="55" t="str">
        <f t="shared" si="161"/>
        <v/>
      </c>
      <c r="BJ707" s="55" t="str">
        <f t="shared" si="161"/>
        <v/>
      </c>
      <c r="BK707" s="55" t="str">
        <f t="shared" si="161"/>
        <v/>
      </c>
      <c r="BL707" s="55" t="str">
        <f t="shared" si="161"/>
        <v/>
      </c>
      <c r="BM707" s="55" t="str">
        <f t="shared" si="161"/>
        <v/>
      </c>
      <c r="BN707" s="55" t="str">
        <f t="shared" si="161"/>
        <v/>
      </c>
      <c r="BO707" s="55" t="str">
        <f t="shared" si="161"/>
        <v/>
      </c>
      <c r="BP707" s="55" t="str">
        <f t="shared" si="161"/>
        <v>T150</v>
      </c>
      <c r="BQ707" s="55" t="str">
        <f t="shared" si="161"/>
        <v/>
      </c>
      <c r="BR707" s="62" t="str">
        <f t="shared" si="152"/>
        <v>T150</v>
      </c>
      <c r="BS707" s="62" t="str">
        <f t="shared" si="153"/>
        <v/>
      </c>
      <c r="BT707" s="63">
        <f t="shared" si="154"/>
        <v>117</v>
      </c>
      <c r="BU707" s="64">
        <f t="shared" si="155"/>
        <v>6.02</v>
      </c>
      <c r="BV707" s="64">
        <f t="shared" si="156"/>
        <v>13.04</v>
      </c>
      <c r="BW707" s="64">
        <f t="shared" si="157"/>
        <v>97.44</v>
      </c>
      <c r="BX707" s="65">
        <f t="shared" si="158"/>
        <v>45893.02</v>
      </c>
      <c r="BY707" s="65">
        <f t="shared" si="159"/>
        <v>45900.04</v>
      </c>
      <c r="BZ707" s="65">
        <f t="shared" si="160"/>
        <v>45985.440000000002</v>
      </c>
    </row>
    <row r="708" spans="1:78" s="58" customFormat="1" ht="15.5" x14ac:dyDescent="0.35">
      <c r="A708">
        <v>68545</v>
      </c>
      <c r="B708" t="s">
        <v>526</v>
      </c>
      <c r="C708" t="s">
        <v>90</v>
      </c>
      <c r="D708">
        <v>130</v>
      </c>
      <c r="E708">
        <v>1001</v>
      </c>
      <c r="F708" t="s">
        <v>1033</v>
      </c>
      <c r="G708" t="s">
        <v>301</v>
      </c>
      <c r="H708" t="s">
        <v>90</v>
      </c>
      <c r="I708" s="13">
        <v>45805</v>
      </c>
      <c r="J708" s="13">
        <v>45869</v>
      </c>
      <c r="K708" s="13">
        <v>45837</v>
      </c>
      <c r="L708" t="s">
        <v>318</v>
      </c>
      <c r="M708" t="s">
        <v>194</v>
      </c>
      <c r="N708">
        <v>10</v>
      </c>
      <c r="O708">
        <v>0</v>
      </c>
      <c r="P708">
        <v>0</v>
      </c>
      <c r="Q708">
        <v>0</v>
      </c>
      <c r="R708">
        <v>0</v>
      </c>
      <c r="S708">
        <v>8615</v>
      </c>
      <c r="T708" t="s">
        <v>507</v>
      </c>
      <c r="U708">
        <v>0</v>
      </c>
      <c r="V708"/>
      <c r="W708">
        <v>4</v>
      </c>
      <c r="X708">
        <v>5</v>
      </c>
      <c r="Y708" t="s">
        <v>195</v>
      </c>
      <c r="Z708"/>
      <c r="AA708"/>
      <c r="AB708" t="s">
        <v>208</v>
      </c>
      <c r="AC708">
        <v>1244</v>
      </c>
      <c r="AD708" t="s">
        <v>1</v>
      </c>
      <c r="AE708" t="s">
        <v>995</v>
      </c>
      <c r="AF708" t="s">
        <v>600</v>
      </c>
      <c r="AG708" s="13">
        <v>45805</v>
      </c>
      <c r="AH708" s="13">
        <v>45869</v>
      </c>
      <c r="AI708" t="s">
        <v>542</v>
      </c>
      <c r="AJ708">
        <v>12</v>
      </c>
      <c r="AK708">
        <v>51.350099999999998</v>
      </c>
      <c r="AL708" t="s">
        <v>529</v>
      </c>
      <c r="AM708" t="s">
        <v>530</v>
      </c>
      <c r="AN708">
        <v>1</v>
      </c>
      <c r="AO708">
        <v>4</v>
      </c>
      <c r="AP708" s="13">
        <v>45538</v>
      </c>
      <c r="AQ708" t="s">
        <v>335</v>
      </c>
      <c r="AR708" t="s">
        <v>531</v>
      </c>
      <c r="AS708"/>
      <c r="AT708" s="59">
        <f>VLOOKUP($BR708,Tables!$D$14:$I$27,2,FALSE)*W708</f>
        <v>640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320</v>
      </c>
      <c r="BB708" s="59">
        <f>IF(OR(BR708="T200",BR708="HYBT200"),W708*Tables!$E$24,0)</f>
        <v>0</v>
      </c>
      <c r="BC708" s="61">
        <f t="shared" si="151"/>
        <v>960</v>
      </c>
      <c r="BD708" s="55" t="str">
        <f t="shared" si="161"/>
        <v/>
      </c>
      <c r="BE708" s="55" t="str">
        <f t="shared" si="161"/>
        <v/>
      </c>
      <c r="BF708" s="55" t="str">
        <f t="shared" si="161"/>
        <v/>
      </c>
      <c r="BG708" s="55" t="str">
        <f t="shared" si="161"/>
        <v/>
      </c>
      <c r="BH708" s="55" t="str">
        <f t="shared" si="161"/>
        <v/>
      </c>
      <c r="BI708" s="55" t="str">
        <f t="shared" si="161"/>
        <v/>
      </c>
      <c r="BJ708" s="55" t="str">
        <f t="shared" si="161"/>
        <v/>
      </c>
      <c r="BK708" s="55" t="str">
        <f t="shared" si="161"/>
        <v/>
      </c>
      <c r="BL708" s="55" t="str">
        <f t="shared" si="161"/>
        <v/>
      </c>
      <c r="BM708" s="55" t="str">
        <f t="shared" si="161"/>
        <v/>
      </c>
      <c r="BN708" s="55" t="str">
        <f t="shared" si="161"/>
        <v/>
      </c>
      <c r="BO708" s="55" t="str">
        <f t="shared" si="161"/>
        <v/>
      </c>
      <c r="BP708" s="55" t="str">
        <f t="shared" si="161"/>
        <v>T150</v>
      </c>
      <c r="BQ708" s="55" t="str">
        <f t="shared" si="161"/>
        <v/>
      </c>
      <c r="BR708" s="62" t="str">
        <f t="shared" si="152"/>
        <v>T150</v>
      </c>
      <c r="BS708" s="62" t="str">
        <f t="shared" si="153"/>
        <v/>
      </c>
      <c r="BT708" s="63">
        <f t="shared" si="154"/>
        <v>65</v>
      </c>
      <c r="BU708" s="64">
        <f t="shared" si="155"/>
        <v>2.9</v>
      </c>
      <c r="BV708" s="64">
        <f t="shared" si="156"/>
        <v>6.8</v>
      </c>
      <c r="BW708" s="64">
        <f t="shared" si="157"/>
        <v>53.76</v>
      </c>
      <c r="BX708" s="65">
        <f t="shared" si="158"/>
        <v>45807.9</v>
      </c>
      <c r="BY708" s="65">
        <f t="shared" si="159"/>
        <v>45811.8</v>
      </c>
      <c r="BZ708" s="65">
        <f t="shared" si="160"/>
        <v>45859.76</v>
      </c>
    </row>
    <row r="709" spans="1:78" ht="15.5" x14ac:dyDescent="0.35">
      <c r="A709">
        <v>68546</v>
      </c>
      <c r="B709" t="s">
        <v>526</v>
      </c>
      <c r="C709" t="s">
        <v>90</v>
      </c>
      <c r="D709">
        <v>140</v>
      </c>
      <c r="E709">
        <v>1001</v>
      </c>
      <c r="F709" t="s">
        <v>508</v>
      </c>
      <c r="G709" t="s">
        <v>301</v>
      </c>
      <c r="H709" t="s">
        <v>90</v>
      </c>
      <c r="I709" s="13">
        <v>45805</v>
      </c>
      <c r="J709" s="13">
        <v>45854</v>
      </c>
      <c r="K709" s="13">
        <v>45829</v>
      </c>
      <c r="L709" t="s">
        <v>318</v>
      </c>
      <c r="M709" t="s">
        <v>194</v>
      </c>
      <c r="N709">
        <v>6</v>
      </c>
      <c r="O709">
        <v>0</v>
      </c>
      <c r="P709">
        <v>0</v>
      </c>
      <c r="Q709">
        <v>0</v>
      </c>
      <c r="R709">
        <v>0</v>
      </c>
      <c r="S709">
        <v>114280</v>
      </c>
      <c r="T709" t="s">
        <v>1032</v>
      </c>
      <c r="U709">
        <v>0</v>
      </c>
      <c r="V709"/>
      <c r="W709">
        <v>0.5</v>
      </c>
      <c r="X709"/>
      <c r="Y709" t="s">
        <v>195</v>
      </c>
      <c r="Z709"/>
      <c r="AA709"/>
      <c r="AB709" t="s">
        <v>208</v>
      </c>
      <c r="AC709">
        <v>1244</v>
      </c>
      <c r="AD709" t="s">
        <v>22</v>
      </c>
      <c r="AE709" t="s">
        <v>10</v>
      </c>
      <c r="AF709" t="s">
        <v>600</v>
      </c>
      <c r="AG709" s="13">
        <v>45805</v>
      </c>
      <c r="AH709" s="13">
        <v>45854</v>
      </c>
      <c r="AI709" t="s">
        <v>335</v>
      </c>
      <c r="AJ709">
        <v>12</v>
      </c>
      <c r="AK709">
        <v>51.350099999999998</v>
      </c>
      <c r="AL709" t="s">
        <v>529</v>
      </c>
      <c r="AM709" t="s">
        <v>530</v>
      </c>
      <c r="AN709">
        <v>1</v>
      </c>
      <c r="AO709">
        <v>4</v>
      </c>
      <c r="AP709" s="13">
        <v>45538</v>
      </c>
      <c r="AQ709" t="s">
        <v>534</v>
      </c>
      <c r="AR709" t="s">
        <v>531</v>
      </c>
      <c r="AS709"/>
      <c r="AT709" s="59">
        <f>VLOOKUP($BR709,Tables!$D$14:$I$27,2,FALSE)*W709</f>
        <v>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40</v>
      </c>
      <c r="BB709" s="59">
        <f>IF(OR(BR709="T200",BR709="HYBT200"),W709*Tables!$E$24,0)</f>
        <v>0</v>
      </c>
      <c r="BC709" s="61">
        <f t="shared" si="151"/>
        <v>120</v>
      </c>
      <c r="BD709" s="55" t="str">
        <f t="shared" si="161"/>
        <v/>
      </c>
      <c r="BE709" s="55" t="str">
        <f t="shared" si="161"/>
        <v/>
      </c>
      <c r="BF709" s="55" t="str">
        <f t="shared" si="161"/>
        <v/>
      </c>
      <c r="BG709" s="55" t="str">
        <f t="shared" si="161"/>
        <v/>
      </c>
      <c r="BH709" s="55" t="str">
        <f t="shared" si="161"/>
        <v/>
      </c>
      <c r="BI709" s="55" t="str">
        <f t="shared" si="161"/>
        <v/>
      </c>
      <c r="BJ709" s="55" t="str">
        <f t="shared" si="161"/>
        <v/>
      </c>
      <c r="BK709" s="55" t="str">
        <f t="shared" si="161"/>
        <v/>
      </c>
      <c r="BL709" s="55" t="str">
        <f t="shared" si="161"/>
        <v/>
      </c>
      <c r="BM709" s="55" t="str">
        <f t="shared" si="161"/>
        <v/>
      </c>
      <c r="BN709" s="55" t="str">
        <f t="shared" si="161"/>
        <v/>
      </c>
      <c r="BO709" s="55" t="str">
        <f t="shared" si="161"/>
        <v/>
      </c>
      <c r="BP709" s="55" t="str">
        <f t="shared" si="161"/>
        <v>T150</v>
      </c>
      <c r="BQ709" s="55" t="str">
        <f t="shared" si="161"/>
        <v/>
      </c>
      <c r="BR709" s="62" t="str">
        <f t="shared" si="152"/>
        <v>T150</v>
      </c>
      <c r="BS709" s="62" t="str">
        <f t="shared" si="153"/>
        <v/>
      </c>
      <c r="BT709" s="63">
        <f t="shared" si="154"/>
        <v>50</v>
      </c>
      <c r="BU709" s="64">
        <f t="shared" si="155"/>
        <v>2</v>
      </c>
      <c r="BV709" s="64">
        <f t="shared" si="156"/>
        <v>5</v>
      </c>
      <c r="BW709" s="64">
        <f t="shared" si="157"/>
        <v>41.16</v>
      </c>
      <c r="BX709" s="65">
        <f t="shared" si="158"/>
        <v>45807</v>
      </c>
      <c r="BY709" s="65">
        <f t="shared" si="159"/>
        <v>45810</v>
      </c>
      <c r="BZ709" s="65">
        <f t="shared" si="160"/>
        <v>45846.16</v>
      </c>
    </row>
    <row r="710" spans="1:78" ht="15.5" x14ac:dyDescent="0.35">
      <c r="A710">
        <v>68547</v>
      </c>
      <c r="B710" t="s">
        <v>526</v>
      </c>
      <c r="C710" t="s">
        <v>90</v>
      </c>
      <c r="D710">
        <v>145</v>
      </c>
      <c r="E710" t="s">
        <v>589</v>
      </c>
      <c r="F710" t="s">
        <v>1034</v>
      </c>
      <c r="G710" t="s">
        <v>301</v>
      </c>
      <c r="H710" t="s">
        <v>90</v>
      </c>
      <c r="I710" s="13">
        <v>45804</v>
      </c>
      <c r="J710" s="13">
        <v>45846</v>
      </c>
      <c r="K710" s="13">
        <v>45825</v>
      </c>
      <c r="L710" t="s">
        <v>1035</v>
      </c>
      <c r="M710" t="s">
        <v>162</v>
      </c>
      <c r="N710">
        <v>10</v>
      </c>
      <c r="O710">
        <v>0</v>
      </c>
      <c r="P710">
        <v>0</v>
      </c>
      <c r="Q710">
        <v>0</v>
      </c>
      <c r="R710">
        <v>0</v>
      </c>
      <c r="S710">
        <v>143675</v>
      </c>
      <c r="T710" t="s">
        <v>303</v>
      </c>
      <c r="U710">
        <v>0</v>
      </c>
      <c r="V710"/>
      <c r="W710">
        <v>1</v>
      </c>
      <c r="X710">
        <v>0.5</v>
      </c>
      <c r="Y710" t="s">
        <v>195</v>
      </c>
      <c r="Z710"/>
      <c r="AA710" t="s">
        <v>1036</v>
      </c>
      <c r="AB710" t="s">
        <v>281</v>
      </c>
      <c r="AC710" t="s">
        <v>200</v>
      </c>
      <c r="AD710" t="s">
        <v>1</v>
      </c>
      <c r="AE710" t="s">
        <v>995</v>
      </c>
      <c r="AF710" t="s">
        <v>611</v>
      </c>
      <c r="AG710" s="13">
        <v>45804</v>
      </c>
      <c r="AH710" s="13">
        <v>45846</v>
      </c>
      <c r="AI710" t="s">
        <v>656</v>
      </c>
      <c r="AJ710">
        <v>12</v>
      </c>
      <c r="AK710">
        <v>51.350099999999998</v>
      </c>
      <c r="AL710" t="s">
        <v>529</v>
      </c>
      <c r="AM710" t="s">
        <v>530</v>
      </c>
      <c r="AN710">
        <v>5</v>
      </c>
      <c r="AO710">
        <v>4</v>
      </c>
      <c r="AP710" s="13">
        <v>45538</v>
      </c>
      <c r="AQ710" t="s">
        <v>335</v>
      </c>
      <c r="AR710" t="s">
        <v>531</v>
      </c>
      <c r="AS710"/>
      <c r="AT710" s="59">
        <f>VLOOKUP($BR710,Tables!$D$14:$I$27,2,FALSE)*W710</f>
        <v>160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80</v>
      </c>
      <c r="BB710" s="59">
        <f>IF(OR(BR710="T200",BR710="HYBT200"),W710*Tables!$E$24,0)</f>
        <v>0</v>
      </c>
      <c r="BC710" s="61">
        <f t="shared" si="151"/>
        <v>240</v>
      </c>
      <c r="BD710" s="55" t="str">
        <f t="shared" si="161"/>
        <v/>
      </c>
      <c r="BE710" s="55" t="str">
        <f t="shared" si="161"/>
        <v/>
      </c>
      <c r="BF710" s="55" t="str">
        <f t="shared" si="161"/>
        <v/>
      </c>
      <c r="BG710" s="55" t="str">
        <f t="shared" si="161"/>
        <v/>
      </c>
      <c r="BH710" s="55" t="str">
        <f t="shared" si="161"/>
        <v/>
      </c>
      <c r="BI710" s="55" t="str">
        <f t="shared" si="161"/>
        <v/>
      </c>
      <c r="BJ710" s="55" t="str">
        <f t="shared" si="161"/>
        <v/>
      </c>
      <c r="BK710" s="55" t="str">
        <f t="shared" si="161"/>
        <v/>
      </c>
      <c r="BL710" s="55" t="str">
        <f t="shared" si="161"/>
        <v/>
      </c>
      <c r="BM710" s="55" t="str">
        <f t="shared" si="161"/>
        <v/>
      </c>
      <c r="BN710" s="55" t="str">
        <f t="shared" si="161"/>
        <v/>
      </c>
      <c r="BO710" s="55" t="str">
        <f t="shared" si="161"/>
        <v/>
      </c>
      <c r="BP710" s="55" t="str">
        <f t="shared" si="161"/>
        <v>T150</v>
      </c>
      <c r="BQ710" s="55" t="str">
        <f t="shared" si="161"/>
        <v/>
      </c>
      <c r="BR710" s="62" t="str">
        <f t="shared" si="152"/>
        <v>T150</v>
      </c>
      <c r="BS710" s="62" t="str">
        <f t="shared" si="153"/>
        <v/>
      </c>
      <c r="BT710" s="63">
        <f t="shared" si="154"/>
        <v>43</v>
      </c>
      <c r="BU710" s="64">
        <f t="shared" si="155"/>
        <v>1.58</v>
      </c>
      <c r="BV710" s="64">
        <f t="shared" si="156"/>
        <v>4.16</v>
      </c>
      <c r="BW710" s="64">
        <f t="shared" si="157"/>
        <v>35.28</v>
      </c>
      <c r="BX710" s="65">
        <f t="shared" si="158"/>
        <v>45805.58</v>
      </c>
      <c r="BY710" s="65">
        <f t="shared" si="159"/>
        <v>45808.160000000003</v>
      </c>
      <c r="BZ710" s="65">
        <f t="shared" si="160"/>
        <v>45839.28</v>
      </c>
    </row>
    <row r="711" spans="1:78" ht="15.5" x14ac:dyDescent="0.35">
      <c r="A711">
        <v>69034</v>
      </c>
      <c r="B711" t="s">
        <v>532</v>
      </c>
      <c r="C711" t="s">
        <v>465</v>
      </c>
      <c r="D711">
        <v>116</v>
      </c>
      <c r="E711" t="s">
        <v>557</v>
      </c>
      <c r="F711" t="s">
        <v>466</v>
      </c>
      <c r="G711" t="s">
        <v>285</v>
      </c>
      <c r="H711" t="s">
        <v>465</v>
      </c>
      <c r="I711" s="13">
        <v>45887</v>
      </c>
      <c r="J711" s="13">
        <v>45940</v>
      </c>
      <c r="K711" s="13">
        <v>45913</v>
      </c>
      <c r="L711" t="s">
        <v>318</v>
      </c>
      <c r="M711" t="s">
        <v>194</v>
      </c>
      <c r="N711">
        <v>12</v>
      </c>
      <c r="O711">
        <v>0</v>
      </c>
      <c r="P711">
        <v>0</v>
      </c>
      <c r="Q711">
        <v>0</v>
      </c>
      <c r="R711">
        <v>0</v>
      </c>
      <c r="S711">
        <v>185171</v>
      </c>
      <c r="T711" t="s">
        <v>1037</v>
      </c>
      <c r="U711">
        <v>0</v>
      </c>
      <c r="V711"/>
      <c r="W711">
        <v>2</v>
      </c>
      <c r="X711">
        <v>3</v>
      </c>
      <c r="Y711" t="s">
        <v>195</v>
      </c>
      <c r="Z711"/>
      <c r="AA711" t="s">
        <v>1038</v>
      </c>
      <c r="AB711" t="s">
        <v>208</v>
      </c>
      <c r="AC711">
        <v>1405</v>
      </c>
      <c r="AD711" t="s">
        <v>1</v>
      </c>
      <c r="AE711" t="s">
        <v>369</v>
      </c>
      <c r="AF711" t="s">
        <v>550</v>
      </c>
      <c r="AG711" s="13">
        <v>45887</v>
      </c>
      <c r="AH711" s="13">
        <v>45940</v>
      </c>
      <c r="AI711" t="s">
        <v>542</v>
      </c>
      <c r="AJ711">
        <v>12</v>
      </c>
      <c r="AK711">
        <v>48.050800000000002</v>
      </c>
      <c r="AL711" t="s">
        <v>529</v>
      </c>
      <c r="AM711" t="s">
        <v>530</v>
      </c>
      <c r="AN711">
        <v>1</v>
      </c>
      <c r="AO711">
        <v>3</v>
      </c>
      <c r="AP711" s="13">
        <v>45639</v>
      </c>
      <c r="AQ711" t="s">
        <v>335</v>
      </c>
      <c r="AR711" t="s">
        <v>531</v>
      </c>
      <c r="AS711"/>
      <c r="AT711" s="59">
        <f>VLOOKUP($BR711,Tables!$D$14:$I$27,2,FALSE)*W711</f>
        <v>320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160</v>
      </c>
      <c r="BB711" s="59">
        <f>IF(OR(BR711="T200",BR711="HYBT200"),W711*Tables!$E$24,0)</f>
        <v>0</v>
      </c>
      <c r="BC711" s="61">
        <f t="shared" si="151"/>
        <v>480</v>
      </c>
      <c r="BD711" s="55" t="str">
        <f t="shared" si="161"/>
        <v/>
      </c>
      <c r="BE711" s="55" t="str">
        <f t="shared" si="161"/>
        <v/>
      </c>
      <c r="BF711" s="55" t="str">
        <f t="shared" si="161"/>
        <v/>
      </c>
      <c r="BG711" s="55" t="str">
        <f t="shared" si="161"/>
        <v/>
      </c>
      <c r="BH711" s="55" t="str">
        <f t="shared" si="161"/>
        <v/>
      </c>
      <c r="BI711" s="55" t="str">
        <f t="shared" si="161"/>
        <v/>
      </c>
      <c r="BJ711" s="55" t="str">
        <f t="shared" si="161"/>
        <v/>
      </c>
      <c r="BK711" s="55" t="str">
        <f t="shared" si="161"/>
        <v/>
      </c>
      <c r="BL711" s="55" t="str">
        <f t="shared" si="161"/>
        <v/>
      </c>
      <c r="BM711" s="55" t="str">
        <f t="shared" si="161"/>
        <v/>
      </c>
      <c r="BN711" s="55" t="str">
        <f t="shared" si="161"/>
        <v/>
      </c>
      <c r="BO711" s="55" t="str">
        <f t="shared" si="161"/>
        <v/>
      </c>
      <c r="BP711" s="55" t="str">
        <f t="shared" si="161"/>
        <v>T150</v>
      </c>
      <c r="BQ711" s="55" t="str">
        <f t="shared" si="161"/>
        <v/>
      </c>
      <c r="BR711" s="62" t="str">
        <f t="shared" si="152"/>
        <v>T150</v>
      </c>
      <c r="BS711" s="62" t="str">
        <f t="shared" si="153"/>
        <v/>
      </c>
      <c r="BT711" s="63">
        <f t="shared" si="154"/>
        <v>54</v>
      </c>
      <c r="BU711" s="64">
        <f t="shared" si="155"/>
        <v>2.2399999999999998</v>
      </c>
      <c r="BV711" s="64">
        <f t="shared" si="156"/>
        <v>5.4799999999999995</v>
      </c>
      <c r="BW711" s="64">
        <f t="shared" si="157"/>
        <v>44.519999999999996</v>
      </c>
      <c r="BX711" s="65">
        <f t="shared" si="158"/>
        <v>45889.24</v>
      </c>
      <c r="BY711" s="65">
        <f t="shared" si="159"/>
        <v>45892.480000000003</v>
      </c>
      <c r="BZ711" s="65">
        <f t="shared" si="160"/>
        <v>45931.519999999997</v>
      </c>
    </row>
    <row r="712" spans="1:78" ht="15.5" x14ac:dyDescent="0.35">
      <c r="A712">
        <v>69301</v>
      </c>
      <c r="B712" t="s">
        <v>532</v>
      </c>
      <c r="C712" t="s">
        <v>465</v>
      </c>
      <c r="D712">
        <v>116</v>
      </c>
      <c r="E712" t="s">
        <v>567</v>
      </c>
      <c r="F712" t="s">
        <v>466</v>
      </c>
      <c r="G712" t="s">
        <v>285</v>
      </c>
      <c r="H712" t="s">
        <v>465</v>
      </c>
      <c r="I712" s="13">
        <v>45887</v>
      </c>
      <c r="J712" s="13">
        <v>45940</v>
      </c>
      <c r="K712" s="13">
        <v>45913</v>
      </c>
      <c r="L712" t="s">
        <v>318</v>
      </c>
      <c r="M712" t="s">
        <v>194</v>
      </c>
      <c r="N712">
        <v>12</v>
      </c>
      <c r="O712">
        <v>0</v>
      </c>
      <c r="P712">
        <v>0</v>
      </c>
      <c r="Q712">
        <v>0</v>
      </c>
      <c r="R712">
        <v>0</v>
      </c>
      <c r="S712">
        <v>275477</v>
      </c>
      <c r="T712" t="s">
        <v>488</v>
      </c>
      <c r="U712">
        <v>0</v>
      </c>
      <c r="V712"/>
      <c r="W712">
        <v>2</v>
      </c>
      <c r="X712">
        <v>3</v>
      </c>
      <c r="Y712" t="s">
        <v>195</v>
      </c>
      <c r="Z712"/>
      <c r="AA712" t="s">
        <v>1038</v>
      </c>
      <c r="AB712" t="s">
        <v>208</v>
      </c>
      <c r="AC712">
        <v>1405</v>
      </c>
      <c r="AD712" t="s">
        <v>196</v>
      </c>
      <c r="AE712" t="s">
        <v>22</v>
      </c>
      <c r="AF712" t="s">
        <v>550</v>
      </c>
      <c r="AG712" s="13">
        <v>45887</v>
      </c>
      <c r="AH712" s="13">
        <v>45940</v>
      </c>
      <c r="AI712" t="s">
        <v>542</v>
      </c>
      <c r="AJ712">
        <v>12</v>
      </c>
      <c r="AK712">
        <v>48.050800000000002</v>
      </c>
      <c r="AL712" t="s">
        <v>529</v>
      </c>
      <c r="AM712" t="s">
        <v>530</v>
      </c>
      <c r="AN712">
        <v>1</v>
      </c>
      <c r="AO712">
        <v>3</v>
      </c>
      <c r="AP712" s="13">
        <v>45639</v>
      </c>
      <c r="AQ712" t="s">
        <v>534</v>
      </c>
      <c r="AR712" t="s">
        <v>538</v>
      </c>
      <c r="AS712"/>
      <c r="AT712" s="59">
        <f>VLOOKUP($BR712,Tables!$D$14:$I$27,2,FALSE)*W712</f>
        <v>320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160</v>
      </c>
      <c r="BB712" s="59">
        <f>IF(OR(BR712="T200",BR712="HYBT200"),W712*Tables!$E$24,0)</f>
        <v>0</v>
      </c>
      <c r="BC712" s="61">
        <f t="shared" si="151"/>
        <v>480</v>
      </c>
      <c r="BD712" s="55" t="str">
        <f t="shared" si="161"/>
        <v/>
      </c>
      <c r="BE712" s="55" t="str">
        <f t="shared" si="161"/>
        <v/>
      </c>
      <c r="BF712" s="55" t="str">
        <f t="shared" si="161"/>
        <v/>
      </c>
      <c r="BG712" s="55" t="str">
        <f t="shared" si="161"/>
        <v/>
      </c>
      <c r="BH712" s="55" t="str">
        <f t="shared" si="161"/>
        <v/>
      </c>
      <c r="BI712" s="55" t="str">
        <f t="shared" si="161"/>
        <v/>
      </c>
      <c r="BJ712" s="55" t="str">
        <f t="shared" si="161"/>
        <v/>
      </c>
      <c r="BK712" s="55" t="str">
        <f t="shared" si="161"/>
        <v/>
      </c>
      <c r="BL712" s="55" t="str">
        <f t="shared" si="161"/>
        <v/>
      </c>
      <c r="BM712" s="55" t="str">
        <f t="shared" si="161"/>
        <v/>
      </c>
      <c r="BN712" s="55" t="str">
        <f t="shared" si="161"/>
        <v/>
      </c>
      <c r="BO712" s="55" t="str">
        <f t="shared" si="161"/>
        <v/>
      </c>
      <c r="BP712" s="55" t="str">
        <f t="shared" si="161"/>
        <v>T150</v>
      </c>
      <c r="BQ712" s="55" t="str">
        <f t="shared" si="161"/>
        <v/>
      </c>
      <c r="BR712" s="62" t="str">
        <f t="shared" si="152"/>
        <v>T150</v>
      </c>
      <c r="BS712" s="62" t="str">
        <f t="shared" si="153"/>
        <v/>
      </c>
      <c r="BT712" s="63">
        <f t="shared" si="154"/>
        <v>54</v>
      </c>
      <c r="BU712" s="64">
        <f t="shared" si="155"/>
        <v>2.2399999999999998</v>
      </c>
      <c r="BV712" s="64">
        <f t="shared" si="156"/>
        <v>5.4799999999999995</v>
      </c>
      <c r="BW712" s="64">
        <f t="shared" si="157"/>
        <v>44.519999999999996</v>
      </c>
      <c r="BX712" s="65">
        <f t="shared" si="158"/>
        <v>45889.24</v>
      </c>
      <c r="BY712" s="65">
        <f t="shared" si="159"/>
        <v>45892.480000000003</v>
      </c>
      <c r="BZ712" s="65">
        <f t="shared" si="160"/>
        <v>45931.519999999997</v>
      </c>
    </row>
    <row r="713" spans="1:78" ht="15.5" x14ac:dyDescent="0.35">
      <c r="A713">
        <v>69311</v>
      </c>
      <c r="B713" t="s">
        <v>532</v>
      </c>
      <c r="C713" t="s">
        <v>465</v>
      </c>
      <c r="D713">
        <v>122</v>
      </c>
      <c r="E713" t="s">
        <v>557</v>
      </c>
      <c r="F713" t="s">
        <v>467</v>
      </c>
      <c r="G713" t="s">
        <v>285</v>
      </c>
      <c r="H713" t="s">
        <v>465</v>
      </c>
      <c r="I713" s="13">
        <v>45888</v>
      </c>
      <c r="J713" s="13">
        <v>45940</v>
      </c>
      <c r="K713" s="13">
        <v>45914</v>
      </c>
      <c r="L713" t="s">
        <v>318</v>
      </c>
      <c r="M713" t="s">
        <v>194</v>
      </c>
      <c r="N713">
        <v>12</v>
      </c>
      <c r="O713">
        <v>0</v>
      </c>
      <c r="P713">
        <v>0</v>
      </c>
      <c r="Q713">
        <v>0</v>
      </c>
      <c r="R713">
        <v>0</v>
      </c>
      <c r="S713">
        <v>275477</v>
      </c>
      <c r="T713" t="s">
        <v>488</v>
      </c>
      <c r="U713">
        <v>0</v>
      </c>
      <c r="V713"/>
      <c r="W713">
        <v>2</v>
      </c>
      <c r="X713">
        <v>3</v>
      </c>
      <c r="Y713" t="s">
        <v>195</v>
      </c>
      <c r="Z713"/>
      <c r="AA713" t="s">
        <v>1038</v>
      </c>
      <c r="AB713" t="s">
        <v>208</v>
      </c>
      <c r="AC713">
        <v>1405</v>
      </c>
      <c r="AD713" t="s">
        <v>196</v>
      </c>
      <c r="AE713" t="s">
        <v>22</v>
      </c>
      <c r="AF713" t="s">
        <v>565</v>
      </c>
      <c r="AG713" s="13">
        <v>45888</v>
      </c>
      <c r="AH713" s="13">
        <v>45940</v>
      </c>
      <c r="AI713" t="s">
        <v>542</v>
      </c>
      <c r="AJ713">
        <v>12</v>
      </c>
      <c r="AK713">
        <v>48.050800000000002</v>
      </c>
      <c r="AL713" t="s">
        <v>529</v>
      </c>
      <c r="AM713" t="s">
        <v>530</v>
      </c>
      <c r="AN713">
        <v>1</v>
      </c>
      <c r="AO713">
        <v>3</v>
      </c>
      <c r="AP713" s="13">
        <v>45639</v>
      </c>
      <c r="AQ713" t="s">
        <v>534</v>
      </c>
      <c r="AR713" t="s">
        <v>538</v>
      </c>
      <c r="AS713"/>
      <c r="AT713" s="59">
        <f>VLOOKUP($BR713,Tables!$D$14:$I$27,2,FALSE)*W713</f>
        <v>320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160</v>
      </c>
      <c r="BB713" s="59">
        <f>IF(OR(BR713="T200",BR713="HYBT200"),W713*Tables!$E$24,0)</f>
        <v>0</v>
      </c>
      <c r="BC713" s="61">
        <f t="shared" si="151"/>
        <v>480</v>
      </c>
      <c r="BD713" s="55" t="str">
        <f t="shared" si="161"/>
        <v/>
      </c>
      <c r="BE713" s="55" t="str">
        <f t="shared" si="161"/>
        <v/>
      </c>
      <c r="BF713" s="55" t="str">
        <f t="shared" si="161"/>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T150</v>
      </c>
      <c r="BQ713" s="55" t="str">
        <f t="shared" si="161"/>
        <v/>
      </c>
      <c r="BR713" s="62" t="str">
        <f t="shared" si="152"/>
        <v>T150</v>
      </c>
      <c r="BS713" s="62" t="str">
        <f t="shared" si="153"/>
        <v/>
      </c>
      <c r="BT713" s="63">
        <f t="shared" si="154"/>
        <v>53</v>
      </c>
      <c r="BU713" s="64">
        <f t="shared" si="155"/>
        <v>2.1799999999999997</v>
      </c>
      <c r="BV713" s="64">
        <f t="shared" si="156"/>
        <v>5.3599999999999994</v>
      </c>
      <c r="BW713" s="64">
        <f t="shared" si="157"/>
        <v>43.68</v>
      </c>
      <c r="BX713" s="65">
        <f t="shared" si="158"/>
        <v>45890.18</v>
      </c>
      <c r="BY713" s="65">
        <f t="shared" si="159"/>
        <v>45893.36</v>
      </c>
      <c r="BZ713" s="65">
        <f t="shared" si="160"/>
        <v>45931.68</v>
      </c>
    </row>
    <row r="714" spans="1:78" ht="15.5" x14ac:dyDescent="0.35">
      <c r="A714">
        <v>68952</v>
      </c>
      <c r="B714" t="s">
        <v>532</v>
      </c>
      <c r="C714" t="s">
        <v>465</v>
      </c>
      <c r="D714">
        <v>124</v>
      </c>
      <c r="E714" t="s">
        <v>533</v>
      </c>
      <c r="F714" t="s">
        <v>468</v>
      </c>
      <c r="G714" t="s">
        <v>285</v>
      </c>
      <c r="H714" t="s">
        <v>465</v>
      </c>
      <c r="I714" s="13">
        <v>45944</v>
      </c>
      <c r="J714" s="13">
        <v>46003</v>
      </c>
      <c r="K714" s="13">
        <v>45973</v>
      </c>
      <c r="L714" t="s">
        <v>318</v>
      </c>
      <c r="M714" t="s">
        <v>194</v>
      </c>
      <c r="N714">
        <v>12</v>
      </c>
      <c r="O714">
        <v>0</v>
      </c>
      <c r="P714">
        <v>0</v>
      </c>
      <c r="Q714">
        <v>0</v>
      </c>
      <c r="R714">
        <v>0</v>
      </c>
      <c r="S714">
        <v>275477</v>
      </c>
      <c r="T714" t="s">
        <v>488</v>
      </c>
      <c r="U714">
        <v>0</v>
      </c>
      <c r="V714"/>
      <c r="W714">
        <v>2</v>
      </c>
      <c r="X714">
        <v>3</v>
      </c>
      <c r="Y714" t="s">
        <v>195</v>
      </c>
      <c r="Z714"/>
      <c r="AA714" t="s">
        <v>1038</v>
      </c>
      <c r="AB714" t="s">
        <v>208</v>
      </c>
      <c r="AC714">
        <v>1405</v>
      </c>
      <c r="AD714" t="s">
        <v>196</v>
      </c>
      <c r="AE714" t="s">
        <v>22</v>
      </c>
      <c r="AF714" t="s">
        <v>565</v>
      </c>
      <c r="AG714" s="13">
        <v>45944</v>
      </c>
      <c r="AH714" s="13">
        <v>46003</v>
      </c>
      <c r="AI714" t="s">
        <v>542</v>
      </c>
      <c r="AJ714">
        <v>12</v>
      </c>
      <c r="AK714">
        <v>48.050800000000002</v>
      </c>
      <c r="AL714" t="s">
        <v>529</v>
      </c>
      <c r="AM714" t="s">
        <v>530</v>
      </c>
      <c r="AN714">
        <v>1</v>
      </c>
      <c r="AO714">
        <v>3</v>
      </c>
      <c r="AP714" s="13">
        <v>45639</v>
      </c>
      <c r="AQ714" t="s">
        <v>534</v>
      </c>
      <c r="AR714" t="s">
        <v>538</v>
      </c>
      <c r="AS714"/>
      <c r="AT714" s="59">
        <f>VLOOKUP($BR714,Tables!$D$14:$I$27,2,FALSE)*W714</f>
        <v>320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160</v>
      </c>
      <c r="BB714" s="59">
        <f>IF(OR(BR714="T200",BR714="HYBT200"),W714*Tables!$E$24,0)</f>
        <v>0</v>
      </c>
      <c r="BC714" s="61">
        <f t="shared" si="151"/>
        <v>480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T150</v>
      </c>
      <c r="BQ714" s="55" t="str">
        <f t="shared" si="161"/>
        <v/>
      </c>
      <c r="BR714" s="62" t="str">
        <f t="shared" si="152"/>
        <v>T150</v>
      </c>
      <c r="BS714" s="62" t="str">
        <f t="shared" si="153"/>
        <v/>
      </c>
      <c r="BT714" s="63">
        <f t="shared" si="154"/>
        <v>60</v>
      </c>
      <c r="BU714" s="64">
        <f t="shared" si="155"/>
        <v>2.5999999999999996</v>
      </c>
      <c r="BV714" s="64">
        <f t="shared" si="156"/>
        <v>6.1999999999999993</v>
      </c>
      <c r="BW714" s="64">
        <f t="shared" si="157"/>
        <v>49.559999999999995</v>
      </c>
      <c r="BX714" s="65">
        <f t="shared" si="158"/>
        <v>45946.6</v>
      </c>
      <c r="BY714" s="65">
        <f t="shared" si="159"/>
        <v>45950.2</v>
      </c>
      <c r="BZ714" s="65">
        <f t="shared" si="160"/>
        <v>45993.56</v>
      </c>
    </row>
    <row r="715" spans="1:78" ht="15.5" x14ac:dyDescent="0.35">
      <c r="A715">
        <v>69405</v>
      </c>
      <c r="B715" t="s">
        <v>532</v>
      </c>
      <c r="C715" t="s">
        <v>465</v>
      </c>
      <c r="D715">
        <v>126</v>
      </c>
      <c r="E715">
        <v>3090</v>
      </c>
      <c r="F715" t="s">
        <v>469</v>
      </c>
      <c r="G715" t="s">
        <v>285</v>
      </c>
      <c r="H715" t="s">
        <v>465</v>
      </c>
      <c r="I715" s="13">
        <v>45888</v>
      </c>
      <c r="J715" s="13">
        <v>46009</v>
      </c>
      <c r="K715"/>
      <c r="L715" t="s">
        <v>390</v>
      </c>
      <c r="M715" t="s">
        <v>603</v>
      </c>
      <c r="N715">
        <v>12</v>
      </c>
      <c r="O715">
        <v>0</v>
      </c>
      <c r="P715">
        <v>0</v>
      </c>
      <c r="Q715">
        <v>0</v>
      </c>
      <c r="R715">
        <v>0</v>
      </c>
      <c r="S715" t="s">
        <v>199</v>
      </c>
      <c r="T715" t="s">
        <v>199</v>
      </c>
      <c r="U715">
        <v>0</v>
      </c>
      <c r="V715"/>
      <c r="W715">
        <v>2</v>
      </c>
      <c r="X715">
        <v>3</v>
      </c>
      <c r="Y715" t="s">
        <v>198</v>
      </c>
      <c r="Z715"/>
      <c r="AA715" t="s">
        <v>1039</v>
      </c>
      <c r="AB715" t="s">
        <v>1040</v>
      </c>
      <c r="AC715" t="s">
        <v>201</v>
      </c>
      <c r="AD715" t="s">
        <v>554</v>
      </c>
      <c r="AE715" t="s">
        <v>555</v>
      </c>
      <c r="AF715" t="s">
        <v>547</v>
      </c>
      <c r="AG715" s="13">
        <v>45888</v>
      </c>
      <c r="AH715" s="13">
        <v>46009</v>
      </c>
      <c r="AI715" t="s">
        <v>542</v>
      </c>
      <c r="AJ715">
        <v>12</v>
      </c>
      <c r="AK715">
        <v>48.050800000000002</v>
      </c>
      <c r="AL715" t="s">
        <v>529</v>
      </c>
      <c r="AM715" t="s">
        <v>530</v>
      </c>
      <c r="AN715">
        <v>1</v>
      </c>
      <c r="AO715">
        <v>3</v>
      </c>
      <c r="AP715" s="13">
        <v>45660</v>
      </c>
      <c r="AQ715" t="s">
        <v>534</v>
      </c>
      <c r="AR715"/>
      <c r="AS715"/>
      <c r="AT715" s="59">
        <f>VLOOKUP($BR715,Tables!$D$14:$I$27,2,FALSE)*W715</f>
        <v>320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160</v>
      </c>
      <c r="BB715" s="59">
        <f>IF(OR(BR715="T200",BR715="HYBT200"),W715*Tables!$E$24,0)</f>
        <v>0</v>
      </c>
      <c r="BC715" s="61">
        <f t="shared" si="151"/>
        <v>480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
      </c>
      <c r="BL715" s="55" t="str">
        <f t="shared" si="161"/>
        <v/>
      </c>
      <c r="BM715" s="55" t="str">
        <f t="shared" si="161"/>
        <v/>
      </c>
      <c r="BN715" s="55" t="str">
        <f t="shared" si="161"/>
        <v/>
      </c>
      <c r="BO715" s="55" t="str">
        <f t="shared" si="161"/>
        <v/>
      </c>
      <c r="BP715" s="55" t="str">
        <f t="shared" si="161"/>
        <v>T150</v>
      </c>
      <c r="BQ715" s="55" t="str">
        <f t="shared" si="161"/>
        <v/>
      </c>
      <c r="BR715" s="62" t="str">
        <f t="shared" si="152"/>
        <v>T150</v>
      </c>
      <c r="BS715" s="62" t="str">
        <f t="shared" si="153"/>
        <v/>
      </c>
      <c r="BT715" s="63">
        <f t="shared" si="154"/>
        <v>122</v>
      </c>
      <c r="BU715" s="64">
        <f t="shared" si="155"/>
        <v>6.3199999999999994</v>
      </c>
      <c r="BV715" s="64">
        <f t="shared" si="156"/>
        <v>13.639999999999999</v>
      </c>
      <c r="BW715" s="64">
        <f t="shared" si="157"/>
        <v>101.64</v>
      </c>
      <c r="BX715" s="65">
        <f t="shared" si="158"/>
        <v>45894.32</v>
      </c>
      <c r="BY715" s="65">
        <f t="shared" si="159"/>
        <v>45901.64</v>
      </c>
      <c r="BZ715" s="65">
        <f t="shared" si="160"/>
        <v>45989.64</v>
      </c>
    </row>
    <row r="716" spans="1:78" ht="15.5" x14ac:dyDescent="0.35">
      <c r="A716">
        <v>69406</v>
      </c>
      <c r="B716" t="s">
        <v>532</v>
      </c>
      <c r="C716" t="s">
        <v>465</v>
      </c>
      <c r="D716">
        <v>126</v>
      </c>
      <c r="E716">
        <v>3091</v>
      </c>
      <c r="F716" t="s">
        <v>469</v>
      </c>
      <c r="G716" t="s">
        <v>285</v>
      </c>
      <c r="H716" t="s">
        <v>465</v>
      </c>
      <c r="I716" s="13">
        <v>45888</v>
      </c>
      <c r="J716" s="13">
        <v>46009</v>
      </c>
      <c r="K716"/>
      <c r="L716" t="s">
        <v>390</v>
      </c>
      <c r="M716" t="s">
        <v>603</v>
      </c>
      <c r="N716">
        <v>12</v>
      </c>
      <c r="O716">
        <v>0</v>
      </c>
      <c r="P716">
        <v>0</v>
      </c>
      <c r="Q716">
        <v>0</v>
      </c>
      <c r="R716">
        <v>0</v>
      </c>
      <c r="S716" t="s">
        <v>199</v>
      </c>
      <c r="T716" t="s">
        <v>199</v>
      </c>
      <c r="U716">
        <v>0</v>
      </c>
      <c r="V716"/>
      <c r="W716">
        <v>2</v>
      </c>
      <c r="X716">
        <v>3</v>
      </c>
      <c r="Y716" t="s">
        <v>198</v>
      </c>
      <c r="Z716"/>
      <c r="AA716" t="s">
        <v>1039</v>
      </c>
      <c r="AB716" t="s">
        <v>1040</v>
      </c>
      <c r="AC716" t="s">
        <v>201</v>
      </c>
      <c r="AD716" t="s">
        <v>217</v>
      </c>
      <c r="AE716" t="s">
        <v>727</v>
      </c>
      <c r="AF716" t="s">
        <v>547</v>
      </c>
      <c r="AG716" s="13">
        <v>45888</v>
      </c>
      <c r="AH716" s="13">
        <v>46009</v>
      </c>
      <c r="AI716" t="s">
        <v>542</v>
      </c>
      <c r="AJ716">
        <v>12</v>
      </c>
      <c r="AK716">
        <v>48.050800000000002</v>
      </c>
      <c r="AL716" t="s">
        <v>529</v>
      </c>
      <c r="AM716" t="s">
        <v>530</v>
      </c>
      <c r="AN716">
        <v>1</v>
      </c>
      <c r="AO716">
        <v>3</v>
      </c>
      <c r="AP716" s="13">
        <v>45660</v>
      </c>
      <c r="AQ716" t="s">
        <v>534</v>
      </c>
      <c r="AR716"/>
      <c r="AS716"/>
      <c r="AT716" s="59">
        <f>VLOOKUP($BR716,Tables!$D$14:$I$27,2,FALSE)*W716</f>
        <v>320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160</v>
      </c>
      <c r="BB716" s="59">
        <f>IF(OR(BR716="T200",BR716="HYBT200"),W716*Tables!$E$24,0)</f>
        <v>0</v>
      </c>
      <c r="BC716" s="61">
        <f t="shared" si="151"/>
        <v>480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T150</v>
      </c>
      <c r="BQ716" s="55" t="str">
        <f t="shared" si="161"/>
        <v/>
      </c>
      <c r="BR716" s="62" t="str">
        <f t="shared" si="152"/>
        <v>T150</v>
      </c>
      <c r="BS716" s="62" t="str">
        <f t="shared" si="153"/>
        <v/>
      </c>
      <c r="BT716" s="63">
        <f t="shared" si="154"/>
        <v>122</v>
      </c>
      <c r="BU716" s="64">
        <f t="shared" si="155"/>
        <v>6.3199999999999994</v>
      </c>
      <c r="BV716" s="64">
        <f t="shared" si="156"/>
        <v>13.639999999999999</v>
      </c>
      <c r="BW716" s="64">
        <f t="shared" si="157"/>
        <v>101.64</v>
      </c>
      <c r="BX716" s="65">
        <f t="shared" si="158"/>
        <v>45894.32</v>
      </c>
      <c r="BY716" s="65">
        <f t="shared" si="159"/>
        <v>45901.64</v>
      </c>
      <c r="BZ716" s="65">
        <f t="shared" si="160"/>
        <v>45989.64</v>
      </c>
    </row>
    <row r="717" spans="1:78" ht="15.5" x14ac:dyDescent="0.35">
      <c r="A717">
        <v>69407</v>
      </c>
      <c r="B717" t="s">
        <v>532</v>
      </c>
      <c r="C717" t="s">
        <v>465</v>
      </c>
      <c r="D717">
        <v>126</v>
      </c>
      <c r="E717">
        <v>3092</v>
      </c>
      <c r="F717" t="s">
        <v>469</v>
      </c>
      <c r="G717" t="s">
        <v>285</v>
      </c>
      <c r="H717" t="s">
        <v>465</v>
      </c>
      <c r="I717" s="13">
        <v>45888</v>
      </c>
      <c r="J717" s="13">
        <v>46009</v>
      </c>
      <c r="K717"/>
      <c r="L717" t="s">
        <v>390</v>
      </c>
      <c r="M717" t="s">
        <v>603</v>
      </c>
      <c r="N717">
        <v>12</v>
      </c>
      <c r="O717">
        <v>0</v>
      </c>
      <c r="P717">
        <v>0</v>
      </c>
      <c r="Q717">
        <v>0</v>
      </c>
      <c r="R717">
        <v>0</v>
      </c>
      <c r="S717" t="s">
        <v>199</v>
      </c>
      <c r="T717" t="s">
        <v>199</v>
      </c>
      <c r="U717">
        <v>0</v>
      </c>
      <c r="V717"/>
      <c r="W717">
        <v>2</v>
      </c>
      <c r="X717">
        <v>3</v>
      </c>
      <c r="Y717" t="s">
        <v>198</v>
      </c>
      <c r="Z717"/>
      <c r="AA717" t="s">
        <v>1039</v>
      </c>
      <c r="AB717" t="s">
        <v>1040</v>
      </c>
      <c r="AC717" t="s">
        <v>201</v>
      </c>
      <c r="AD717" t="s">
        <v>338</v>
      </c>
      <c r="AE717" t="s">
        <v>328</v>
      </c>
      <c r="AF717" t="s">
        <v>547</v>
      </c>
      <c r="AG717" s="13">
        <v>45888</v>
      </c>
      <c r="AH717" s="13">
        <v>46009</v>
      </c>
      <c r="AI717" t="s">
        <v>542</v>
      </c>
      <c r="AJ717">
        <v>12</v>
      </c>
      <c r="AK717">
        <v>48.050800000000002</v>
      </c>
      <c r="AL717" t="s">
        <v>529</v>
      </c>
      <c r="AM717" t="s">
        <v>530</v>
      </c>
      <c r="AN717">
        <v>1</v>
      </c>
      <c r="AO717">
        <v>3</v>
      </c>
      <c r="AP717" s="13">
        <v>45660</v>
      </c>
      <c r="AQ717" t="s">
        <v>534</v>
      </c>
      <c r="AR717"/>
      <c r="AS717"/>
      <c r="AT717" s="59">
        <f>VLOOKUP($BR717,Tables!$D$14:$I$27,2,FALSE)*W717</f>
        <v>320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160</v>
      </c>
      <c r="BB717" s="59">
        <f>IF(OR(BR717="T200",BR717="HYBT200"),W717*Tables!$E$24,0)</f>
        <v>0</v>
      </c>
      <c r="BC717" s="61">
        <f t="shared" si="151"/>
        <v>480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T150</v>
      </c>
      <c r="BQ717" s="55" t="str">
        <f t="shared" si="161"/>
        <v/>
      </c>
      <c r="BR717" s="62" t="str">
        <f t="shared" si="152"/>
        <v>T150</v>
      </c>
      <c r="BS717" s="62" t="str">
        <f t="shared" si="153"/>
        <v/>
      </c>
      <c r="BT717" s="63">
        <f t="shared" si="154"/>
        <v>122</v>
      </c>
      <c r="BU717" s="64">
        <f t="shared" si="155"/>
        <v>6.3199999999999994</v>
      </c>
      <c r="BV717" s="64">
        <f t="shared" si="156"/>
        <v>13.639999999999999</v>
      </c>
      <c r="BW717" s="64">
        <f t="shared" si="157"/>
        <v>101.64</v>
      </c>
      <c r="BX717" s="65">
        <f t="shared" si="158"/>
        <v>45894.32</v>
      </c>
      <c r="BY717" s="65">
        <f t="shared" si="159"/>
        <v>45901.64</v>
      </c>
      <c r="BZ717" s="65">
        <f t="shared" si="160"/>
        <v>45989.64</v>
      </c>
    </row>
    <row r="718" spans="1:78" ht="15.5" x14ac:dyDescent="0.35">
      <c r="A718">
        <v>69397</v>
      </c>
      <c r="B718" t="s">
        <v>532</v>
      </c>
      <c r="C718" t="s">
        <v>465</v>
      </c>
      <c r="D718">
        <v>126</v>
      </c>
      <c r="E718" t="s">
        <v>533</v>
      </c>
      <c r="F718" t="s">
        <v>469</v>
      </c>
      <c r="G718" t="s">
        <v>285</v>
      </c>
      <c r="H718" t="s">
        <v>465</v>
      </c>
      <c r="I718" s="13">
        <v>45943</v>
      </c>
      <c r="J718" s="13">
        <v>46003</v>
      </c>
      <c r="K718" s="13">
        <v>45945</v>
      </c>
      <c r="L718" t="s">
        <v>318</v>
      </c>
      <c r="M718" t="s">
        <v>194</v>
      </c>
      <c r="N718">
        <v>12</v>
      </c>
      <c r="O718">
        <v>0</v>
      </c>
      <c r="P718">
        <v>0</v>
      </c>
      <c r="Q718">
        <v>0</v>
      </c>
      <c r="R718">
        <v>0</v>
      </c>
      <c r="S718">
        <v>185171</v>
      </c>
      <c r="T718" t="s">
        <v>1037</v>
      </c>
      <c r="U718">
        <v>0</v>
      </c>
      <c r="V718"/>
      <c r="W718">
        <v>2</v>
      </c>
      <c r="X718">
        <v>3</v>
      </c>
      <c r="Y718" t="s">
        <v>195</v>
      </c>
      <c r="Z718"/>
      <c r="AA718" t="s">
        <v>1038</v>
      </c>
      <c r="AB718" t="s">
        <v>208</v>
      </c>
      <c r="AC718">
        <v>1405</v>
      </c>
      <c r="AD718" t="s">
        <v>1</v>
      </c>
      <c r="AE718" t="s">
        <v>369</v>
      </c>
      <c r="AF718" t="s">
        <v>550</v>
      </c>
      <c r="AG718" s="13">
        <v>45943</v>
      </c>
      <c r="AH718" s="13">
        <v>46003</v>
      </c>
      <c r="AI718" t="s">
        <v>542</v>
      </c>
      <c r="AJ718">
        <v>12</v>
      </c>
      <c r="AK718">
        <v>48.050800000000002</v>
      </c>
      <c r="AL718" t="s">
        <v>529</v>
      </c>
      <c r="AM718" t="s">
        <v>530</v>
      </c>
      <c r="AN718">
        <v>1</v>
      </c>
      <c r="AO718">
        <v>3</v>
      </c>
      <c r="AP718" s="13">
        <v>45639</v>
      </c>
      <c r="AQ718" t="s">
        <v>335</v>
      </c>
      <c r="AR718" t="s">
        <v>531</v>
      </c>
      <c r="AS718"/>
      <c r="AT718" s="59">
        <f>VLOOKUP($BR718,Tables!$D$14:$I$27,2,FALSE)*W718</f>
        <v>320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160</v>
      </c>
      <c r="BB718" s="59">
        <f>IF(OR(BR718="T200",BR718="HYBT200"),W718*Tables!$E$24,0)</f>
        <v>0</v>
      </c>
      <c r="BC718" s="61">
        <f t="shared" si="151"/>
        <v>480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
      </c>
      <c r="BL718" s="55" t="str">
        <f t="shared" si="161"/>
        <v/>
      </c>
      <c r="BM718" s="55" t="str">
        <f t="shared" si="161"/>
        <v/>
      </c>
      <c r="BN718" s="55" t="str">
        <f t="shared" si="161"/>
        <v/>
      </c>
      <c r="BO718" s="55" t="str">
        <f t="shared" si="161"/>
        <v/>
      </c>
      <c r="BP718" s="55" t="str">
        <f t="shared" si="161"/>
        <v>T150</v>
      </c>
      <c r="BQ718" s="55" t="str">
        <f t="shared" si="161"/>
        <v/>
      </c>
      <c r="BR718" s="62" t="str">
        <f t="shared" si="152"/>
        <v>T150</v>
      </c>
      <c r="BS718" s="62" t="str">
        <f t="shared" si="153"/>
        <v/>
      </c>
      <c r="BT718" s="63">
        <f t="shared" si="154"/>
        <v>61</v>
      </c>
      <c r="BU718" s="64">
        <f t="shared" si="155"/>
        <v>2.6599999999999997</v>
      </c>
      <c r="BV718" s="64">
        <f t="shared" si="156"/>
        <v>6.3199999999999994</v>
      </c>
      <c r="BW718" s="64">
        <f t="shared" si="157"/>
        <v>50.4</v>
      </c>
      <c r="BX718" s="65">
        <f t="shared" si="158"/>
        <v>45945.66</v>
      </c>
      <c r="BY718" s="65">
        <f t="shared" si="159"/>
        <v>45949.32</v>
      </c>
      <c r="BZ718" s="65">
        <f t="shared" si="160"/>
        <v>45993.4</v>
      </c>
    </row>
    <row r="719" spans="1:78" ht="15.5" x14ac:dyDescent="0.35">
      <c r="A719">
        <v>69302</v>
      </c>
      <c r="B719" t="s">
        <v>532</v>
      </c>
      <c r="C719" t="s">
        <v>465</v>
      </c>
      <c r="D719">
        <v>128</v>
      </c>
      <c r="E719">
        <v>3001</v>
      </c>
      <c r="F719" t="s">
        <v>470</v>
      </c>
      <c r="G719" t="s">
        <v>285</v>
      </c>
      <c r="H719" t="s">
        <v>465</v>
      </c>
      <c r="I719" s="13">
        <v>45887</v>
      </c>
      <c r="J719" s="13">
        <v>46003</v>
      </c>
      <c r="K719" s="13">
        <v>45945</v>
      </c>
      <c r="L719" t="s">
        <v>318</v>
      </c>
      <c r="M719" t="s">
        <v>194</v>
      </c>
      <c r="N719">
        <v>12</v>
      </c>
      <c r="O719">
        <v>0</v>
      </c>
      <c r="P719">
        <v>0</v>
      </c>
      <c r="Q719">
        <v>0</v>
      </c>
      <c r="R719">
        <v>0</v>
      </c>
      <c r="S719">
        <v>275477</v>
      </c>
      <c r="T719" t="s">
        <v>488</v>
      </c>
      <c r="U719">
        <v>0</v>
      </c>
      <c r="V719"/>
      <c r="W719">
        <v>2</v>
      </c>
      <c r="X719">
        <v>3</v>
      </c>
      <c r="Y719" t="s">
        <v>195</v>
      </c>
      <c r="Z719"/>
      <c r="AA719" t="s">
        <v>1038</v>
      </c>
      <c r="AB719" t="s">
        <v>208</v>
      </c>
      <c r="AC719">
        <v>1405</v>
      </c>
      <c r="AD719" t="s">
        <v>205</v>
      </c>
      <c r="AE719" t="s">
        <v>408</v>
      </c>
      <c r="AF719" t="s">
        <v>550</v>
      </c>
      <c r="AG719" s="13">
        <v>45887</v>
      </c>
      <c r="AH719" s="13">
        <v>46003</v>
      </c>
      <c r="AI719" t="s">
        <v>542</v>
      </c>
      <c r="AJ719">
        <v>12</v>
      </c>
      <c r="AK719">
        <v>48.050800000000002</v>
      </c>
      <c r="AL719" t="s">
        <v>529</v>
      </c>
      <c r="AM719" t="s">
        <v>530</v>
      </c>
      <c r="AN719">
        <v>1</v>
      </c>
      <c r="AO719">
        <v>3</v>
      </c>
      <c r="AP719" s="13">
        <v>45639</v>
      </c>
      <c r="AQ719" t="s">
        <v>534</v>
      </c>
      <c r="AR719" t="s">
        <v>538</v>
      </c>
      <c r="AS719"/>
      <c r="AT719" s="59">
        <f>VLOOKUP($BR719,Tables!$D$14:$I$27,2,FALSE)*W719</f>
        <v>320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160</v>
      </c>
      <c r="BB719" s="59">
        <f>IF(OR(BR719="T200",BR719="HYBT200"),W719*Tables!$E$24,0)</f>
        <v>0</v>
      </c>
      <c r="BC719" s="61">
        <f t="shared" si="151"/>
        <v>480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T150</v>
      </c>
      <c r="BQ719" s="55" t="str">
        <f t="shared" si="161"/>
        <v/>
      </c>
      <c r="BR719" s="62" t="str">
        <f t="shared" si="152"/>
        <v>T150</v>
      </c>
      <c r="BS719" s="62" t="str">
        <f t="shared" si="153"/>
        <v/>
      </c>
      <c r="BT719" s="63">
        <f t="shared" si="154"/>
        <v>117</v>
      </c>
      <c r="BU719" s="64">
        <f t="shared" si="155"/>
        <v>6.02</v>
      </c>
      <c r="BV719" s="64">
        <f t="shared" si="156"/>
        <v>13.04</v>
      </c>
      <c r="BW719" s="64">
        <f t="shared" si="157"/>
        <v>97.44</v>
      </c>
      <c r="BX719" s="65">
        <f t="shared" si="158"/>
        <v>45893.02</v>
      </c>
      <c r="BY719" s="65">
        <f t="shared" si="159"/>
        <v>45900.04</v>
      </c>
      <c r="BZ719" s="65">
        <f t="shared" si="160"/>
        <v>45985.440000000002</v>
      </c>
    </row>
    <row r="720" spans="1:78" ht="15.5" x14ac:dyDescent="0.35">
      <c r="A720">
        <v>68856</v>
      </c>
      <c r="B720" t="s">
        <v>532</v>
      </c>
      <c r="C720" t="s">
        <v>465</v>
      </c>
      <c r="D720">
        <v>133</v>
      </c>
      <c r="E720" t="s">
        <v>533</v>
      </c>
      <c r="F720" t="s">
        <v>471</v>
      </c>
      <c r="G720" t="s">
        <v>285</v>
      </c>
      <c r="H720" t="s">
        <v>465</v>
      </c>
      <c r="I720" s="13">
        <v>45943</v>
      </c>
      <c r="J720" s="13">
        <v>46003</v>
      </c>
      <c r="K720" s="13">
        <v>45973</v>
      </c>
      <c r="L720" t="s">
        <v>318</v>
      </c>
      <c r="M720" t="s">
        <v>194</v>
      </c>
      <c r="N720">
        <v>12</v>
      </c>
      <c r="O720">
        <v>0</v>
      </c>
      <c r="P720">
        <v>0</v>
      </c>
      <c r="Q720">
        <v>0</v>
      </c>
      <c r="R720">
        <v>0</v>
      </c>
      <c r="S720">
        <v>275477</v>
      </c>
      <c r="T720" t="s">
        <v>488</v>
      </c>
      <c r="U720">
        <v>0</v>
      </c>
      <c r="V720"/>
      <c r="W720">
        <v>2</v>
      </c>
      <c r="X720">
        <v>3</v>
      </c>
      <c r="Y720" t="s">
        <v>195</v>
      </c>
      <c r="Z720"/>
      <c r="AA720" t="s">
        <v>1041</v>
      </c>
      <c r="AB720" t="s">
        <v>208</v>
      </c>
      <c r="AC720">
        <v>1405</v>
      </c>
      <c r="AD720" t="s">
        <v>196</v>
      </c>
      <c r="AE720" t="s">
        <v>22</v>
      </c>
      <c r="AF720" t="s">
        <v>550</v>
      </c>
      <c r="AG720" s="13">
        <v>45943</v>
      </c>
      <c r="AH720" s="13">
        <v>46003</v>
      </c>
      <c r="AI720" t="s">
        <v>537</v>
      </c>
      <c r="AJ720">
        <v>12</v>
      </c>
      <c r="AK720">
        <v>48.050800000000002</v>
      </c>
      <c r="AL720" t="s">
        <v>529</v>
      </c>
      <c r="AM720" t="s">
        <v>530</v>
      </c>
      <c r="AN720">
        <v>1</v>
      </c>
      <c r="AO720">
        <v>3</v>
      </c>
      <c r="AP720" s="13">
        <v>45639</v>
      </c>
      <c r="AQ720" t="s">
        <v>534</v>
      </c>
      <c r="AR720" t="s">
        <v>538</v>
      </c>
      <c r="AS720"/>
      <c r="AT720" s="59">
        <f>VLOOKUP($BR720,Tables!$D$14:$I$27,2,FALSE)*W720</f>
        <v>320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160</v>
      </c>
      <c r="BB720" s="59">
        <f>IF(OR(BR720="T200",BR720="HYBT200"),W720*Tables!$E$24,0)</f>
        <v>0</v>
      </c>
      <c r="BC720" s="61">
        <f t="shared" si="151"/>
        <v>480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
      </c>
      <c r="BL720" s="55" t="str">
        <f t="shared" si="161"/>
        <v/>
      </c>
      <c r="BM720" s="55" t="str">
        <f t="shared" si="161"/>
        <v/>
      </c>
      <c r="BN720" s="55" t="str">
        <f t="shared" si="161"/>
        <v/>
      </c>
      <c r="BO720" s="55" t="str">
        <f t="shared" si="161"/>
        <v/>
      </c>
      <c r="BP720" s="55" t="str">
        <f t="shared" si="161"/>
        <v>T150</v>
      </c>
      <c r="BQ720" s="55" t="str">
        <f t="shared" si="161"/>
        <v/>
      </c>
      <c r="BR720" s="62" t="str">
        <f t="shared" si="152"/>
        <v>T150</v>
      </c>
      <c r="BS720" s="62" t="str">
        <f t="shared" si="153"/>
        <v/>
      </c>
      <c r="BT720" s="63">
        <f t="shared" si="154"/>
        <v>61</v>
      </c>
      <c r="BU720" s="64">
        <f t="shared" si="155"/>
        <v>2.6599999999999997</v>
      </c>
      <c r="BV720" s="64">
        <f t="shared" si="156"/>
        <v>6.3199999999999994</v>
      </c>
      <c r="BW720" s="64">
        <f t="shared" si="157"/>
        <v>50.4</v>
      </c>
      <c r="BX720" s="65">
        <f t="shared" si="158"/>
        <v>45945.66</v>
      </c>
      <c r="BY720" s="65">
        <f t="shared" si="159"/>
        <v>45949.32</v>
      </c>
      <c r="BZ720" s="65">
        <f t="shared" si="160"/>
        <v>45993.4</v>
      </c>
    </row>
    <row r="721" spans="1:78" ht="15.5" x14ac:dyDescent="0.35">
      <c r="A721">
        <v>69303</v>
      </c>
      <c r="B721" t="s">
        <v>532</v>
      </c>
      <c r="C721" t="s">
        <v>465</v>
      </c>
      <c r="D721">
        <v>152</v>
      </c>
      <c r="E721">
        <v>3001</v>
      </c>
      <c r="F721" t="s">
        <v>472</v>
      </c>
      <c r="G721" t="s">
        <v>285</v>
      </c>
      <c r="H721" t="s">
        <v>465</v>
      </c>
      <c r="I721" s="13">
        <v>45887</v>
      </c>
      <c r="J721" s="13">
        <v>46003</v>
      </c>
      <c r="K721" s="13">
        <v>45945</v>
      </c>
      <c r="L721" t="s">
        <v>262</v>
      </c>
      <c r="M721" t="s">
        <v>162</v>
      </c>
      <c r="N721">
        <v>24</v>
      </c>
      <c r="O721">
        <v>0</v>
      </c>
      <c r="P721">
        <v>0</v>
      </c>
      <c r="Q721">
        <v>0</v>
      </c>
      <c r="R721">
        <v>0</v>
      </c>
      <c r="S721">
        <v>184563</v>
      </c>
      <c r="T721" t="s">
        <v>473</v>
      </c>
      <c r="U721">
        <v>0</v>
      </c>
      <c r="V721"/>
      <c r="W721">
        <v>3</v>
      </c>
      <c r="X721">
        <v>3</v>
      </c>
      <c r="Y721" t="s">
        <v>195</v>
      </c>
      <c r="Z721"/>
      <c r="AA721" t="s">
        <v>293</v>
      </c>
      <c r="AB721"/>
      <c r="AC721"/>
      <c r="AD721"/>
      <c r="AE721"/>
      <c r="AF721"/>
      <c r="AG721" s="13">
        <v>45887</v>
      </c>
      <c r="AH721" s="13">
        <v>46003</v>
      </c>
      <c r="AI721" t="s">
        <v>162</v>
      </c>
      <c r="AJ721">
        <v>12</v>
      </c>
      <c r="AK721">
        <v>48.050800000000002</v>
      </c>
      <c r="AL721" t="s">
        <v>529</v>
      </c>
      <c r="AM721" t="s">
        <v>530</v>
      </c>
      <c r="AN721">
        <v>5</v>
      </c>
      <c r="AO721">
        <v>3</v>
      </c>
      <c r="AP721" s="13">
        <v>45639</v>
      </c>
      <c r="AQ721" t="s">
        <v>335</v>
      </c>
      <c r="AR721" t="s">
        <v>538</v>
      </c>
      <c r="AS721"/>
      <c r="AT721" s="59">
        <f>VLOOKUP($BR721,Tables!$D$14:$I$27,2,FALSE)*W721</f>
        <v>480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480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117</v>
      </c>
      <c r="BU721" s="64">
        <f t="shared" si="155"/>
        <v>6.02</v>
      </c>
      <c r="BV721" s="64">
        <f t="shared" si="156"/>
        <v>13.04</v>
      </c>
      <c r="BW721" s="64">
        <f t="shared" si="157"/>
        <v>97.44</v>
      </c>
      <c r="BX721" s="65">
        <f t="shared" si="158"/>
        <v>45893.02</v>
      </c>
      <c r="BY721" s="65">
        <f t="shared" si="159"/>
        <v>45900.04</v>
      </c>
      <c r="BZ721" s="65">
        <f t="shared" si="160"/>
        <v>45985.440000000002</v>
      </c>
    </row>
    <row r="722" spans="1:78" ht="15.5" x14ac:dyDescent="0.35">
      <c r="A722">
        <v>69398</v>
      </c>
      <c r="B722" t="s">
        <v>532</v>
      </c>
      <c r="C722" t="s">
        <v>465</v>
      </c>
      <c r="D722">
        <v>233</v>
      </c>
      <c r="E722">
        <v>3001</v>
      </c>
      <c r="F722" t="s">
        <v>1042</v>
      </c>
      <c r="G722" t="s">
        <v>285</v>
      </c>
      <c r="H722" t="s">
        <v>465</v>
      </c>
      <c r="I722" s="13">
        <v>45888</v>
      </c>
      <c r="J722" s="13">
        <v>46003</v>
      </c>
      <c r="K722" s="13">
        <v>45945</v>
      </c>
      <c r="L722" t="s">
        <v>318</v>
      </c>
      <c r="M722" t="s">
        <v>194</v>
      </c>
      <c r="N722">
        <v>12</v>
      </c>
      <c r="O722">
        <v>0</v>
      </c>
      <c r="P722">
        <v>0</v>
      </c>
      <c r="Q722">
        <v>0</v>
      </c>
      <c r="R722">
        <v>0</v>
      </c>
      <c r="S722">
        <v>184563</v>
      </c>
      <c r="T722" t="s">
        <v>473</v>
      </c>
      <c r="U722">
        <v>0</v>
      </c>
      <c r="V722"/>
      <c r="W722">
        <v>2</v>
      </c>
      <c r="X722">
        <v>3</v>
      </c>
      <c r="Y722" t="s">
        <v>195</v>
      </c>
      <c r="Z722"/>
      <c r="AA722" t="s">
        <v>1043</v>
      </c>
      <c r="AB722" t="s">
        <v>208</v>
      </c>
      <c r="AC722">
        <v>1405</v>
      </c>
      <c r="AD722" t="s">
        <v>205</v>
      </c>
      <c r="AE722" t="s">
        <v>408</v>
      </c>
      <c r="AF722" t="s">
        <v>565</v>
      </c>
      <c r="AG722" s="13">
        <v>45888</v>
      </c>
      <c r="AH722" s="13">
        <v>46003</v>
      </c>
      <c r="AI722" t="s">
        <v>537</v>
      </c>
      <c r="AJ722">
        <v>12</v>
      </c>
      <c r="AK722">
        <v>48.050800000000002</v>
      </c>
      <c r="AL722" t="s">
        <v>529</v>
      </c>
      <c r="AM722" t="s">
        <v>530</v>
      </c>
      <c r="AN722">
        <v>1</v>
      </c>
      <c r="AO722">
        <v>3</v>
      </c>
      <c r="AP722" s="13">
        <v>45639</v>
      </c>
      <c r="AQ722" t="s">
        <v>534</v>
      </c>
      <c r="AR722" t="s">
        <v>538</v>
      </c>
      <c r="AS722"/>
      <c r="AT722" s="59">
        <f>VLOOKUP($BR722,Tables!$D$14:$I$27,2,FALSE)*W722</f>
        <v>320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160</v>
      </c>
      <c r="BB722" s="59">
        <f>IF(OR(BR722="T200",BR722="HYBT200"),W722*Tables!$E$24,0)</f>
        <v>0</v>
      </c>
      <c r="BC722" s="61">
        <f t="shared" si="151"/>
        <v>480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
      </c>
      <c r="BL722" s="55" t="str">
        <f t="shared" si="161"/>
        <v/>
      </c>
      <c r="BM722" s="55" t="str">
        <f t="shared" si="161"/>
        <v/>
      </c>
      <c r="BN722" s="55" t="str">
        <f t="shared" si="161"/>
        <v/>
      </c>
      <c r="BO722" s="55" t="str">
        <f t="shared" si="161"/>
        <v/>
      </c>
      <c r="BP722" s="55" t="str">
        <f t="shared" si="161"/>
        <v>T150</v>
      </c>
      <c r="BQ722" s="55" t="str">
        <f t="shared" si="161"/>
        <v/>
      </c>
      <c r="BR722" s="62" t="str">
        <f t="shared" si="152"/>
        <v>T150</v>
      </c>
      <c r="BS722" s="62" t="str">
        <f t="shared" si="153"/>
        <v/>
      </c>
      <c r="BT722" s="63">
        <f t="shared" si="154"/>
        <v>116</v>
      </c>
      <c r="BU722" s="64">
        <f t="shared" si="155"/>
        <v>5.96</v>
      </c>
      <c r="BV722" s="64">
        <f t="shared" si="156"/>
        <v>12.92</v>
      </c>
      <c r="BW722" s="64">
        <f t="shared" si="157"/>
        <v>96.6</v>
      </c>
      <c r="BX722" s="65">
        <f t="shared" si="158"/>
        <v>45893.96</v>
      </c>
      <c r="BY722" s="65">
        <f t="shared" si="159"/>
        <v>45900.92</v>
      </c>
      <c r="BZ722" s="65">
        <f t="shared" si="160"/>
        <v>45985.599999999999</v>
      </c>
    </row>
    <row r="723" spans="1:78" ht="15.5" x14ac:dyDescent="0.35">
      <c r="A723">
        <v>69312</v>
      </c>
      <c r="B723" t="s">
        <v>532</v>
      </c>
      <c r="C723" t="s">
        <v>465</v>
      </c>
      <c r="D723">
        <v>244</v>
      </c>
      <c r="E723" t="s">
        <v>557</v>
      </c>
      <c r="F723" t="s">
        <v>1044</v>
      </c>
      <c r="G723" t="s">
        <v>285</v>
      </c>
      <c r="H723" t="s">
        <v>465</v>
      </c>
      <c r="I723" s="13">
        <v>45888</v>
      </c>
      <c r="J723" s="13">
        <v>45940</v>
      </c>
      <c r="K723" s="13">
        <v>45914</v>
      </c>
      <c r="L723" t="s">
        <v>318</v>
      </c>
      <c r="M723" t="s">
        <v>194</v>
      </c>
      <c r="N723">
        <v>12</v>
      </c>
      <c r="O723">
        <v>0</v>
      </c>
      <c r="P723">
        <v>0</v>
      </c>
      <c r="Q723">
        <v>0</v>
      </c>
      <c r="R723">
        <v>0</v>
      </c>
      <c r="S723">
        <v>184563</v>
      </c>
      <c r="T723" t="s">
        <v>473</v>
      </c>
      <c r="U723">
        <v>0</v>
      </c>
      <c r="V723"/>
      <c r="W723">
        <v>2</v>
      </c>
      <c r="X723">
        <v>3</v>
      </c>
      <c r="Y723" t="s">
        <v>195</v>
      </c>
      <c r="Z723"/>
      <c r="AA723" t="s">
        <v>1043</v>
      </c>
      <c r="AB723" t="s">
        <v>208</v>
      </c>
      <c r="AC723">
        <v>1405</v>
      </c>
      <c r="AD723" t="s">
        <v>196</v>
      </c>
      <c r="AE723" t="s">
        <v>22</v>
      </c>
      <c r="AF723" t="s">
        <v>565</v>
      </c>
      <c r="AG723" s="13">
        <v>45888</v>
      </c>
      <c r="AH723" s="13">
        <v>45940</v>
      </c>
      <c r="AI723" t="s">
        <v>542</v>
      </c>
      <c r="AJ723">
        <v>12</v>
      </c>
      <c r="AK723">
        <v>48.050800000000002</v>
      </c>
      <c r="AL723" t="s">
        <v>529</v>
      </c>
      <c r="AM723" t="s">
        <v>530</v>
      </c>
      <c r="AN723">
        <v>1</v>
      </c>
      <c r="AO723">
        <v>3</v>
      </c>
      <c r="AP723" s="13">
        <v>45639</v>
      </c>
      <c r="AQ723" t="s">
        <v>534</v>
      </c>
      <c r="AR723" t="s">
        <v>538</v>
      </c>
      <c r="AS723"/>
      <c r="AT723" s="59">
        <f>VLOOKUP($BR723,Tables!$D$14:$I$27,2,FALSE)*W723</f>
        <v>320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160</v>
      </c>
      <c r="BB723" s="59">
        <f>IF(OR(BR723="T200",BR723="HYBT200"),W723*Tables!$E$24,0)</f>
        <v>0</v>
      </c>
      <c r="BC723" s="61">
        <f t="shared" si="151"/>
        <v>480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
      </c>
      <c r="BL723" s="55" t="str">
        <f t="shared" si="161"/>
        <v/>
      </c>
      <c r="BM723" s="55" t="str">
        <f t="shared" si="161"/>
        <v/>
      </c>
      <c r="BN723" s="55" t="str">
        <f t="shared" si="161"/>
        <v/>
      </c>
      <c r="BO723" s="55" t="str">
        <f t="shared" si="161"/>
        <v/>
      </c>
      <c r="BP723" s="55" t="str">
        <f t="shared" si="161"/>
        <v>T150</v>
      </c>
      <c r="BQ723" s="55" t="str">
        <f t="shared" si="161"/>
        <v/>
      </c>
      <c r="BR723" s="62" t="str">
        <f t="shared" si="152"/>
        <v>T150</v>
      </c>
      <c r="BS723" s="62" t="str">
        <f t="shared" si="153"/>
        <v/>
      </c>
      <c r="BT723" s="63">
        <f t="shared" si="154"/>
        <v>53</v>
      </c>
      <c r="BU723" s="64">
        <f t="shared" si="155"/>
        <v>2.1799999999999997</v>
      </c>
      <c r="BV723" s="64">
        <f t="shared" si="156"/>
        <v>5.3599999999999994</v>
      </c>
      <c r="BW723" s="64">
        <f t="shared" si="157"/>
        <v>43.68</v>
      </c>
      <c r="BX723" s="65">
        <f t="shared" si="158"/>
        <v>45890.18</v>
      </c>
      <c r="BY723" s="65">
        <f t="shared" si="159"/>
        <v>45893.36</v>
      </c>
      <c r="BZ723" s="65">
        <f t="shared" si="160"/>
        <v>45931.68</v>
      </c>
    </row>
    <row r="724" spans="1:78" ht="15.5" x14ac:dyDescent="0.35">
      <c r="A724">
        <v>68953</v>
      </c>
      <c r="B724" t="s">
        <v>532</v>
      </c>
      <c r="C724" t="s">
        <v>465</v>
      </c>
      <c r="D724">
        <v>246</v>
      </c>
      <c r="E724" t="s">
        <v>533</v>
      </c>
      <c r="F724" t="s">
        <v>1045</v>
      </c>
      <c r="G724" t="s">
        <v>285</v>
      </c>
      <c r="H724" t="s">
        <v>465</v>
      </c>
      <c r="I724" s="13">
        <v>45944</v>
      </c>
      <c r="J724" s="13">
        <v>46003</v>
      </c>
      <c r="K724" s="13">
        <v>45973</v>
      </c>
      <c r="L724" t="s">
        <v>318</v>
      </c>
      <c r="M724" t="s">
        <v>194</v>
      </c>
      <c r="N724">
        <v>12</v>
      </c>
      <c r="O724">
        <v>0</v>
      </c>
      <c r="P724">
        <v>0</v>
      </c>
      <c r="Q724">
        <v>0</v>
      </c>
      <c r="R724">
        <v>0</v>
      </c>
      <c r="S724">
        <v>184563</v>
      </c>
      <c r="T724" t="s">
        <v>473</v>
      </c>
      <c r="U724">
        <v>0</v>
      </c>
      <c r="V724"/>
      <c r="W724">
        <v>2</v>
      </c>
      <c r="X724">
        <v>3</v>
      </c>
      <c r="Y724" t="s">
        <v>195</v>
      </c>
      <c r="Z724"/>
      <c r="AA724" t="s">
        <v>1046</v>
      </c>
      <c r="AB724" t="s">
        <v>208</v>
      </c>
      <c r="AC724">
        <v>1405</v>
      </c>
      <c r="AD724" t="s">
        <v>196</v>
      </c>
      <c r="AE724" t="s">
        <v>22</v>
      </c>
      <c r="AF724" t="s">
        <v>565</v>
      </c>
      <c r="AG724" s="13">
        <v>45944</v>
      </c>
      <c r="AH724" s="13">
        <v>46003</v>
      </c>
      <c r="AI724" t="s">
        <v>537</v>
      </c>
      <c r="AJ724">
        <v>12</v>
      </c>
      <c r="AK724">
        <v>48.050800000000002</v>
      </c>
      <c r="AL724" t="s">
        <v>529</v>
      </c>
      <c r="AM724" t="s">
        <v>530</v>
      </c>
      <c r="AN724">
        <v>1</v>
      </c>
      <c r="AO724">
        <v>3</v>
      </c>
      <c r="AP724" s="13">
        <v>45639</v>
      </c>
      <c r="AQ724" t="s">
        <v>534</v>
      </c>
      <c r="AR724" t="s">
        <v>538</v>
      </c>
      <c r="AS724"/>
      <c r="AT724" s="59">
        <f>VLOOKUP($BR724,Tables!$D$14:$I$27,2,FALSE)*W724</f>
        <v>320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160</v>
      </c>
      <c r="BB724" s="59">
        <f>IF(OR(BR724="T200",BR724="HYBT200"),W724*Tables!$E$24,0)</f>
        <v>0</v>
      </c>
      <c r="BC724" s="61">
        <f t="shared" si="151"/>
        <v>480</v>
      </c>
      <c r="BD724" s="55" t="str">
        <f t="shared" si="161"/>
        <v/>
      </c>
      <c r="BE724" s="55" t="str">
        <f t="shared" si="161"/>
        <v/>
      </c>
      <c r="BF724" s="55" t="str">
        <f t="shared" si="161"/>
        <v/>
      </c>
      <c r="BG724" s="55" t="str">
        <f t="shared" si="161"/>
        <v/>
      </c>
      <c r="BH724" s="55" t="str">
        <f t="shared" si="161"/>
        <v/>
      </c>
      <c r="BI724" s="55" t="str">
        <f t="shared" ref="BD724:BQ742" si="162">IF(ISERROR(SEARCHB(" "&amp;BI$1&amp;" "," "&amp;$L724&amp;" "))=TRUE,"",BI$1)</f>
        <v/>
      </c>
      <c r="BJ724" s="55" t="str">
        <f t="shared" si="162"/>
        <v/>
      </c>
      <c r="BK724" s="55" t="str">
        <f t="shared" si="162"/>
        <v/>
      </c>
      <c r="BL724" s="55" t="str">
        <f t="shared" si="162"/>
        <v/>
      </c>
      <c r="BM724" s="55" t="str">
        <f t="shared" si="162"/>
        <v/>
      </c>
      <c r="BN724" s="55" t="str">
        <f t="shared" si="162"/>
        <v/>
      </c>
      <c r="BO724" s="55" t="str">
        <f t="shared" si="162"/>
        <v/>
      </c>
      <c r="BP724" s="55" t="str">
        <f t="shared" si="162"/>
        <v>T150</v>
      </c>
      <c r="BQ724" s="55" t="str">
        <f t="shared" si="162"/>
        <v/>
      </c>
      <c r="BR724" s="62" t="str">
        <f t="shared" si="152"/>
        <v>T150</v>
      </c>
      <c r="BS724" s="62" t="str">
        <f t="shared" si="153"/>
        <v/>
      </c>
      <c r="BT724" s="63">
        <f t="shared" si="154"/>
        <v>60</v>
      </c>
      <c r="BU724" s="64">
        <f t="shared" si="155"/>
        <v>2.5999999999999996</v>
      </c>
      <c r="BV724" s="64">
        <f t="shared" si="156"/>
        <v>6.1999999999999993</v>
      </c>
      <c r="BW724" s="64">
        <f t="shared" si="157"/>
        <v>49.559999999999995</v>
      </c>
      <c r="BX724" s="65">
        <f t="shared" si="158"/>
        <v>45946.6</v>
      </c>
      <c r="BY724" s="65">
        <f t="shared" si="159"/>
        <v>45950.2</v>
      </c>
      <c r="BZ724" s="65">
        <f t="shared" si="160"/>
        <v>45993.56</v>
      </c>
    </row>
    <row r="725" spans="1:78" ht="15.5" x14ac:dyDescent="0.35">
      <c r="A725">
        <v>69399</v>
      </c>
      <c r="B725" t="s">
        <v>532</v>
      </c>
      <c r="C725" t="s">
        <v>465</v>
      </c>
      <c r="D725">
        <v>258</v>
      </c>
      <c r="E725">
        <v>3001</v>
      </c>
      <c r="F725" t="s">
        <v>474</v>
      </c>
      <c r="G725" t="s">
        <v>285</v>
      </c>
      <c r="H725" t="s">
        <v>465</v>
      </c>
      <c r="I725" s="13">
        <v>45888</v>
      </c>
      <c r="J725" s="13">
        <v>46003</v>
      </c>
      <c r="K725" s="13">
        <v>45945</v>
      </c>
      <c r="L725" t="s">
        <v>318</v>
      </c>
      <c r="M725" t="s">
        <v>194</v>
      </c>
      <c r="N725">
        <v>12</v>
      </c>
      <c r="O725">
        <v>0</v>
      </c>
      <c r="P725">
        <v>0</v>
      </c>
      <c r="Q725">
        <v>0</v>
      </c>
      <c r="R725">
        <v>0</v>
      </c>
      <c r="S725">
        <v>275477</v>
      </c>
      <c r="T725" t="s">
        <v>488</v>
      </c>
      <c r="U725">
        <v>0</v>
      </c>
      <c r="V725"/>
      <c r="W725">
        <v>2</v>
      </c>
      <c r="X725">
        <v>3</v>
      </c>
      <c r="Y725" t="s">
        <v>195</v>
      </c>
      <c r="Z725"/>
      <c r="AA725" t="s">
        <v>1047</v>
      </c>
      <c r="AB725" t="s">
        <v>208</v>
      </c>
      <c r="AC725">
        <v>1405</v>
      </c>
      <c r="AD725" t="s">
        <v>205</v>
      </c>
      <c r="AE725" t="s">
        <v>408</v>
      </c>
      <c r="AF725" t="s">
        <v>565</v>
      </c>
      <c r="AG725" s="13">
        <v>45888</v>
      </c>
      <c r="AH725" s="13">
        <v>46003</v>
      </c>
      <c r="AI725" t="s">
        <v>542</v>
      </c>
      <c r="AJ725">
        <v>12</v>
      </c>
      <c r="AK725">
        <v>48.050800000000002</v>
      </c>
      <c r="AL725" t="s">
        <v>529</v>
      </c>
      <c r="AM725" t="s">
        <v>530</v>
      </c>
      <c r="AN725">
        <v>1</v>
      </c>
      <c r="AO725">
        <v>3</v>
      </c>
      <c r="AP725" s="13">
        <v>45639</v>
      </c>
      <c r="AQ725" t="s">
        <v>534</v>
      </c>
      <c r="AR725" t="s">
        <v>538</v>
      </c>
      <c r="AS725"/>
      <c r="AT725" s="59">
        <f>VLOOKUP($BR725,Tables!$D$14:$I$27,2,FALSE)*W725</f>
        <v>320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160</v>
      </c>
      <c r="BB725" s="59">
        <f>IF(OR(BR725="T200",BR725="HYBT200"),W725*Tables!$E$24,0)</f>
        <v>0</v>
      </c>
      <c r="BC725" s="61">
        <f t="shared" si="151"/>
        <v>480</v>
      </c>
      <c r="BD725" s="55" t="str">
        <f t="shared" si="162"/>
        <v/>
      </c>
      <c r="BE725" s="55" t="str">
        <f t="shared" si="162"/>
        <v/>
      </c>
      <c r="BF725" s="55" t="str">
        <f t="shared" si="162"/>
        <v/>
      </c>
      <c r="BG725" s="55" t="str">
        <f t="shared" si="162"/>
        <v/>
      </c>
      <c r="BH725" s="55" t="str">
        <f t="shared" si="162"/>
        <v/>
      </c>
      <c r="BI725" s="55" t="str">
        <f t="shared" si="162"/>
        <v/>
      </c>
      <c r="BJ725" s="55" t="str">
        <f t="shared" si="162"/>
        <v/>
      </c>
      <c r="BK725" s="55" t="str">
        <f t="shared" si="162"/>
        <v/>
      </c>
      <c r="BL725" s="55" t="str">
        <f t="shared" si="162"/>
        <v/>
      </c>
      <c r="BM725" s="55" t="str">
        <f t="shared" si="162"/>
        <v/>
      </c>
      <c r="BN725" s="55" t="str">
        <f t="shared" si="162"/>
        <v/>
      </c>
      <c r="BO725" s="55" t="str">
        <f t="shared" si="162"/>
        <v/>
      </c>
      <c r="BP725" s="55" t="str">
        <f t="shared" si="162"/>
        <v>T150</v>
      </c>
      <c r="BQ725" s="55" t="str">
        <f t="shared" si="162"/>
        <v/>
      </c>
      <c r="BR725" s="62" t="str">
        <f t="shared" si="152"/>
        <v>T150</v>
      </c>
      <c r="BS725" s="62" t="str">
        <f t="shared" si="153"/>
        <v/>
      </c>
      <c r="BT725" s="63">
        <f t="shared" si="154"/>
        <v>116</v>
      </c>
      <c r="BU725" s="64">
        <f t="shared" si="155"/>
        <v>5.96</v>
      </c>
      <c r="BV725" s="64">
        <f t="shared" si="156"/>
        <v>12.92</v>
      </c>
      <c r="BW725" s="64">
        <f t="shared" si="157"/>
        <v>96.6</v>
      </c>
      <c r="BX725" s="65">
        <f t="shared" si="158"/>
        <v>45893.96</v>
      </c>
      <c r="BY725" s="65">
        <f t="shared" si="159"/>
        <v>45900.92</v>
      </c>
      <c r="BZ725" s="65">
        <f t="shared" si="160"/>
        <v>45985.599999999999</v>
      </c>
    </row>
    <row r="726" spans="1:78" ht="15.5" x14ac:dyDescent="0.35">
      <c r="A726">
        <v>69304</v>
      </c>
      <c r="B726" t="s">
        <v>532</v>
      </c>
      <c r="C726" t="s">
        <v>465</v>
      </c>
      <c r="D726">
        <v>268</v>
      </c>
      <c r="E726">
        <v>3001</v>
      </c>
      <c r="F726" t="s">
        <v>1048</v>
      </c>
      <c r="G726" t="s">
        <v>285</v>
      </c>
      <c r="H726" t="s">
        <v>465</v>
      </c>
      <c r="I726" s="13">
        <v>45887</v>
      </c>
      <c r="J726" s="13">
        <v>46003</v>
      </c>
      <c r="K726" s="13">
        <v>45945</v>
      </c>
      <c r="L726" t="s">
        <v>318</v>
      </c>
      <c r="M726" t="s">
        <v>194</v>
      </c>
      <c r="N726">
        <v>12</v>
      </c>
      <c r="O726">
        <v>0</v>
      </c>
      <c r="P726">
        <v>0</v>
      </c>
      <c r="Q726">
        <v>0</v>
      </c>
      <c r="R726">
        <v>0</v>
      </c>
      <c r="S726">
        <v>184563</v>
      </c>
      <c r="T726" t="s">
        <v>473</v>
      </c>
      <c r="U726">
        <v>0</v>
      </c>
      <c r="V726"/>
      <c r="W726">
        <v>4</v>
      </c>
      <c r="X726">
        <v>6</v>
      </c>
      <c r="Y726" t="s">
        <v>195</v>
      </c>
      <c r="Z726"/>
      <c r="AA726" t="s">
        <v>1046</v>
      </c>
      <c r="AB726" t="s">
        <v>208</v>
      </c>
      <c r="AC726">
        <v>1405</v>
      </c>
      <c r="AD726" t="s">
        <v>196</v>
      </c>
      <c r="AE726" t="s">
        <v>22</v>
      </c>
      <c r="AF726" t="s">
        <v>550</v>
      </c>
      <c r="AG726" s="13">
        <v>45887</v>
      </c>
      <c r="AH726" s="13">
        <v>46003</v>
      </c>
      <c r="AI726" t="s">
        <v>542</v>
      </c>
      <c r="AJ726">
        <v>12</v>
      </c>
      <c r="AK726">
        <v>48.050800000000002</v>
      </c>
      <c r="AL726" t="s">
        <v>529</v>
      </c>
      <c r="AM726" t="s">
        <v>530</v>
      </c>
      <c r="AN726">
        <v>1</v>
      </c>
      <c r="AO726">
        <v>3</v>
      </c>
      <c r="AP726" s="13">
        <v>45639</v>
      </c>
      <c r="AQ726" t="s">
        <v>534</v>
      </c>
      <c r="AR726" t="s">
        <v>538</v>
      </c>
      <c r="AS726"/>
      <c r="AT726" s="59">
        <f>VLOOKUP($BR726,Tables!$D$14:$I$27,2,FALSE)*W726</f>
        <v>640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320</v>
      </c>
      <c r="BB726" s="59">
        <f>IF(OR(BR726="T200",BR726="HYBT200"),W726*Tables!$E$24,0)</f>
        <v>0</v>
      </c>
      <c r="BC726" s="61">
        <f t="shared" si="151"/>
        <v>960</v>
      </c>
      <c r="BD726" s="55" t="str">
        <f t="shared" si="162"/>
        <v/>
      </c>
      <c r="BE726" s="55" t="str">
        <f t="shared" si="162"/>
        <v/>
      </c>
      <c r="BF726" s="55" t="str">
        <f t="shared" si="162"/>
        <v/>
      </c>
      <c r="BG726" s="55" t="str">
        <f t="shared" si="162"/>
        <v/>
      </c>
      <c r="BH726" s="55" t="str">
        <f t="shared" si="162"/>
        <v/>
      </c>
      <c r="BI726" s="55" t="str">
        <f t="shared" si="162"/>
        <v/>
      </c>
      <c r="BJ726" s="55" t="str">
        <f t="shared" si="162"/>
        <v/>
      </c>
      <c r="BK726" s="55" t="str">
        <f t="shared" si="162"/>
        <v/>
      </c>
      <c r="BL726" s="55" t="str">
        <f t="shared" si="162"/>
        <v/>
      </c>
      <c r="BM726" s="55" t="str">
        <f t="shared" si="162"/>
        <v/>
      </c>
      <c r="BN726" s="55" t="str">
        <f t="shared" si="162"/>
        <v/>
      </c>
      <c r="BO726" s="55" t="str">
        <f t="shared" si="162"/>
        <v/>
      </c>
      <c r="BP726" s="55" t="str">
        <f t="shared" si="162"/>
        <v>T150</v>
      </c>
      <c r="BQ726" s="55" t="str">
        <f t="shared" si="162"/>
        <v/>
      </c>
      <c r="BR726" s="62" t="str">
        <f t="shared" si="152"/>
        <v>T150</v>
      </c>
      <c r="BS726" s="62" t="str">
        <f t="shared" si="153"/>
        <v/>
      </c>
      <c r="BT726" s="63">
        <f t="shared" si="154"/>
        <v>117</v>
      </c>
      <c r="BU726" s="64">
        <f t="shared" si="155"/>
        <v>6.02</v>
      </c>
      <c r="BV726" s="64">
        <f t="shared" si="156"/>
        <v>13.04</v>
      </c>
      <c r="BW726" s="64">
        <f t="shared" si="157"/>
        <v>97.44</v>
      </c>
      <c r="BX726" s="65">
        <f t="shared" si="158"/>
        <v>45893.02</v>
      </c>
      <c r="BY726" s="65">
        <f t="shared" si="159"/>
        <v>45900.04</v>
      </c>
      <c r="BZ726" s="65">
        <f t="shared" si="160"/>
        <v>45985.440000000002</v>
      </c>
    </row>
    <row r="727" spans="1:78" ht="15.5" x14ac:dyDescent="0.35">
      <c r="A727"/>
      <c r="B727"/>
      <c r="C727"/>
      <c r="D727"/>
      <c r="E727"/>
      <c r="F727"/>
      <c r="G727"/>
      <c r="H727"/>
      <c r="I727" s="13"/>
      <c r="J727" s="13"/>
      <c r="K727" s="13"/>
      <c r="L727"/>
      <c r="M727"/>
      <c r="N727"/>
      <c r="O727"/>
      <c r="P727"/>
      <c r="Q727"/>
      <c r="R727"/>
      <c r="S727"/>
      <c r="T727"/>
      <c r="U727"/>
      <c r="V727"/>
      <c r="W727"/>
      <c r="X727"/>
      <c r="Y727"/>
      <c r="Z727"/>
      <c r="AA727"/>
      <c r="AB727"/>
      <c r="AC727"/>
      <c r="AD727"/>
      <c r="AE727"/>
      <c r="AF727"/>
      <c r="AG727" s="13"/>
      <c r="AH727" s="13"/>
      <c r="AI727"/>
      <c r="AJ727"/>
      <c r="AK727"/>
      <c r="AL727"/>
      <c r="AM727"/>
      <c r="AN727" s="13"/>
      <c r="AO727" s="13"/>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0</v>
      </c>
      <c r="BD727" s="55" t="str">
        <f t="shared" si="162"/>
        <v/>
      </c>
      <c r="BE727" s="55" t="str">
        <f t="shared" si="162"/>
        <v/>
      </c>
      <c r="BF727" s="55" t="str">
        <f t="shared" si="162"/>
        <v/>
      </c>
      <c r="BG727" s="55" t="str">
        <f t="shared" si="162"/>
        <v/>
      </c>
      <c r="BH727" s="55" t="str">
        <f t="shared" si="162"/>
        <v/>
      </c>
      <c r="BI727" s="55" t="str">
        <f t="shared" si="162"/>
        <v/>
      </c>
      <c r="BJ727" s="55" t="str">
        <f t="shared" si="162"/>
        <v/>
      </c>
      <c r="BK727" s="55" t="str">
        <f t="shared" si="162"/>
        <v/>
      </c>
      <c r="BL727" s="55" t="str">
        <f t="shared" si="162"/>
        <v/>
      </c>
      <c r="BM727" s="55" t="str">
        <f t="shared" si="162"/>
        <v/>
      </c>
      <c r="BN727" s="55" t="str">
        <f t="shared" si="162"/>
        <v/>
      </c>
      <c r="BO727" s="55" t="str">
        <f t="shared" si="162"/>
        <v/>
      </c>
      <c r="BP727" s="55" t="str">
        <f t="shared" si="162"/>
        <v/>
      </c>
      <c r="BQ727" s="55" t="str">
        <f t="shared" si="162"/>
        <v/>
      </c>
      <c r="BR727" s="62" t="str">
        <f t="shared" si="152"/>
        <v>Base</v>
      </c>
      <c r="BS727" s="62" t="str">
        <f t="shared" si="153"/>
        <v/>
      </c>
      <c r="BT727" s="63">
        <f t="shared" si="154"/>
        <v>1</v>
      </c>
      <c r="BU727" s="64">
        <f t="shared" si="155"/>
        <v>-0.94</v>
      </c>
      <c r="BV727" s="64">
        <f t="shared" si="156"/>
        <v>-0.88</v>
      </c>
      <c r="BW727" s="64">
        <f t="shared" si="157"/>
        <v>0</v>
      </c>
      <c r="BX727" s="65">
        <f t="shared" si="158"/>
        <v>-0.94</v>
      </c>
      <c r="BY727" s="65">
        <f t="shared" si="159"/>
        <v>-0.88</v>
      </c>
      <c r="BZ727" s="65">
        <f t="shared" si="160"/>
        <v>2</v>
      </c>
    </row>
    <row r="728" spans="1:78" ht="15.5" x14ac:dyDescent="0.35">
      <c r="A728"/>
      <c r="B728"/>
      <c r="C728"/>
      <c r="D728"/>
      <c r="E728"/>
      <c r="F728"/>
      <c r="G728"/>
      <c r="H728"/>
      <c r="I728" s="13"/>
      <c r="J728" s="13"/>
      <c r="K728" s="13"/>
      <c r="L728"/>
      <c r="M728"/>
      <c r="N728"/>
      <c r="O728"/>
      <c r="P728"/>
      <c r="Q728"/>
      <c r="R728"/>
      <c r="S728"/>
      <c r="T728"/>
      <c r="U728"/>
      <c r="V728"/>
      <c r="W728"/>
      <c r="X728"/>
      <c r="Y728"/>
      <c r="Z728"/>
      <c r="AA728"/>
      <c r="AB728"/>
      <c r="AC728"/>
      <c r="AD728"/>
      <c r="AE728"/>
      <c r="AF728"/>
      <c r="AG728" s="13"/>
      <c r="AH728" s="13"/>
      <c r="AI728"/>
      <c r="AJ728"/>
      <c r="AK728"/>
      <c r="AL728"/>
      <c r="AM728"/>
      <c r="AN728"/>
      <c r="AO728"/>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0</v>
      </c>
      <c r="BD728" s="55" t="str">
        <f t="shared" si="162"/>
        <v/>
      </c>
      <c r="BE728" s="55" t="str">
        <f t="shared" si="162"/>
        <v/>
      </c>
      <c r="BF728" s="55" t="str">
        <f t="shared" si="162"/>
        <v/>
      </c>
      <c r="BG728" s="55" t="str">
        <f t="shared" si="162"/>
        <v/>
      </c>
      <c r="BH728" s="55" t="str">
        <f t="shared" si="162"/>
        <v/>
      </c>
      <c r="BI728" s="55" t="str">
        <f t="shared" si="162"/>
        <v/>
      </c>
      <c r="BJ728" s="55" t="str">
        <f t="shared" si="162"/>
        <v/>
      </c>
      <c r="BK728" s="55" t="str">
        <f t="shared" si="162"/>
        <v/>
      </c>
      <c r="BL728" s="55" t="str">
        <f t="shared" si="162"/>
        <v/>
      </c>
      <c r="BM728" s="55" t="str">
        <f t="shared" si="162"/>
        <v/>
      </c>
      <c r="BN728" s="55" t="str">
        <f t="shared" si="162"/>
        <v/>
      </c>
      <c r="BO728" s="55" t="str">
        <f t="shared" si="162"/>
        <v/>
      </c>
      <c r="BP728" s="55" t="str">
        <f t="shared" si="162"/>
        <v/>
      </c>
      <c r="BQ728" s="55" t="str">
        <f t="shared" si="162"/>
        <v/>
      </c>
      <c r="BR728" s="62" t="str">
        <f t="shared" si="152"/>
        <v>Base</v>
      </c>
      <c r="BS728" s="62" t="str">
        <f t="shared" si="153"/>
        <v/>
      </c>
      <c r="BT728" s="63">
        <f t="shared" si="154"/>
        <v>1</v>
      </c>
      <c r="BU728" s="64">
        <f t="shared" si="155"/>
        <v>-0.94</v>
      </c>
      <c r="BV728" s="64">
        <f t="shared" si="156"/>
        <v>-0.88</v>
      </c>
      <c r="BW728" s="64">
        <f t="shared" si="157"/>
        <v>0</v>
      </c>
      <c r="BX728" s="65">
        <f t="shared" si="158"/>
        <v>-0.94</v>
      </c>
      <c r="BY728" s="65">
        <f t="shared" si="159"/>
        <v>-0.88</v>
      </c>
      <c r="BZ728" s="65">
        <f t="shared" si="160"/>
        <v>2</v>
      </c>
    </row>
    <row r="729" spans="1:78" ht="15.5" x14ac:dyDescent="0.35">
      <c r="A729"/>
      <c r="B729"/>
      <c r="C729"/>
      <c r="D729"/>
      <c r="E729"/>
      <c r="F729"/>
      <c r="G729"/>
      <c r="H729"/>
      <c r="I729" s="13"/>
      <c r="J729" s="13"/>
      <c r="K729" s="13"/>
      <c r="L729"/>
      <c r="M729"/>
      <c r="N729"/>
      <c r="O729"/>
      <c r="P729"/>
      <c r="Q729"/>
      <c r="R729"/>
      <c r="S729"/>
      <c r="T729"/>
      <c r="U729"/>
      <c r="V729"/>
      <c r="W729"/>
      <c r="X729"/>
      <c r="Y729"/>
      <c r="Z729"/>
      <c r="AA729"/>
      <c r="AB729"/>
      <c r="AC729"/>
      <c r="AD729"/>
      <c r="AE729"/>
      <c r="AF729"/>
      <c r="AG729" s="13"/>
      <c r="AH729" s="13"/>
      <c r="AI729"/>
      <c r="AJ729"/>
      <c r="AK729"/>
      <c r="AL729"/>
      <c r="AM729"/>
      <c r="AN729" s="13"/>
      <c r="AO729" s="13"/>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0</v>
      </c>
      <c r="BD729" s="55" t="str">
        <f t="shared" si="162"/>
        <v/>
      </c>
      <c r="BE729" s="55" t="str">
        <f t="shared" si="162"/>
        <v/>
      </c>
      <c r="BF729" s="55" t="str">
        <f t="shared" si="162"/>
        <v/>
      </c>
      <c r="BG729" s="55" t="str">
        <f t="shared" si="162"/>
        <v/>
      </c>
      <c r="BH729" s="55" t="str">
        <f t="shared" si="162"/>
        <v/>
      </c>
      <c r="BI729" s="55" t="str">
        <f t="shared" si="162"/>
        <v/>
      </c>
      <c r="BJ729" s="55" t="str">
        <f t="shared" si="162"/>
        <v/>
      </c>
      <c r="BK729" s="55" t="str">
        <f t="shared" si="162"/>
        <v/>
      </c>
      <c r="BL729" s="55" t="str">
        <f t="shared" si="162"/>
        <v/>
      </c>
      <c r="BM729" s="55" t="str">
        <f t="shared" si="162"/>
        <v/>
      </c>
      <c r="BN729" s="55" t="str">
        <f t="shared" si="162"/>
        <v/>
      </c>
      <c r="BO729" s="55" t="str">
        <f t="shared" si="162"/>
        <v/>
      </c>
      <c r="BP729" s="55" t="str">
        <f t="shared" si="162"/>
        <v/>
      </c>
      <c r="BQ729" s="55" t="str">
        <f t="shared" si="162"/>
        <v/>
      </c>
      <c r="BR729" s="62" t="str">
        <f t="shared" si="152"/>
        <v>Base</v>
      </c>
      <c r="BS729" s="62" t="str">
        <f t="shared" si="153"/>
        <v/>
      </c>
      <c r="BT729" s="63">
        <f t="shared" si="154"/>
        <v>1</v>
      </c>
      <c r="BU729" s="64">
        <f t="shared" si="155"/>
        <v>-0.94</v>
      </c>
      <c r="BV729" s="64">
        <f t="shared" si="156"/>
        <v>-0.88</v>
      </c>
      <c r="BW729" s="64">
        <f t="shared" si="157"/>
        <v>0</v>
      </c>
      <c r="BX729" s="65">
        <f t="shared" si="158"/>
        <v>-0.94</v>
      </c>
      <c r="BY729" s="65">
        <f t="shared" si="159"/>
        <v>-0.88</v>
      </c>
      <c r="BZ729" s="65">
        <f t="shared" si="160"/>
        <v>2</v>
      </c>
    </row>
    <row r="730" spans="1:78" ht="15.5" x14ac:dyDescent="0.35">
      <c r="A730"/>
      <c r="B730"/>
      <c r="C730"/>
      <c r="D730"/>
      <c r="E730"/>
      <c r="F730"/>
      <c r="G730"/>
      <c r="H730"/>
      <c r="I730" s="13"/>
      <c r="J730" s="13"/>
      <c r="K730" s="13"/>
      <c r="L730"/>
      <c r="M730"/>
      <c r="N730"/>
      <c r="O730"/>
      <c r="P730"/>
      <c r="Q730"/>
      <c r="R730"/>
      <c r="S730"/>
      <c r="T730"/>
      <c r="U730"/>
      <c r="V730"/>
      <c r="W730"/>
      <c r="X730"/>
      <c r="Y730"/>
      <c r="Z730"/>
      <c r="AA730"/>
      <c r="AB730"/>
      <c r="AC730"/>
      <c r="AD730"/>
      <c r="AE730"/>
      <c r="AF730"/>
      <c r="AG730" s="13"/>
      <c r="AH730" s="13"/>
      <c r="AI730"/>
      <c r="AJ730"/>
      <c r="AK730"/>
      <c r="AL730"/>
      <c r="AM730"/>
      <c r="AN730"/>
      <c r="AO730"/>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0</v>
      </c>
      <c r="BD730" s="55" t="str">
        <f t="shared" si="162"/>
        <v/>
      </c>
      <c r="BE730" s="55" t="str">
        <f t="shared" si="162"/>
        <v/>
      </c>
      <c r="BF730" s="55" t="str">
        <f t="shared" si="162"/>
        <v/>
      </c>
      <c r="BG730" s="55" t="str">
        <f t="shared" si="162"/>
        <v/>
      </c>
      <c r="BH730" s="55" t="str">
        <f t="shared" si="162"/>
        <v/>
      </c>
      <c r="BI730" s="55" t="str">
        <f t="shared" si="162"/>
        <v/>
      </c>
      <c r="BJ730" s="55" t="str">
        <f t="shared" si="162"/>
        <v/>
      </c>
      <c r="BK730" s="55" t="str">
        <f t="shared" si="162"/>
        <v/>
      </c>
      <c r="BL730" s="55" t="str">
        <f t="shared" si="162"/>
        <v/>
      </c>
      <c r="BM730" s="55" t="str">
        <f t="shared" si="162"/>
        <v/>
      </c>
      <c r="BN730" s="55" t="str">
        <f t="shared" si="162"/>
        <v/>
      </c>
      <c r="BO730" s="55" t="str">
        <f t="shared" si="162"/>
        <v/>
      </c>
      <c r="BP730" s="55" t="str">
        <f t="shared" si="162"/>
        <v/>
      </c>
      <c r="BQ730" s="55" t="str">
        <f t="shared" si="162"/>
        <v/>
      </c>
      <c r="BR730" s="62" t="str">
        <f t="shared" si="152"/>
        <v>Base</v>
      </c>
      <c r="BS730" s="62" t="str">
        <f t="shared" si="153"/>
        <v/>
      </c>
      <c r="BT730" s="63">
        <f t="shared" si="154"/>
        <v>1</v>
      </c>
      <c r="BU730" s="64">
        <f t="shared" si="155"/>
        <v>-0.94</v>
      </c>
      <c r="BV730" s="64">
        <f t="shared" si="156"/>
        <v>-0.88</v>
      </c>
      <c r="BW730" s="64">
        <f t="shared" si="157"/>
        <v>0</v>
      </c>
      <c r="BX730" s="65">
        <f t="shared" si="158"/>
        <v>-0.94</v>
      </c>
      <c r="BY730" s="65">
        <f t="shared" si="159"/>
        <v>-0.88</v>
      </c>
      <c r="BZ730" s="65">
        <f t="shared" si="160"/>
        <v>2</v>
      </c>
    </row>
    <row r="731" spans="1:78" ht="15.5" x14ac:dyDescent="0.35">
      <c r="A731"/>
      <c r="B731"/>
      <c r="C731"/>
      <c r="D731"/>
      <c r="E731"/>
      <c r="F731"/>
      <c r="G731"/>
      <c r="H731"/>
      <c r="I731" s="13"/>
      <c r="J731" s="13"/>
      <c r="K731" s="13"/>
      <c r="L731"/>
      <c r="M731"/>
      <c r="N731"/>
      <c r="O731"/>
      <c r="P731"/>
      <c r="Q731"/>
      <c r="R731"/>
      <c r="S731"/>
      <c r="T731"/>
      <c r="U731"/>
      <c r="V731"/>
      <c r="W731"/>
      <c r="X731"/>
      <c r="Y731"/>
      <c r="Z731"/>
      <c r="AA731"/>
      <c r="AB731"/>
      <c r="AC731"/>
      <c r="AD731"/>
      <c r="AE731"/>
      <c r="AF731"/>
      <c r="AG731" s="13"/>
      <c r="AH731" s="13"/>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0</v>
      </c>
      <c r="BD731" s="55" t="str">
        <f t="shared" si="162"/>
        <v/>
      </c>
      <c r="BE731" s="55" t="str">
        <f t="shared" si="162"/>
        <v/>
      </c>
      <c r="BF731" s="55" t="str">
        <f t="shared" si="162"/>
        <v/>
      </c>
      <c r="BG731" s="55" t="str">
        <f t="shared" si="162"/>
        <v/>
      </c>
      <c r="BH731" s="55" t="str">
        <f t="shared" si="162"/>
        <v/>
      </c>
      <c r="BI731" s="55" t="str">
        <f t="shared" si="162"/>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1</v>
      </c>
      <c r="BU731" s="64">
        <f t="shared" si="155"/>
        <v>-0.94</v>
      </c>
      <c r="BV731" s="64">
        <f t="shared" si="156"/>
        <v>-0.88</v>
      </c>
      <c r="BW731" s="64">
        <f t="shared" si="157"/>
        <v>0</v>
      </c>
      <c r="BX731" s="65">
        <f t="shared" si="158"/>
        <v>-0.94</v>
      </c>
      <c r="BY731" s="65">
        <f t="shared" si="159"/>
        <v>-0.88</v>
      </c>
      <c r="BZ731" s="65">
        <f t="shared" si="160"/>
        <v>2</v>
      </c>
    </row>
    <row r="732" spans="1:78" ht="15.5" x14ac:dyDescent="0.35">
      <c r="A732"/>
      <c r="B732"/>
      <c r="C732"/>
      <c r="D732"/>
      <c r="E732"/>
      <c r="F732"/>
      <c r="G732"/>
      <c r="H732"/>
      <c r="I732" s="13"/>
      <c r="J732" s="13"/>
      <c r="K732" s="13"/>
      <c r="L732"/>
      <c r="M732"/>
      <c r="N732"/>
      <c r="O732"/>
      <c r="P732"/>
      <c r="Q732"/>
      <c r="R732"/>
      <c r="S732"/>
      <c r="T732"/>
      <c r="U732"/>
      <c r="V732"/>
      <c r="W732"/>
      <c r="X732"/>
      <c r="Y732"/>
      <c r="Z732"/>
      <c r="AA732"/>
      <c r="AB732"/>
      <c r="AC732"/>
      <c r="AD732"/>
      <c r="AE732"/>
      <c r="AF732"/>
      <c r="AG732" s="13"/>
      <c r="AH732" s="13"/>
      <c r="AI732"/>
      <c r="AJ732"/>
      <c r="AK732"/>
      <c r="AL732"/>
      <c r="AM732"/>
      <c r="AN732"/>
      <c r="AO732"/>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v>
      </c>
      <c r="BU732" s="64">
        <f t="shared" si="155"/>
        <v>-0.94</v>
      </c>
      <c r="BV732" s="64">
        <f t="shared" si="156"/>
        <v>-0.88</v>
      </c>
      <c r="BW732" s="64">
        <f t="shared" si="157"/>
        <v>0</v>
      </c>
      <c r="BX732" s="65">
        <f t="shared" si="158"/>
        <v>-0.94</v>
      </c>
      <c r="BY732" s="65">
        <f t="shared" si="159"/>
        <v>-0.88</v>
      </c>
      <c r="BZ732" s="65">
        <f t="shared" si="160"/>
        <v>2</v>
      </c>
    </row>
    <row r="733" spans="1:78" ht="15.5" x14ac:dyDescent="0.35">
      <c r="A733"/>
      <c r="B733"/>
      <c r="C733"/>
      <c r="D733"/>
      <c r="E733"/>
      <c r="F733"/>
      <c r="G733"/>
      <c r="H733"/>
      <c r="I733" s="13"/>
      <c r="J733" s="13"/>
      <c r="K733" s="13"/>
      <c r="L733"/>
      <c r="M733"/>
      <c r="N733"/>
      <c r="O733"/>
      <c r="P733"/>
      <c r="Q733"/>
      <c r="R733"/>
      <c r="S733"/>
      <c r="T733"/>
      <c r="U733"/>
      <c r="V733"/>
      <c r="W733"/>
      <c r="X733"/>
      <c r="Y733"/>
      <c r="Z733"/>
      <c r="AA733"/>
      <c r="AB733"/>
      <c r="AC733"/>
      <c r="AD733"/>
      <c r="AE733"/>
      <c r="AF733"/>
      <c r="AG733" s="13"/>
      <c r="AH733" s="13"/>
      <c r="AI733"/>
      <c r="AJ733"/>
      <c r="AK733"/>
      <c r="AL733"/>
      <c r="AM733"/>
      <c r="AN733" s="13"/>
      <c r="AO733" s="1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51"/>
        <v>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
      </c>
      <c r="BQ733" s="55" t="str">
        <f t="shared" si="162"/>
        <v/>
      </c>
      <c r="BR733" s="62" t="str">
        <f t="shared" si="152"/>
        <v>Base</v>
      </c>
      <c r="BS733" s="62" t="str">
        <f t="shared" si="153"/>
        <v/>
      </c>
      <c r="BT733" s="63">
        <f t="shared" si="154"/>
        <v>1</v>
      </c>
      <c r="BU733" s="64">
        <f t="shared" si="155"/>
        <v>-0.94</v>
      </c>
      <c r="BV733" s="64">
        <f t="shared" si="156"/>
        <v>-0.88</v>
      </c>
      <c r="BW733" s="64">
        <f t="shared" si="157"/>
        <v>0</v>
      </c>
      <c r="BX733" s="65">
        <f t="shared" si="158"/>
        <v>-0.94</v>
      </c>
      <c r="BY733" s="65">
        <f t="shared" si="159"/>
        <v>-0.88</v>
      </c>
      <c r="BZ733" s="65">
        <f t="shared" si="160"/>
        <v>2</v>
      </c>
    </row>
    <row r="734" spans="1:78" ht="15.5" x14ac:dyDescent="0.35">
      <c r="A734"/>
      <c r="B734"/>
      <c r="C734"/>
      <c r="D734"/>
      <c r="E734"/>
      <c r="F734"/>
      <c r="G734"/>
      <c r="H734"/>
      <c r="I734" s="13"/>
      <c r="J734" s="13"/>
      <c r="K734" s="13"/>
      <c r="L734"/>
      <c r="M734"/>
      <c r="N734"/>
      <c r="O734"/>
      <c r="P734"/>
      <c r="Q734"/>
      <c r="R734"/>
      <c r="S734"/>
      <c r="T734"/>
      <c r="U734"/>
      <c r="V734"/>
      <c r="W734"/>
      <c r="X734"/>
      <c r="Y734"/>
      <c r="Z734"/>
      <c r="AA734"/>
      <c r="AB734"/>
      <c r="AC734"/>
      <c r="AD734"/>
      <c r="AE734"/>
      <c r="AF734"/>
      <c r="AG734" s="13"/>
      <c r="AH734" s="13"/>
      <c r="AI734"/>
      <c r="AJ734"/>
      <c r="AK734"/>
      <c r="AL734"/>
      <c r="AM734"/>
      <c r="AN734"/>
      <c r="AO734"/>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51"/>
        <v>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
      </c>
      <c r="BQ734" s="55" t="str">
        <f t="shared" si="162"/>
        <v/>
      </c>
      <c r="BR734" s="62" t="str">
        <f t="shared" si="152"/>
        <v>Base</v>
      </c>
      <c r="BS734" s="62" t="str">
        <f t="shared" si="153"/>
        <v/>
      </c>
      <c r="BT734" s="63">
        <f t="shared" si="154"/>
        <v>1</v>
      </c>
      <c r="BU734" s="64">
        <f t="shared" si="155"/>
        <v>-0.94</v>
      </c>
      <c r="BV734" s="64">
        <f t="shared" si="156"/>
        <v>-0.88</v>
      </c>
      <c r="BW734" s="64">
        <f t="shared" si="157"/>
        <v>0</v>
      </c>
      <c r="BX734" s="65">
        <f t="shared" si="158"/>
        <v>-0.94</v>
      </c>
      <c r="BY734" s="65">
        <f t="shared" si="159"/>
        <v>-0.88</v>
      </c>
      <c r="BZ734" s="65">
        <f t="shared" si="160"/>
        <v>2</v>
      </c>
    </row>
    <row r="735" spans="1:78" ht="15.5" x14ac:dyDescent="0.35">
      <c r="A735"/>
      <c r="B735"/>
      <c r="C735"/>
      <c r="D735"/>
      <c r="E735"/>
      <c r="F735"/>
      <c r="G735"/>
      <c r="H735"/>
      <c r="I735" s="13"/>
      <c r="J735" s="13"/>
      <c r="K735" s="13"/>
      <c r="L735"/>
      <c r="M735"/>
      <c r="N735"/>
      <c r="O735"/>
      <c r="P735"/>
      <c r="Q735"/>
      <c r="R735"/>
      <c r="S735"/>
      <c r="T735"/>
      <c r="U735"/>
      <c r="V735"/>
      <c r="W735"/>
      <c r="X735"/>
      <c r="Y735"/>
      <c r="Z735"/>
      <c r="AA735"/>
      <c r="AB735"/>
      <c r="AC735"/>
      <c r="AD735"/>
      <c r="AE735"/>
      <c r="AF735"/>
      <c r="AG735" s="13"/>
      <c r="AH735" s="13"/>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51"/>
        <v>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
      </c>
      <c r="BQ735" s="55" t="str">
        <f t="shared" si="162"/>
        <v/>
      </c>
      <c r="BR735" s="62" t="str">
        <f t="shared" si="152"/>
        <v>Base</v>
      </c>
      <c r="BS735" s="62" t="str">
        <f t="shared" si="153"/>
        <v/>
      </c>
      <c r="BT735" s="63">
        <f t="shared" si="154"/>
        <v>1</v>
      </c>
      <c r="BU735" s="64">
        <f t="shared" si="155"/>
        <v>-0.94</v>
      </c>
      <c r="BV735" s="64">
        <f t="shared" si="156"/>
        <v>-0.88</v>
      </c>
      <c r="BW735" s="64">
        <f t="shared" si="157"/>
        <v>0</v>
      </c>
      <c r="BX735" s="65">
        <f t="shared" si="158"/>
        <v>-0.94</v>
      </c>
      <c r="BY735" s="65">
        <f t="shared" si="159"/>
        <v>-0.88</v>
      </c>
      <c r="BZ735" s="65">
        <f t="shared" si="160"/>
        <v>2</v>
      </c>
    </row>
    <row r="736" spans="1:78" ht="15.5" x14ac:dyDescent="0.35">
      <c r="A736"/>
      <c r="B736"/>
      <c r="C736"/>
      <c r="D736"/>
      <c r="E736"/>
      <c r="F736"/>
      <c r="G736"/>
      <c r="H736"/>
      <c r="I736" s="13"/>
      <c r="J736" s="13"/>
      <c r="K736" s="13"/>
      <c r="L736"/>
      <c r="M736"/>
      <c r="N736"/>
      <c r="O736"/>
      <c r="P736"/>
      <c r="Q736"/>
      <c r="R736"/>
      <c r="S736"/>
      <c r="T736"/>
      <c r="U736"/>
      <c r="V736"/>
      <c r="W736"/>
      <c r="X736"/>
      <c r="Y736"/>
      <c r="Z736"/>
      <c r="AA736"/>
      <c r="AB736"/>
      <c r="AC736"/>
      <c r="AD736"/>
      <c r="AE736"/>
      <c r="AF736"/>
      <c r="AG736" s="13"/>
      <c r="AH736" s="13"/>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51"/>
        <v>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
      </c>
      <c r="BQ736" s="55" t="str">
        <f t="shared" si="162"/>
        <v/>
      </c>
      <c r="BR736" s="62" t="str">
        <f t="shared" si="152"/>
        <v>Base</v>
      </c>
      <c r="BS736" s="62" t="str">
        <f t="shared" si="153"/>
        <v/>
      </c>
      <c r="BT736" s="63">
        <f t="shared" si="154"/>
        <v>1</v>
      </c>
      <c r="BU736" s="64">
        <f t="shared" si="155"/>
        <v>-0.94</v>
      </c>
      <c r="BV736" s="64">
        <f t="shared" si="156"/>
        <v>-0.88</v>
      </c>
      <c r="BW736" s="64">
        <f t="shared" si="157"/>
        <v>0</v>
      </c>
      <c r="BX736" s="65">
        <f t="shared" si="158"/>
        <v>-0.94</v>
      </c>
      <c r="BY736" s="65">
        <f t="shared" si="159"/>
        <v>-0.88</v>
      </c>
      <c r="BZ736" s="65">
        <f t="shared" si="160"/>
        <v>2</v>
      </c>
    </row>
    <row r="737" spans="1:78" ht="15.5" x14ac:dyDescent="0.35">
      <c r="A737"/>
      <c r="B737"/>
      <c r="C737"/>
      <c r="D737"/>
      <c r="E737"/>
      <c r="F737"/>
      <c r="G737"/>
      <c r="H737"/>
      <c r="I737" s="13"/>
      <c r="J737" s="13"/>
      <c r="K737" s="13"/>
      <c r="L737"/>
      <c r="M737"/>
      <c r="N737"/>
      <c r="O737"/>
      <c r="P737"/>
      <c r="Q737"/>
      <c r="R737"/>
      <c r="S737"/>
      <c r="T737"/>
      <c r="U737"/>
      <c r="V737"/>
      <c r="W737"/>
      <c r="X737"/>
      <c r="Y737"/>
      <c r="Z737"/>
      <c r="AA737"/>
      <c r="AB737"/>
      <c r="AC737"/>
      <c r="AD737"/>
      <c r="AE737"/>
      <c r="AF737"/>
      <c r="AG737" s="13"/>
      <c r="AH737" s="13"/>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51"/>
        <v>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
      </c>
      <c r="BQ737" s="55" t="str">
        <f t="shared" si="162"/>
        <v/>
      </c>
      <c r="BR737" s="62" t="str">
        <f t="shared" si="152"/>
        <v>Base</v>
      </c>
      <c r="BS737" s="62" t="str">
        <f t="shared" si="153"/>
        <v/>
      </c>
      <c r="BT737" s="63">
        <f t="shared" si="154"/>
        <v>1</v>
      </c>
      <c r="BU737" s="64">
        <f t="shared" si="155"/>
        <v>-0.94</v>
      </c>
      <c r="BV737" s="64">
        <f t="shared" si="156"/>
        <v>-0.88</v>
      </c>
      <c r="BW737" s="64">
        <f t="shared" si="157"/>
        <v>0</v>
      </c>
      <c r="BX737" s="65">
        <f t="shared" si="158"/>
        <v>-0.94</v>
      </c>
      <c r="BY737" s="65">
        <f t="shared" si="159"/>
        <v>-0.88</v>
      </c>
      <c r="BZ737" s="65">
        <f t="shared" si="160"/>
        <v>2</v>
      </c>
    </row>
    <row r="738" spans="1:78" ht="15.5" x14ac:dyDescent="0.35">
      <c r="A738"/>
      <c r="B738"/>
      <c r="C738"/>
      <c r="D738"/>
      <c r="E738"/>
      <c r="F738"/>
      <c r="G738"/>
      <c r="H738"/>
      <c r="I738" s="13"/>
      <c r="J738" s="13"/>
      <c r="K738" s="13"/>
      <c r="L738"/>
      <c r="M738"/>
      <c r="N738"/>
      <c r="O738"/>
      <c r="P738"/>
      <c r="Q738"/>
      <c r="R738"/>
      <c r="S738"/>
      <c r="T738"/>
      <c r="U738"/>
      <c r="V738"/>
      <c r="W738"/>
      <c r="X738"/>
      <c r="Y738"/>
      <c r="Z738"/>
      <c r="AA738"/>
      <c r="AB738"/>
      <c r="AC738"/>
      <c r="AD738"/>
      <c r="AE738"/>
      <c r="AF738"/>
      <c r="AG738" s="13"/>
      <c r="AH738" s="13"/>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51"/>
        <v>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
      </c>
      <c r="BQ738" s="55" t="str">
        <f t="shared" si="162"/>
        <v/>
      </c>
      <c r="BR738" s="62" t="str">
        <f t="shared" si="152"/>
        <v>Base</v>
      </c>
      <c r="BS738" s="62" t="str">
        <f t="shared" si="153"/>
        <v/>
      </c>
      <c r="BT738" s="63">
        <f t="shared" si="154"/>
        <v>1</v>
      </c>
      <c r="BU738" s="64">
        <f t="shared" si="155"/>
        <v>-0.94</v>
      </c>
      <c r="BV738" s="64">
        <f t="shared" si="156"/>
        <v>-0.88</v>
      </c>
      <c r="BW738" s="64">
        <f t="shared" si="157"/>
        <v>0</v>
      </c>
      <c r="BX738" s="65">
        <f t="shared" si="158"/>
        <v>-0.94</v>
      </c>
      <c r="BY738" s="65">
        <f t="shared" si="159"/>
        <v>-0.88</v>
      </c>
      <c r="BZ738" s="65">
        <f t="shared" si="160"/>
        <v>2</v>
      </c>
    </row>
    <row r="739" spans="1:78" ht="15.5" x14ac:dyDescent="0.35">
      <c r="A739"/>
      <c r="B739"/>
      <c r="C739"/>
      <c r="D739"/>
      <c r="E739"/>
      <c r="F739"/>
      <c r="G739"/>
      <c r="H739"/>
      <c r="I739" s="13"/>
      <c r="J739" s="13"/>
      <c r="K739" s="13"/>
      <c r="L739"/>
      <c r="M739"/>
      <c r="N739"/>
      <c r="O739"/>
      <c r="P739"/>
      <c r="Q739"/>
      <c r="R739"/>
      <c r="S739"/>
      <c r="T739"/>
      <c r="U739"/>
      <c r="V739"/>
      <c r="W739"/>
      <c r="X739"/>
      <c r="Y739"/>
      <c r="Z739"/>
      <c r="AA739"/>
      <c r="AB739"/>
      <c r="AC739"/>
      <c r="AD739"/>
      <c r="AE739"/>
      <c r="AF739"/>
      <c r="AG739" s="13"/>
      <c r="AH739" s="13"/>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51"/>
        <v>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
      </c>
      <c r="BL739" s="55" t="str">
        <f t="shared" si="162"/>
        <v/>
      </c>
      <c r="BM739" s="55" t="str">
        <f t="shared" si="162"/>
        <v/>
      </c>
      <c r="BN739" s="55" t="str">
        <f t="shared" si="162"/>
        <v/>
      </c>
      <c r="BO739" s="55" t="str">
        <f t="shared" si="162"/>
        <v/>
      </c>
      <c r="BP739" s="55" t="str">
        <f t="shared" si="162"/>
        <v/>
      </c>
      <c r="BQ739" s="55" t="str">
        <f t="shared" si="162"/>
        <v/>
      </c>
      <c r="BR739" s="62" t="str">
        <f t="shared" si="152"/>
        <v>Base</v>
      </c>
      <c r="BS739" s="62" t="str">
        <f t="shared" si="153"/>
        <v/>
      </c>
      <c r="BT739" s="63">
        <f t="shared" si="154"/>
        <v>1</v>
      </c>
      <c r="BU739" s="64">
        <f t="shared" si="155"/>
        <v>-0.94</v>
      </c>
      <c r="BV739" s="64">
        <f t="shared" si="156"/>
        <v>-0.88</v>
      </c>
      <c r="BW739" s="64">
        <f t="shared" si="157"/>
        <v>0</v>
      </c>
      <c r="BX739" s="65">
        <f t="shared" si="158"/>
        <v>-0.94</v>
      </c>
      <c r="BY739" s="65">
        <f t="shared" si="159"/>
        <v>-0.88</v>
      </c>
      <c r="BZ739" s="65">
        <f t="shared" si="160"/>
        <v>2</v>
      </c>
    </row>
    <row r="740" spans="1:78" ht="15.5" x14ac:dyDescent="0.35">
      <c r="A740"/>
      <c r="B740"/>
      <c r="C740"/>
      <c r="D740"/>
      <c r="E740"/>
      <c r="F740"/>
      <c r="G740"/>
      <c r="H740"/>
      <c r="I740" s="13"/>
      <c r="J740" s="13"/>
      <c r="K740" s="13"/>
      <c r="L740"/>
      <c r="M740"/>
      <c r="N740"/>
      <c r="O740"/>
      <c r="P740"/>
      <c r="Q740"/>
      <c r="R740"/>
      <c r="S740"/>
      <c r="T740"/>
      <c r="U740"/>
      <c r="V740"/>
      <c r="W740"/>
      <c r="X740"/>
      <c r="Y740"/>
      <c r="Z740"/>
      <c r="AA740"/>
      <c r="AB740"/>
      <c r="AC740"/>
      <c r="AD740"/>
      <c r="AE740"/>
      <c r="AF740"/>
      <c r="AG740" s="13"/>
      <c r="AH740" s="13"/>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51"/>
        <v>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
      </c>
      <c r="BQ740" s="55" t="str">
        <f t="shared" si="162"/>
        <v/>
      </c>
      <c r="BR740" s="62" t="str">
        <f t="shared" si="152"/>
        <v>Base</v>
      </c>
      <c r="BS740" s="62" t="str">
        <f t="shared" si="153"/>
        <v/>
      </c>
      <c r="BT740" s="63">
        <f t="shared" si="154"/>
        <v>1</v>
      </c>
      <c r="BU740" s="64">
        <f t="shared" si="155"/>
        <v>-0.94</v>
      </c>
      <c r="BV740" s="64">
        <f t="shared" si="156"/>
        <v>-0.88</v>
      </c>
      <c r="BW740" s="64">
        <f t="shared" si="157"/>
        <v>0</v>
      </c>
      <c r="BX740" s="65">
        <f t="shared" si="158"/>
        <v>-0.94</v>
      </c>
      <c r="BY740" s="65">
        <f t="shared" si="159"/>
        <v>-0.88</v>
      </c>
      <c r="BZ740" s="65">
        <f t="shared" si="160"/>
        <v>2</v>
      </c>
    </row>
    <row r="741" spans="1:78" ht="15.5" x14ac:dyDescent="0.35">
      <c r="A741"/>
      <c r="B741"/>
      <c r="C741"/>
      <c r="D741"/>
      <c r="E741"/>
      <c r="F741"/>
      <c r="G741"/>
      <c r="H741"/>
      <c r="I741" s="13"/>
      <c r="J741" s="13"/>
      <c r="K741" s="13"/>
      <c r="L741"/>
      <c r="M741"/>
      <c r="N741"/>
      <c r="O741"/>
      <c r="P741"/>
      <c r="Q741"/>
      <c r="R741"/>
      <c r="S741"/>
      <c r="T741"/>
      <c r="U741"/>
      <c r="V741"/>
      <c r="W741"/>
      <c r="X741"/>
      <c r="Y741"/>
      <c r="Z741"/>
      <c r="AA741"/>
      <c r="AB741"/>
      <c r="AC741"/>
      <c r="AD741"/>
      <c r="AE741"/>
      <c r="AF741"/>
      <c r="AG741" s="13"/>
      <c r="AH741" s="13"/>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51"/>
        <v>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
      </c>
      <c r="BQ741" s="55" t="str">
        <f t="shared" si="162"/>
        <v/>
      </c>
      <c r="BR741" s="62" t="str">
        <f t="shared" si="152"/>
        <v>Base</v>
      </c>
      <c r="BS741" s="62" t="str">
        <f t="shared" si="153"/>
        <v/>
      </c>
      <c r="BT741" s="63">
        <f t="shared" si="154"/>
        <v>1</v>
      </c>
      <c r="BU741" s="64">
        <f t="shared" si="155"/>
        <v>-0.94</v>
      </c>
      <c r="BV741" s="64">
        <f t="shared" si="156"/>
        <v>-0.88</v>
      </c>
      <c r="BW741" s="64">
        <f t="shared" si="157"/>
        <v>0</v>
      </c>
      <c r="BX741" s="65">
        <f t="shared" si="158"/>
        <v>-0.94</v>
      </c>
      <c r="BY741" s="65">
        <f t="shared" si="159"/>
        <v>-0.88</v>
      </c>
      <c r="BZ741" s="65">
        <f t="shared" si="160"/>
        <v>2</v>
      </c>
    </row>
    <row r="742" spans="1:78" ht="15.5" x14ac:dyDescent="0.35">
      <c r="A742"/>
      <c r="B742"/>
      <c r="C742"/>
      <c r="D742"/>
      <c r="E742"/>
      <c r="F742"/>
      <c r="G742"/>
      <c r="H742"/>
      <c r="I742" s="13"/>
      <c r="J742" s="13"/>
      <c r="K742" s="13"/>
      <c r="L742"/>
      <c r="M742"/>
      <c r="N742"/>
      <c r="O742"/>
      <c r="P742"/>
      <c r="Q742"/>
      <c r="R742"/>
      <c r="S742"/>
      <c r="T742"/>
      <c r="U742"/>
      <c r="V742"/>
      <c r="W742"/>
      <c r="X742"/>
      <c r="Y742"/>
      <c r="Z742"/>
      <c r="AA742"/>
      <c r="AB742"/>
      <c r="AC742"/>
      <c r="AD742"/>
      <c r="AE742"/>
      <c r="AF742"/>
      <c r="AG742" s="13"/>
      <c r="AH742" s="13"/>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51"/>
        <v>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ref="BD742:BQ760" si="163">IF(ISERROR(SEARCHB(" "&amp;BL$1&amp;" "," "&amp;$L742&amp;" "))=TRUE,"",BL$1)</f>
        <v/>
      </c>
      <c r="BM742" s="55" t="str">
        <f t="shared" si="163"/>
        <v/>
      </c>
      <c r="BN742" s="55" t="str">
        <f t="shared" si="163"/>
        <v/>
      </c>
      <c r="BO742" s="55" t="str">
        <f t="shared" si="163"/>
        <v/>
      </c>
      <c r="BP742" s="55" t="str">
        <f t="shared" si="163"/>
        <v/>
      </c>
      <c r="BQ742" s="55" t="str">
        <f t="shared" si="163"/>
        <v/>
      </c>
      <c r="BR742" s="62" t="str">
        <f t="shared" si="152"/>
        <v>Base</v>
      </c>
      <c r="BS742" s="62" t="str">
        <f t="shared" si="153"/>
        <v/>
      </c>
      <c r="BT742" s="63">
        <f t="shared" si="154"/>
        <v>1</v>
      </c>
      <c r="BU742" s="64">
        <f t="shared" si="155"/>
        <v>-0.94</v>
      </c>
      <c r="BV742" s="64">
        <f t="shared" si="156"/>
        <v>-0.88</v>
      </c>
      <c r="BW742" s="64">
        <f t="shared" si="157"/>
        <v>0</v>
      </c>
      <c r="BX742" s="65">
        <f t="shared" si="158"/>
        <v>-0.94</v>
      </c>
      <c r="BY742" s="65">
        <f t="shared" si="159"/>
        <v>-0.88</v>
      </c>
      <c r="BZ742" s="65">
        <f t="shared" si="160"/>
        <v>2</v>
      </c>
    </row>
    <row r="743" spans="1:78" ht="15.5" x14ac:dyDescent="0.35">
      <c r="A743"/>
      <c r="B743"/>
      <c r="C743"/>
      <c r="D743"/>
      <c r="E743"/>
      <c r="F743"/>
      <c r="G743"/>
      <c r="H743"/>
      <c r="I743" s="13"/>
      <c r="J743" s="13"/>
      <c r="K743" s="13"/>
      <c r="L743"/>
      <c r="M743"/>
      <c r="N743"/>
      <c r="O743"/>
      <c r="P743"/>
      <c r="Q743"/>
      <c r="R743"/>
      <c r="S743"/>
      <c r="T743"/>
      <c r="U743"/>
      <c r="V743"/>
      <c r="W743"/>
      <c r="X743"/>
      <c r="Y743"/>
      <c r="Z743"/>
      <c r="AA743"/>
      <c r="AB743"/>
      <c r="AC743"/>
      <c r="AD743"/>
      <c r="AE743"/>
      <c r="AF743"/>
      <c r="AG743" s="13"/>
      <c r="AH743" s="13"/>
      <c r="AI743"/>
      <c r="AJ743"/>
      <c r="AK743"/>
      <c r="AL743"/>
      <c r="AM743"/>
      <c r="AN743" s="13"/>
      <c r="AO743" s="1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51"/>
        <v>0</v>
      </c>
      <c r="BD743" s="55" t="str">
        <f t="shared" si="163"/>
        <v/>
      </c>
      <c r="BE743" s="55" t="str">
        <f t="shared" si="163"/>
        <v/>
      </c>
      <c r="BF743" s="55" t="str">
        <f t="shared" si="163"/>
        <v/>
      </c>
      <c r="BG743" s="55" t="str">
        <f t="shared" si="163"/>
        <v/>
      </c>
      <c r="BH743" s="55" t="str">
        <f t="shared" si="163"/>
        <v/>
      </c>
      <c r="BI743" s="55" t="str">
        <f t="shared" si="163"/>
        <v/>
      </c>
      <c r="BJ743" s="55" t="str">
        <f t="shared" si="163"/>
        <v/>
      </c>
      <c r="BK743" s="55" t="str">
        <f t="shared" si="163"/>
        <v/>
      </c>
      <c r="BL743" s="55" t="str">
        <f t="shared" si="163"/>
        <v/>
      </c>
      <c r="BM743" s="55" t="str">
        <f t="shared" si="163"/>
        <v/>
      </c>
      <c r="BN743" s="55" t="str">
        <f t="shared" si="163"/>
        <v/>
      </c>
      <c r="BO743" s="55" t="str">
        <f t="shared" si="163"/>
        <v/>
      </c>
      <c r="BP743" s="55" t="str">
        <f t="shared" si="163"/>
        <v/>
      </c>
      <c r="BQ743" s="55" t="str">
        <f t="shared" si="163"/>
        <v/>
      </c>
      <c r="BR743" s="62" t="str">
        <f t="shared" si="152"/>
        <v>Base</v>
      </c>
      <c r="BS743" s="62" t="str">
        <f t="shared" si="153"/>
        <v/>
      </c>
      <c r="BT743" s="63">
        <f t="shared" si="154"/>
        <v>1</v>
      </c>
      <c r="BU743" s="64">
        <f t="shared" si="155"/>
        <v>-0.94</v>
      </c>
      <c r="BV743" s="64">
        <f t="shared" si="156"/>
        <v>-0.88</v>
      </c>
      <c r="BW743" s="64">
        <f t="shared" si="157"/>
        <v>0</v>
      </c>
      <c r="BX743" s="65">
        <f t="shared" si="158"/>
        <v>-0.94</v>
      </c>
      <c r="BY743" s="65">
        <f t="shared" si="159"/>
        <v>-0.88</v>
      </c>
      <c r="BZ743" s="65">
        <f t="shared" si="160"/>
        <v>2</v>
      </c>
    </row>
    <row r="744" spans="1:78" ht="15.5" x14ac:dyDescent="0.35">
      <c r="A744"/>
      <c r="B744"/>
      <c r="C744"/>
      <c r="D744"/>
      <c r="E744"/>
      <c r="F744"/>
      <c r="G744"/>
      <c r="H744"/>
      <c r="I744" s="13"/>
      <c r="J744" s="13"/>
      <c r="K744" s="13"/>
      <c r="L744"/>
      <c r="M744"/>
      <c r="N744"/>
      <c r="O744"/>
      <c r="P744"/>
      <c r="Q744"/>
      <c r="R744"/>
      <c r="S744"/>
      <c r="T744"/>
      <c r="U744"/>
      <c r="V744"/>
      <c r="W744"/>
      <c r="X744"/>
      <c r="Y744"/>
      <c r="Z744"/>
      <c r="AA744"/>
      <c r="AB744"/>
      <c r="AC744"/>
      <c r="AD744"/>
      <c r="AE744"/>
      <c r="AF744"/>
      <c r="AG744" s="13"/>
      <c r="AH744" s="13"/>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51"/>
        <v>0</v>
      </c>
      <c r="BD744" s="55" t="str">
        <f t="shared" si="163"/>
        <v/>
      </c>
      <c r="BE744" s="55" t="str">
        <f t="shared" si="163"/>
        <v/>
      </c>
      <c r="BF744" s="55" t="str">
        <f t="shared" si="163"/>
        <v/>
      </c>
      <c r="BG744" s="55" t="str">
        <f t="shared" si="163"/>
        <v/>
      </c>
      <c r="BH744" s="55" t="str">
        <f t="shared" si="163"/>
        <v/>
      </c>
      <c r="BI744" s="55" t="str">
        <f t="shared" si="163"/>
        <v/>
      </c>
      <c r="BJ744" s="55" t="str">
        <f t="shared" si="163"/>
        <v/>
      </c>
      <c r="BK744" s="55" t="str">
        <f t="shared" si="163"/>
        <v/>
      </c>
      <c r="BL744" s="55" t="str">
        <f t="shared" si="163"/>
        <v/>
      </c>
      <c r="BM744" s="55" t="str">
        <f t="shared" si="163"/>
        <v/>
      </c>
      <c r="BN744" s="55" t="str">
        <f t="shared" si="163"/>
        <v/>
      </c>
      <c r="BO744" s="55" t="str">
        <f t="shared" si="163"/>
        <v/>
      </c>
      <c r="BP744" s="55" t="str">
        <f t="shared" si="163"/>
        <v/>
      </c>
      <c r="BQ744" s="55" t="str">
        <f t="shared" si="163"/>
        <v/>
      </c>
      <c r="BR744" s="62" t="str">
        <f t="shared" si="152"/>
        <v>Base</v>
      </c>
      <c r="BS744" s="62" t="str">
        <f t="shared" si="153"/>
        <v/>
      </c>
      <c r="BT744" s="63">
        <f t="shared" si="154"/>
        <v>1</v>
      </c>
      <c r="BU744" s="64">
        <f t="shared" si="155"/>
        <v>-0.94</v>
      </c>
      <c r="BV744" s="64">
        <f t="shared" si="156"/>
        <v>-0.88</v>
      </c>
      <c r="BW744" s="64">
        <f t="shared" si="157"/>
        <v>0</v>
      </c>
      <c r="BX744" s="65">
        <f t="shared" si="158"/>
        <v>-0.94</v>
      </c>
      <c r="BY744" s="65">
        <f t="shared" si="159"/>
        <v>-0.88</v>
      </c>
      <c r="BZ744" s="65">
        <f t="shared" si="160"/>
        <v>2</v>
      </c>
    </row>
    <row r="745" spans="1:78" ht="15.5" x14ac:dyDescent="0.35">
      <c r="A745"/>
      <c r="B745"/>
      <c r="C745"/>
      <c r="D745"/>
      <c r="E745"/>
      <c r="F745"/>
      <c r="G745"/>
      <c r="H745"/>
      <c r="I745" s="13"/>
      <c r="J745" s="13"/>
      <c r="K745" s="13"/>
      <c r="L745"/>
      <c r="M745"/>
      <c r="N745"/>
      <c r="O745"/>
      <c r="P745"/>
      <c r="Q745"/>
      <c r="R745"/>
      <c r="S745"/>
      <c r="T745"/>
      <c r="U745"/>
      <c r="V745"/>
      <c r="W745"/>
      <c r="X745"/>
      <c r="Y745"/>
      <c r="Z745"/>
      <c r="AA745"/>
      <c r="AB745"/>
      <c r="AC745"/>
      <c r="AD745"/>
      <c r="AE745"/>
      <c r="AF745"/>
      <c r="AG745" s="13"/>
      <c r="AH745" s="13"/>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51"/>
        <v>0</v>
      </c>
      <c r="BD745" s="55" t="str">
        <f t="shared" si="163"/>
        <v/>
      </c>
      <c r="BE745" s="55" t="str">
        <f t="shared" si="163"/>
        <v/>
      </c>
      <c r="BF745" s="55" t="str">
        <f t="shared" si="163"/>
        <v/>
      </c>
      <c r="BG745" s="55" t="str">
        <f t="shared" si="163"/>
        <v/>
      </c>
      <c r="BH745" s="55" t="str">
        <f t="shared" si="163"/>
        <v/>
      </c>
      <c r="BI745" s="55" t="str">
        <f t="shared" si="163"/>
        <v/>
      </c>
      <c r="BJ745" s="55" t="str">
        <f t="shared" si="163"/>
        <v/>
      </c>
      <c r="BK745" s="55" t="str">
        <f t="shared" si="163"/>
        <v/>
      </c>
      <c r="BL745" s="55" t="str">
        <f t="shared" si="163"/>
        <v/>
      </c>
      <c r="BM745" s="55" t="str">
        <f t="shared" si="163"/>
        <v/>
      </c>
      <c r="BN745" s="55" t="str">
        <f t="shared" si="163"/>
        <v/>
      </c>
      <c r="BO745" s="55" t="str">
        <f t="shared" si="163"/>
        <v/>
      </c>
      <c r="BP745" s="55" t="str">
        <f t="shared" si="163"/>
        <v/>
      </c>
      <c r="BQ745" s="55" t="str">
        <f t="shared" si="163"/>
        <v/>
      </c>
      <c r="BR745" s="62" t="str">
        <f t="shared" si="152"/>
        <v>Base</v>
      </c>
      <c r="BS745" s="62" t="str">
        <f t="shared" si="153"/>
        <v/>
      </c>
      <c r="BT745" s="63">
        <f t="shared" si="154"/>
        <v>1</v>
      </c>
      <c r="BU745" s="64">
        <f t="shared" si="155"/>
        <v>-0.94</v>
      </c>
      <c r="BV745" s="64">
        <f t="shared" si="156"/>
        <v>-0.88</v>
      </c>
      <c r="BW745" s="64">
        <f t="shared" si="157"/>
        <v>0</v>
      </c>
      <c r="BX745" s="65">
        <f t="shared" si="158"/>
        <v>-0.94</v>
      </c>
      <c r="BY745" s="65">
        <f t="shared" si="159"/>
        <v>-0.88</v>
      </c>
      <c r="BZ745" s="65">
        <f t="shared" si="160"/>
        <v>2</v>
      </c>
    </row>
    <row r="746" spans="1:78" ht="15.5" x14ac:dyDescent="0.35">
      <c r="A746"/>
      <c r="B746"/>
      <c r="C746"/>
      <c r="D746"/>
      <c r="E746"/>
      <c r="F746"/>
      <c r="G746"/>
      <c r="H746"/>
      <c r="I746" s="13"/>
      <c r="J746" s="13"/>
      <c r="K746" s="13"/>
      <c r="L746"/>
      <c r="M746"/>
      <c r="N746"/>
      <c r="O746"/>
      <c r="P746"/>
      <c r="Q746"/>
      <c r="R746"/>
      <c r="S746"/>
      <c r="T746"/>
      <c r="U746"/>
      <c r="V746"/>
      <c r="W746"/>
      <c r="X746"/>
      <c r="Y746"/>
      <c r="Z746"/>
      <c r="AA746"/>
      <c r="AB746"/>
      <c r="AC746"/>
      <c r="AD746"/>
      <c r="AE746"/>
      <c r="AF746"/>
      <c r="AG746" s="13"/>
      <c r="AH746" s="13"/>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51"/>
        <v>0</v>
      </c>
      <c r="BD746" s="55" t="str">
        <f t="shared" si="163"/>
        <v/>
      </c>
      <c r="BE746" s="55" t="str">
        <f t="shared" si="163"/>
        <v/>
      </c>
      <c r="BF746" s="55" t="str">
        <f t="shared" si="163"/>
        <v/>
      </c>
      <c r="BG746" s="55" t="str">
        <f t="shared" si="163"/>
        <v/>
      </c>
      <c r="BH746" s="55" t="str">
        <f t="shared" si="163"/>
        <v/>
      </c>
      <c r="BI746" s="55" t="str">
        <f t="shared" si="163"/>
        <v/>
      </c>
      <c r="BJ746" s="55" t="str">
        <f t="shared" si="163"/>
        <v/>
      </c>
      <c r="BK746" s="55" t="str">
        <f t="shared" si="163"/>
        <v/>
      </c>
      <c r="BL746" s="55" t="str">
        <f t="shared" si="163"/>
        <v/>
      </c>
      <c r="BM746" s="55" t="str">
        <f t="shared" si="163"/>
        <v/>
      </c>
      <c r="BN746" s="55" t="str">
        <f t="shared" si="163"/>
        <v/>
      </c>
      <c r="BO746" s="55" t="str">
        <f t="shared" si="163"/>
        <v/>
      </c>
      <c r="BP746" s="55" t="str">
        <f t="shared" si="163"/>
        <v/>
      </c>
      <c r="BQ746" s="55" t="str">
        <f t="shared" si="163"/>
        <v/>
      </c>
      <c r="BR746" s="62" t="str">
        <f t="shared" si="152"/>
        <v>Base</v>
      </c>
      <c r="BS746" s="62" t="str">
        <f t="shared" si="153"/>
        <v/>
      </c>
      <c r="BT746" s="63">
        <f t="shared" si="154"/>
        <v>1</v>
      </c>
      <c r="BU746" s="64">
        <f t="shared" si="155"/>
        <v>-0.94</v>
      </c>
      <c r="BV746" s="64">
        <f t="shared" si="156"/>
        <v>-0.88</v>
      </c>
      <c r="BW746" s="64">
        <f t="shared" si="157"/>
        <v>0</v>
      </c>
      <c r="BX746" s="65">
        <f t="shared" si="158"/>
        <v>-0.94</v>
      </c>
      <c r="BY746" s="65">
        <f t="shared" si="159"/>
        <v>-0.88</v>
      </c>
      <c r="BZ746" s="65">
        <f t="shared" si="160"/>
        <v>2</v>
      </c>
    </row>
    <row r="747" spans="1:78" ht="15.5" x14ac:dyDescent="0.35">
      <c r="A747"/>
      <c r="B747"/>
      <c r="C747"/>
      <c r="D747"/>
      <c r="E747"/>
      <c r="F747"/>
      <c r="G747"/>
      <c r="H747"/>
      <c r="I747" s="13"/>
      <c r="J747" s="13"/>
      <c r="K747" s="13"/>
      <c r="L747"/>
      <c r="M747"/>
      <c r="N747"/>
      <c r="O747"/>
      <c r="P747"/>
      <c r="Q747"/>
      <c r="R747"/>
      <c r="S747"/>
      <c r="T747"/>
      <c r="U747"/>
      <c r="V747"/>
      <c r="W747"/>
      <c r="X747"/>
      <c r="Y747"/>
      <c r="Z747"/>
      <c r="AA747"/>
      <c r="AB747"/>
      <c r="AC747"/>
      <c r="AD747"/>
      <c r="AE747"/>
      <c r="AF747"/>
      <c r="AG747" s="13"/>
      <c r="AH747" s="13"/>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0</v>
      </c>
      <c r="BD747" s="55" t="str">
        <f t="shared" si="163"/>
        <v/>
      </c>
      <c r="BE747" s="55" t="str">
        <f t="shared" si="163"/>
        <v/>
      </c>
      <c r="BF747" s="55" t="str">
        <f t="shared" si="163"/>
        <v/>
      </c>
      <c r="BG747" s="55" t="str">
        <f t="shared" si="163"/>
        <v/>
      </c>
      <c r="BH747" s="55" t="str">
        <f t="shared" si="163"/>
        <v/>
      </c>
      <c r="BI747" s="55" t="str">
        <f t="shared" si="163"/>
        <v/>
      </c>
      <c r="BJ747" s="55" t="str">
        <f t="shared" si="163"/>
        <v/>
      </c>
      <c r="BK747" s="55" t="str">
        <f t="shared" si="163"/>
        <v/>
      </c>
      <c r="BL747" s="55" t="str">
        <f t="shared" si="163"/>
        <v/>
      </c>
      <c r="BM747" s="55" t="str">
        <f t="shared" si="163"/>
        <v/>
      </c>
      <c r="BN747" s="55" t="str">
        <f t="shared" si="163"/>
        <v/>
      </c>
      <c r="BO747" s="55" t="str">
        <f t="shared" si="163"/>
        <v/>
      </c>
      <c r="BP747" s="55" t="str">
        <f t="shared" si="163"/>
        <v/>
      </c>
      <c r="BQ747" s="55" t="str">
        <f t="shared" si="163"/>
        <v/>
      </c>
      <c r="BR747" s="62" t="str">
        <f t="shared" si="152"/>
        <v>Base</v>
      </c>
      <c r="BS747" s="62" t="str">
        <f t="shared" si="153"/>
        <v/>
      </c>
      <c r="BT747" s="63">
        <f t="shared" si="154"/>
        <v>1</v>
      </c>
      <c r="BU747" s="64">
        <f t="shared" si="155"/>
        <v>-0.94</v>
      </c>
      <c r="BV747" s="64">
        <f t="shared" si="156"/>
        <v>-0.88</v>
      </c>
      <c r="BW747" s="64">
        <f t="shared" si="157"/>
        <v>0</v>
      </c>
      <c r="BX747" s="65">
        <f t="shared" si="158"/>
        <v>-0.94</v>
      </c>
      <c r="BY747" s="65">
        <f t="shared" si="159"/>
        <v>-0.88</v>
      </c>
      <c r="BZ747" s="65">
        <f t="shared" si="160"/>
        <v>2</v>
      </c>
    </row>
    <row r="748" spans="1:78" ht="15.5" x14ac:dyDescent="0.35">
      <c r="A748"/>
      <c r="B748"/>
      <c r="C748"/>
      <c r="D748"/>
      <c r="E748"/>
      <c r="F748"/>
      <c r="G748"/>
      <c r="H748"/>
      <c r="I748" s="13"/>
      <c r="J748" s="13"/>
      <c r="K748" s="13"/>
      <c r="L748"/>
      <c r="M748"/>
      <c r="N748"/>
      <c r="O748"/>
      <c r="P748"/>
      <c r="Q748"/>
      <c r="R748"/>
      <c r="S748"/>
      <c r="T748"/>
      <c r="U748"/>
      <c r="V748"/>
      <c r="W748"/>
      <c r="X748"/>
      <c r="Y748"/>
      <c r="Z748"/>
      <c r="AA748"/>
      <c r="AB748"/>
      <c r="AC748"/>
      <c r="AD748"/>
      <c r="AE748"/>
      <c r="AF748"/>
      <c r="AG748" s="13"/>
      <c r="AH748" s="13"/>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0</v>
      </c>
      <c r="BD748" s="55" t="str">
        <f t="shared" si="163"/>
        <v/>
      </c>
      <c r="BE748" s="55" t="str">
        <f t="shared" si="163"/>
        <v/>
      </c>
      <c r="BF748" s="55" t="str">
        <f t="shared" si="163"/>
        <v/>
      </c>
      <c r="BG748" s="55" t="str">
        <f t="shared" si="163"/>
        <v/>
      </c>
      <c r="BH748" s="55" t="str">
        <f t="shared" si="163"/>
        <v/>
      </c>
      <c r="BI748" s="55" t="str">
        <f t="shared" si="163"/>
        <v/>
      </c>
      <c r="BJ748" s="55" t="str">
        <f t="shared" si="163"/>
        <v/>
      </c>
      <c r="BK748" s="55" t="str">
        <f t="shared" si="163"/>
        <v/>
      </c>
      <c r="BL748" s="55" t="str">
        <f t="shared" si="163"/>
        <v/>
      </c>
      <c r="BM748" s="55" t="str">
        <f t="shared" si="163"/>
        <v/>
      </c>
      <c r="BN748" s="55" t="str">
        <f t="shared" si="163"/>
        <v/>
      </c>
      <c r="BO748" s="55" t="str">
        <f t="shared" si="163"/>
        <v/>
      </c>
      <c r="BP748" s="55" t="str">
        <f t="shared" si="163"/>
        <v/>
      </c>
      <c r="BQ748" s="55" t="str">
        <f t="shared" si="163"/>
        <v/>
      </c>
      <c r="BR748" s="62" t="str">
        <f t="shared" si="152"/>
        <v>Base</v>
      </c>
      <c r="BS748" s="62" t="str">
        <f t="shared" si="153"/>
        <v/>
      </c>
      <c r="BT748" s="63">
        <f t="shared" si="154"/>
        <v>1</v>
      </c>
      <c r="BU748" s="64">
        <f t="shared" si="155"/>
        <v>-0.94</v>
      </c>
      <c r="BV748" s="64">
        <f t="shared" si="156"/>
        <v>-0.88</v>
      </c>
      <c r="BW748" s="64">
        <f t="shared" si="157"/>
        <v>0</v>
      </c>
      <c r="BX748" s="65">
        <f t="shared" si="158"/>
        <v>-0.94</v>
      </c>
      <c r="BY748" s="65">
        <f t="shared" si="159"/>
        <v>-0.88</v>
      </c>
      <c r="BZ748" s="65">
        <f t="shared" si="160"/>
        <v>2</v>
      </c>
    </row>
    <row r="749" spans="1:78" ht="15.5" x14ac:dyDescent="0.35">
      <c r="A749"/>
      <c r="B749"/>
      <c r="C749"/>
      <c r="D749"/>
      <c r="E749"/>
      <c r="F749"/>
      <c r="G749"/>
      <c r="H749"/>
      <c r="I749" s="13"/>
      <c r="J749" s="13"/>
      <c r="K749" s="13"/>
      <c r="L749"/>
      <c r="M749"/>
      <c r="N749"/>
      <c r="O749"/>
      <c r="P749"/>
      <c r="Q749"/>
      <c r="R749"/>
      <c r="S749"/>
      <c r="T749"/>
      <c r="U749"/>
      <c r="V749"/>
      <c r="W749"/>
      <c r="X749"/>
      <c r="Y749"/>
      <c r="Z749"/>
      <c r="AA749"/>
      <c r="AB749"/>
      <c r="AC749"/>
      <c r="AD749"/>
      <c r="AE749"/>
      <c r="AF749"/>
      <c r="AG749" s="13"/>
      <c r="AH749" s="13"/>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0</v>
      </c>
      <c r="BD749" s="55" t="str">
        <f t="shared" si="163"/>
        <v/>
      </c>
      <c r="BE749" s="55" t="str">
        <f t="shared" si="163"/>
        <v/>
      </c>
      <c r="BF749" s="55" t="str">
        <f t="shared" si="163"/>
        <v/>
      </c>
      <c r="BG749" s="55" t="str">
        <f t="shared" si="163"/>
        <v/>
      </c>
      <c r="BH749" s="55" t="str">
        <f t="shared" si="163"/>
        <v/>
      </c>
      <c r="BI749" s="55" t="str">
        <f t="shared" si="163"/>
        <v/>
      </c>
      <c r="BJ749" s="55" t="str">
        <f t="shared" si="163"/>
        <v/>
      </c>
      <c r="BK749" s="55" t="str">
        <f t="shared" si="163"/>
        <v/>
      </c>
      <c r="BL749" s="55" t="str">
        <f t="shared" si="163"/>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1</v>
      </c>
      <c r="BU749" s="64">
        <f t="shared" si="155"/>
        <v>-0.94</v>
      </c>
      <c r="BV749" s="64">
        <f t="shared" si="156"/>
        <v>-0.88</v>
      </c>
      <c r="BW749" s="64">
        <f t="shared" si="157"/>
        <v>0</v>
      </c>
      <c r="BX749" s="65">
        <f t="shared" si="158"/>
        <v>-0.94</v>
      </c>
      <c r="BY749" s="65">
        <f t="shared" si="159"/>
        <v>-0.88</v>
      </c>
      <c r="BZ749" s="65">
        <f t="shared" si="160"/>
        <v>2</v>
      </c>
    </row>
    <row r="750" spans="1:78" ht="15.5" x14ac:dyDescent="0.35">
      <c r="A750"/>
      <c r="B750"/>
      <c r="C750"/>
      <c r="D750"/>
      <c r="E750"/>
      <c r="F750"/>
      <c r="G750"/>
      <c r="H750"/>
      <c r="I750" s="13"/>
      <c r="J750" s="13"/>
      <c r="K750" s="13"/>
      <c r="L750"/>
      <c r="M750"/>
      <c r="N750"/>
      <c r="O750"/>
      <c r="P750"/>
      <c r="Q750"/>
      <c r="R750"/>
      <c r="S750"/>
      <c r="T750"/>
      <c r="U750"/>
      <c r="V750"/>
      <c r="W750"/>
      <c r="X750"/>
      <c r="Y750"/>
      <c r="Z750"/>
      <c r="AA750"/>
      <c r="AB750"/>
      <c r="AC750"/>
      <c r="AD750"/>
      <c r="AE750"/>
      <c r="AF750"/>
      <c r="AG750" s="13"/>
      <c r="AH750" s="13"/>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v>
      </c>
      <c r="BU750" s="64">
        <f t="shared" si="155"/>
        <v>-0.94</v>
      </c>
      <c r="BV750" s="64">
        <f t="shared" si="156"/>
        <v>-0.88</v>
      </c>
      <c r="BW750" s="64">
        <f t="shared" si="157"/>
        <v>0</v>
      </c>
      <c r="BX750" s="65">
        <f t="shared" si="158"/>
        <v>-0.94</v>
      </c>
      <c r="BY750" s="65">
        <f t="shared" si="159"/>
        <v>-0.88</v>
      </c>
      <c r="BZ750" s="65">
        <f t="shared" si="160"/>
        <v>2</v>
      </c>
    </row>
    <row r="751" spans="1:78" ht="15.5" x14ac:dyDescent="0.35">
      <c r="A751"/>
      <c r="B751"/>
      <c r="C751"/>
      <c r="D751"/>
      <c r="E751"/>
      <c r="F751"/>
      <c r="G751"/>
      <c r="H751"/>
      <c r="I751" s="13"/>
      <c r="J751" s="13"/>
      <c r="K751" s="13"/>
      <c r="L751"/>
      <c r="M751"/>
      <c r="N751"/>
      <c r="O751"/>
      <c r="P751"/>
      <c r="Q751"/>
      <c r="R751"/>
      <c r="S751"/>
      <c r="T751"/>
      <c r="U751"/>
      <c r="V751"/>
      <c r="W751"/>
      <c r="X751"/>
      <c r="Y751"/>
      <c r="Z751"/>
      <c r="AA751"/>
      <c r="AB751"/>
      <c r="AC751"/>
      <c r="AD751"/>
      <c r="AE751"/>
      <c r="AF751"/>
      <c r="AG751" s="13"/>
      <c r="AH751" s="13"/>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v>
      </c>
      <c r="BU751" s="64">
        <f t="shared" si="155"/>
        <v>-0.94</v>
      </c>
      <c r="BV751" s="64">
        <f t="shared" si="156"/>
        <v>-0.88</v>
      </c>
      <c r="BW751" s="64">
        <f t="shared" si="157"/>
        <v>0</v>
      </c>
      <c r="BX751" s="65">
        <f t="shared" si="158"/>
        <v>-0.94</v>
      </c>
      <c r="BY751" s="65">
        <f t="shared" si="159"/>
        <v>-0.88</v>
      </c>
      <c r="BZ751" s="65">
        <f t="shared" si="160"/>
        <v>2</v>
      </c>
    </row>
    <row r="752" spans="1:78" ht="15.5" x14ac:dyDescent="0.35">
      <c r="A752"/>
      <c r="B752"/>
      <c r="C752"/>
      <c r="D752"/>
      <c r="E752"/>
      <c r="F752"/>
      <c r="G752"/>
      <c r="H752"/>
      <c r="I752" s="13"/>
      <c r="J752" s="13"/>
      <c r="K752" s="13"/>
      <c r="L752"/>
      <c r="M752"/>
      <c r="N752"/>
      <c r="O752"/>
      <c r="P752"/>
      <c r="Q752"/>
      <c r="R752"/>
      <c r="S752"/>
      <c r="T752"/>
      <c r="U752"/>
      <c r="V752"/>
      <c r="W752"/>
      <c r="X752"/>
      <c r="Y752"/>
      <c r="Z752"/>
      <c r="AA752"/>
      <c r="AB752"/>
      <c r="AC752"/>
      <c r="AD752"/>
      <c r="AE752"/>
      <c r="AF752"/>
      <c r="AG752" s="13"/>
      <c r="AH752" s="13"/>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v>
      </c>
      <c r="BU752" s="64">
        <f t="shared" si="155"/>
        <v>-0.94</v>
      </c>
      <c r="BV752" s="64">
        <f t="shared" si="156"/>
        <v>-0.88</v>
      </c>
      <c r="BW752" s="64">
        <f t="shared" si="157"/>
        <v>0</v>
      </c>
      <c r="BX752" s="65">
        <f t="shared" si="158"/>
        <v>-0.94</v>
      </c>
      <c r="BY752" s="65">
        <f t="shared" si="159"/>
        <v>-0.88</v>
      </c>
      <c r="BZ752" s="65">
        <f t="shared" si="160"/>
        <v>2</v>
      </c>
    </row>
    <row r="753" spans="1:78" ht="15.5" x14ac:dyDescent="0.35">
      <c r="A753"/>
      <c r="B753"/>
      <c r="C753"/>
      <c r="D753"/>
      <c r="E753"/>
      <c r="F753"/>
      <c r="G753"/>
      <c r="H753"/>
      <c r="I753" s="13"/>
      <c r="J753" s="13"/>
      <c r="K753" s="13"/>
      <c r="L753"/>
      <c r="M753"/>
      <c r="N753"/>
      <c r="O753"/>
      <c r="P753"/>
      <c r="Q753"/>
      <c r="R753"/>
      <c r="S753"/>
      <c r="T753"/>
      <c r="U753"/>
      <c r="V753"/>
      <c r="W753"/>
      <c r="X753"/>
      <c r="Y753"/>
      <c r="Z753"/>
      <c r="AA753"/>
      <c r="AB753"/>
      <c r="AC753"/>
      <c r="AD753"/>
      <c r="AE753"/>
      <c r="AF753"/>
      <c r="AG753" s="13"/>
      <c r="AH753" s="1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v>
      </c>
      <c r="BU753" s="64">
        <f t="shared" si="155"/>
        <v>-0.94</v>
      </c>
      <c r="BV753" s="64">
        <f t="shared" si="156"/>
        <v>-0.88</v>
      </c>
      <c r="BW753" s="64">
        <f t="shared" si="157"/>
        <v>0</v>
      </c>
      <c r="BX753" s="65">
        <f t="shared" si="158"/>
        <v>-0.94</v>
      </c>
      <c r="BY753" s="65">
        <f t="shared" si="159"/>
        <v>-0.88</v>
      </c>
      <c r="BZ753" s="65">
        <f t="shared" si="160"/>
        <v>2</v>
      </c>
    </row>
    <row r="754" spans="1:78" ht="15.5" x14ac:dyDescent="0.35">
      <c r="A754"/>
      <c r="B754"/>
      <c r="C754"/>
      <c r="D754"/>
      <c r="E754"/>
      <c r="F754"/>
      <c r="G754"/>
      <c r="H754"/>
      <c r="I754" s="13"/>
      <c r="J754" s="13"/>
      <c r="K754" s="13"/>
      <c r="L754"/>
      <c r="M754"/>
      <c r="N754"/>
      <c r="O754"/>
      <c r="P754"/>
      <c r="Q754"/>
      <c r="R754"/>
      <c r="S754"/>
      <c r="T754"/>
      <c r="U754"/>
      <c r="V754"/>
      <c r="W754"/>
      <c r="X754"/>
      <c r="Y754"/>
      <c r="Z754"/>
      <c r="AA754"/>
      <c r="AB754"/>
      <c r="AC754"/>
      <c r="AD754"/>
      <c r="AE754"/>
      <c r="AF754"/>
      <c r="AG754" s="13"/>
      <c r="AH754" s="13"/>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v>
      </c>
      <c r="BU754" s="64">
        <f t="shared" si="155"/>
        <v>-0.94</v>
      </c>
      <c r="BV754" s="64">
        <f t="shared" si="156"/>
        <v>-0.88</v>
      </c>
      <c r="BW754" s="64">
        <f t="shared" si="157"/>
        <v>0</v>
      </c>
      <c r="BX754" s="65">
        <f t="shared" si="158"/>
        <v>-0.94</v>
      </c>
      <c r="BY754" s="65">
        <f t="shared" si="159"/>
        <v>-0.88</v>
      </c>
      <c r="BZ754" s="65">
        <f t="shared" si="160"/>
        <v>2</v>
      </c>
    </row>
    <row r="755" spans="1:78" ht="15.5" x14ac:dyDescent="0.35">
      <c r="A755"/>
      <c r="B755"/>
      <c r="C755"/>
      <c r="D755"/>
      <c r="E755"/>
      <c r="F755"/>
      <c r="G755"/>
      <c r="H755"/>
      <c r="I755" s="13"/>
      <c r="J755" s="13"/>
      <c r="K755" s="13"/>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1</v>
      </c>
      <c r="BU755" s="64">
        <f t="shared" si="155"/>
        <v>-0.94</v>
      </c>
      <c r="BV755" s="64">
        <f t="shared" si="156"/>
        <v>-0.88</v>
      </c>
      <c r="BW755" s="64">
        <f t="shared" si="157"/>
        <v>0</v>
      </c>
      <c r="BX755" s="65">
        <f t="shared" si="158"/>
        <v>-0.94</v>
      </c>
      <c r="BY755" s="65">
        <f t="shared" si="159"/>
        <v>-0.88</v>
      </c>
      <c r="BZ755" s="65">
        <f t="shared" si="160"/>
        <v>2</v>
      </c>
    </row>
    <row r="756" spans="1:78" ht="15.5" x14ac:dyDescent="0.35">
      <c r="A756"/>
      <c r="B756"/>
      <c r="C756"/>
      <c r="D756"/>
      <c r="E756"/>
      <c r="F756"/>
      <c r="G756"/>
      <c r="H756"/>
      <c r="I756" s="13"/>
      <c r="J756" s="13"/>
      <c r="K756" s="13"/>
      <c r="L756"/>
      <c r="M756"/>
      <c r="N756"/>
      <c r="O756"/>
      <c r="P756"/>
      <c r="Q756"/>
      <c r="R756"/>
      <c r="S756"/>
      <c r="T756"/>
      <c r="U756"/>
      <c r="V756"/>
      <c r="W756"/>
      <c r="X756"/>
      <c r="Y756"/>
      <c r="Z756"/>
      <c r="AA756"/>
      <c r="AB756"/>
      <c r="AC756"/>
      <c r="AD756"/>
      <c r="AE756"/>
      <c r="AF756"/>
      <c r="AG756" s="13"/>
      <c r="AH756" s="13"/>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1</v>
      </c>
      <c r="BU756" s="64">
        <f t="shared" si="155"/>
        <v>-0.94</v>
      </c>
      <c r="BV756" s="64">
        <f t="shared" si="156"/>
        <v>-0.88</v>
      </c>
      <c r="BW756" s="64">
        <f t="shared" si="157"/>
        <v>0</v>
      </c>
      <c r="BX756" s="65">
        <f t="shared" si="158"/>
        <v>-0.94</v>
      </c>
      <c r="BY756" s="65">
        <f t="shared" si="159"/>
        <v>-0.88</v>
      </c>
      <c r="BZ756" s="65">
        <f t="shared" si="160"/>
        <v>2</v>
      </c>
    </row>
    <row r="757" spans="1:78" ht="15.5" x14ac:dyDescent="0.35">
      <c r="A757"/>
      <c r="B757"/>
      <c r="C757"/>
      <c r="D757"/>
      <c r="E757"/>
      <c r="F757"/>
      <c r="G757"/>
      <c r="H757"/>
      <c r="I757" s="13"/>
      <c r="J757" s="13"/>
      <c r="K757" s="13"/>
      <c r="L757"/>
      <c r="M757"/>
      <c r="N757"/>
      <c r="O757"/>
      <c r="P757"/>
      <c r="Q757"/>
      <c r="R757"/>
      <c r="S757"/>
      <c r="T757"/>
      <c r="U757"/>
      <c r="V757"/>
      <c r="W757"/>
      <c r="X757"/>
      <c r="Y757"/>
      <c r="Z757"/>
      <c r="AA757"/>
      <c r="AB757"/>
      <c r="AC757"/>
      <c r="AD757"/>
      <c r="AE757"/>
      <c r="AF757"/>
      <c r="AG757" s="13"/>
      <c r="AH757" s="13"/>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1</v>
      </c>
      <c r="BU757" s="64">
        <f t="shared" si="155"/>
        <v>-0.94</v>
      </c>
      <c r="BV757" s="64">
        <f t="shared" si="156"/>
        <v>-0.88</v>
      </c>
      <c r="BW757" s="64">
        <f t="shared" si="157"/>
        <v>0</v>
      </c>
      <c r="BX757" s="65">
        <f t="shared" si="158"/>
        <v>-0.94</v>
      </c>
      <c r="BY757" s="65">
        <f t="shared" si="159"/>
        <v>-0.88</v>
      </c>
      <c r="BZ757" s="65">
        <f t="shared" si="160"/>
        <v>2</v>
      </c>
    </row>
    <row r="758" spans="1:78" ht="15.5" x14ac:dyDescent="0.35">
      <c r="A758"/>
      <c r="B758"/>
      <c r="C758"/>
      <c r="D758"/>
      <c r="E758"/>
      <c r="F758"/>
      <c r="G758"/>
      <c r="H758"/>
      <c r="I758" s="13"/>
      <c r="J758" s="13"/>
      <c r="K758" s="13"/>
      <c r="L758"/>
      <c r="M758"/>
      <c r="N758"/>
      <c r="O758"/>
      <c r="P758"/>
      <c r="Q758"/>
      <c r="R758"/>
      <c r="S758"/>
      <c r="T758"/>
      <c r="U758"/>
      <c r="V758"/>
      <c r="W758"/>
      <c r="X758"/>
      <c r="Y758"/>
      <c r="Z758"/>
      <c r="AA758"/>
      <c r="AB758"/>
      <c r="AC758"/>
      <c r="AD758"/>
      <c r="AE758"/>
      <c r="AF758"/>
      <c r="AG758" s="13"/>
      <c r="AH758" s="13"/>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1</v>
      </c>
      <c r="BU758" s="64">
        <f t="shared" si="155"/>
        <v>-0.94</v>
      </c>
      <c r="BV758" s="64">
        <f t="shared" si="156"/>
        <v>-0.88</v>
      </c>
      <c r="BW758" s="64">
        <f t="shared" si="157"/>
        <v>0</v>
      </c>
      <c r="BX758" s="65">
        <f t="shared" si="158"/>
        <v>-0.94</v>
      </c>
      <c r="BY758" s="65">
        <f t="shared" si="159"/>
        <v>-0.88</v>
      </c>
      <c r="BZ758" s="65">
        <f t="shared" si="160"/>
        <v>2</v>
      </c>
    </row>
    <row r="759" spans="1:78" ht="15.5" x14ac:dyDescent="0.35">
      <c r="A759"/>
      <c r="B759"/>
      <c r="C759"/>
      <c r="D759"/>
      <c r="E759"/>
      <c r="F759"/>
      <c r="G759"/>
      <c r="H759"/>
      <c r="I759" s="13"/>
      <c r="J759" s="13"/>
      <c r="K759" s="13"/>
      <c r="L759"/>
      <c r="M759"/>
      <c r="N759"/>
      <c r="O759"/>
      <c r="P759"/>
      <c r="Q759"/>
      <c r="R759"/>
      <c r="S759"/>
      <c r="T759"/>
      <c r="U759"/>
      <c r="V759"/>
      <c r="W759"/>
      <c r="X759"/>
      <c r="Y759"/>
      <c r="Z759"/>
      <c r="AA759"/>
      <c r="AB759"/>
      <c r="AC759"/>
      <c r="AD759"/>
      <c r="AE759"/>
      <c r="AF759"/>
      <c r="AG759" s="13"/>
      <c r="AH759" s="13"/>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
      </c>
      <c r="BL759" s="55" t="str">
        <f t="shared" si="163"/>
        <v/>
      </c>
      <c r="BM759" s="55" t="str">
        <f t="shared" si="163"/>
        <v/>
      </c>
      <c r="BN759" s="55" t="str">
        <f t="shared" si="163"/>
        <v/>
      </c>
      <c r="BO759" s="55" t="str">
        <f t="shared" si="163"/>
        <v/>
      </c>
      <c r="BP759" s="55" t="str">
        <f t="shared" si="163"/>
        <v/>
      </c>
      <c r="BQ759" s="55" t="str">
        <f t="shared" si="163"/>
        <v/>
      </c>
      <c r="BR759" s="62" t="str">
        <f t="shared" si="152"/>
        <v>Base</v>
      </c>
      <c r="BS759" s="62" t="str">
        <f t="shared" si="153"/>
        <v/>
      </c>
      <c r="BT759" s="63">
        <f t="shared" si="154"/>
        <v>1</v>
      </c>
      <c r="BU759" s="64">
        <f t="shared" si="155"/>
        <v>-0.94</v>
      </c>
      <c r="BV759" s="64">
        <f t="shared" si="156"/>
        <v>-0.88</v>
      </c>
      <c r="BW759" s="64">
        <f t="shared" si="157"/>
        <v>0</v>
      </c>
      <c r="BX759" s="65">
        <f t="shared" si="158"/>
        <v>-0.94</v>
      </c>
      <c r="BY759" s="65">
        <f t="shared" si="159"/>
        <v>-0.88</v>
      </c>
      <c r="BZ759" s="65">
        <f t="shared" si="160"/>
        <v>2</v>
      </c>
    </row>
    <row r="760" spans="1:78" ht="15.5" x14ac:dyDescent="0.35">
      <c r="A760"/>
      <c r="B760"/>
      <c r="C760"/>
      <c r="D760"/>
      <c r="E760"/>
      <c r="F760"/>
      <c r="G760"/>
      <c r="H760"/>
      <c r="I760" s="13"/>
      <c r="J760" s="13"/>
      <c r="K760" s="13"/>
      <c r="L760"/>
      <c r="M760"/>
      <c r="N760"/>
      <c r="O760"/>
      <c r="P760"/>
      <c r="Q760"/>
      <c r="R760"/>
      <c r="S760"/>
      <c r="T760"/>
      <c r="U760"/>
      <c r="V760"/>
      <c r="W760"/>
      <c r="X760"/>
      <c r="Y760"/>
      <c r="Z760"/>
      <c r="AA760"/>
      <c r="AB760"/>
      <c r="AC760"/>
      <c r="AD760"/>
      <c r="AE760"/>
      <c r="AF760"/>
      <c r="AG760" s="13"/>
      <c r="AH760" s="13"/>
      <c r="AI760"/>
      <c r="AJ760"/>
      <c r="AK760"/>
      <c r="AL760"/>
      <c r="AM760"/>
      <c r="AN760"/>
      <c r="AO760"/>
      <c r="AP760"/>
      <c r="AQ760"/>
      <c r="AR760"/>
      <c r="AS760"/>
      <c r="AT760" s="59">
        <f>VLOOKUP($BR760,Tables!$D$14:$I$27,2,FALSE)*W760</f>
        <v>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ref="BD760:BQ778" si="164">IF(ISERROR(SEARCHB(" "&amp;BO$1&amp;" "," "&amp;$L760&amp;" "))=TRUE,"",BO$1)</f>
        <v/>
      </c>
      <c r="BP760" s="55" t="str">
        <f t="shared" si="164"/>
        <v/>
      </c>
      <c r="BQ760" s="55" t="str">
        <f t="shared" si="164"/>
        <v/>
      </c>
      <c r="BR760" s="62" t="str">
        <f t="shared" si="152"/>
        <v>Base</v>
      </c>
      <c r="BS760" s="62" t="str">
        <f t="shared" si="153"/>
        <v/>
      </c>
      <c r="BT760" s="63">
        <f t="shared" si="154"/>
        <v>1</v>
      </c>
      <c r="BU760" s="64">
        <f t="shared" si="155"/>
        <v>-0.94</v>
      </c>
      <c r="BV760" s="64">
        <f t="shared" si="156"/>
        <v>-0.88</v>
      </c>
      <c r="BW760" s="64">
        <f t="shared" si="157"/>
        <v>0</v>
      </c>
      <c r="BX760" s="65">
        <f t="shared" si="158"/>
        <v>-0.94</v>
      </c>
      <c r="BY760" s="65">
        <f t="shared" si="159"/>
        <v>-0.88</v>
      </c>
      <c r="BZ760" s="65">
        <f t="shared" si="160"/>
        <v>2</v>
      </c>
    </row>
    <row r="761" spans="1:78" ht="15.5" x14ac:dyDescent="0.35">
      <c r="A761"/>
      <c r="B761"/>
      <c r="C761"/>
      <c r="D761"/>
      <c r="E761"/>
      <c r="F761"/>
      <c r="G761"/>
      <c r="H761"/>
      <c r="I761" s="13"/>
      <c r="J761" s="13"/>
      <c r="K761" s="13"/>
      <c r="L761"/>
      <c r="M761"/>
      <c r="N761"/>
      <c r="O761"/>
      <c r="P761"/>
      <c r="Q761"/>
      <c r="R761"/>
      <c r="S761"/>
      <c r="T761"/>
      <c r="U761"/>
      <c r="V761"/>
      <c r="W761"/>
      <c r="X761"/>
      <c r="Y761"/>
      <c r="Z761"/>
      <c r="AA761"/>
      <c r="AB761"/>
      <c r="AC761"/>
      <c r="AD761"/>
      <c r="AE761"/>
      <c r="AF761"/>
      <c r="AG761" s="13"/>
      <c r="AH761" s="13"/>
      <c r="AI761"/>
      <c r="AJ761"/>
      <c r="AK761"/>
      <c r="AL761"/>
      <c r="AM761"/>
      <c r="AN761"/>
      <c r="AO761"/>
      <c r="AP761"/>
      <c r="AQ761"/>
      <c r="AR761"/>
      <c r="AS761"/>
      <c r="AT761" s="59">
        <f>VLOOKUP($BR761,Tables!$D$14:$I$27,2,FALSE)*W761</f>
        <v>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0</v>
      </c>
      <c r="BD761" s="55" t="str">
        <f t="shared" si="164"/>
        <v/>
      </c>
      <c r="BE761" s="55" t="str">
        <f t="shared" si="164"/>
        <v/>
      </c>
      <c r="BF761" s="55" t="str">
        <f t="shared" si="164"/>
        <v/>
      </c>
      <c r="BG761" s="55" t="str">
        <f t="shared" si="164"/>
        <v/>
      </c>
      <c r="BH761" s="55" t="str">
        <f t="shared" si="164"/>
        <v/>
      </c>
      <c r="BI761" s="55" t="str">
        <f t="shared" si="164"/>
        <v/>
      </c>
      <c r="BJ761" s="55" t="str">
        <f t="shared" si="164"/>
        <v/>
      </c>
      <c r="BK761" s="55" t="str">
        <f t="shared" si="164"/>
        <v/>
      </c>
      <c r="BL761" s="55" t="str">
        <f t="shared" si="164"/>
        <v/>
      </c>
      <c r="BM761" s="55" t="str">
        <f t="shared" si="164"/>
        <v/>
      </c>
      <c r="BN761" s="55" t="str">
        <f t="shared" si="164"/>
        <v/>
      </c>
      <c r="BO761" s="55" t="str">
        <f t="shared" si="164"/>
        <v/>
      </c>
      <c r="BP761" s="55" t="str">
        <f t="shared" si="164"/>
        <v/>
      </c>
      <c r="BQ761" s="55" t="str">
        <f t="shared" si="164"/>
        <v/>
      </c>
      <c r="BR761" s="62" t="str">
        <f t="shared" si="152"/>
        <v>Base</v>
      </c>
      <c r="BS761" s="62" t="str">
        <f t="shared" si="153"/>
        <v/>
      </c>
      <c r="BT761" s="63">
        <f t="shared" si="154"/>
        <v>1</v>
      </c>
      <c r="BU761" s="64">
        <f t="shared" si="155"/>
        <v>-0.94</v>
      </c>
      <c r="BV761" s="64">
        <f t="shared" si="156"/>
        <v>-0.88</v>
      </c>
      <c r="BW761" s="64">
        <f t="shared" si="157"/>
        <v>0</v>
      </c>
      <c r="BX761" s="65">
        <f t="shared" si="158"/>
        <v>-0.94</v>
      </c>
      <c r="BY761" s="65">
        <f t="shared" si="159"/>
        <v>-0.88</v>
      </c>
      <c r="BZ761" s="65">
        <f t="shared" si="160"/>
        <v>2</v>
      </c>
    </row>
    <row r="762" spans="1:78" ht="15.5" x14ac:dyDescent="0.35">
      <c r="A762"/>
      <c r="B762"/>
      <c r="C762"/>
      <c r="D762"/>
      <c r="E762"/>
      <c r="F762"/>
      <c r="G762"/>
      <c r="H762"/>
      <c r="I762" s="13"/>
      <c r="J762" s="13"/>
      <c r="K762" s="13"/>
      <c r="L762"/>
      <c r="M762"/>
      <c r="N762"/>
      <c r="O762"/>
      <c r="P762"/>
      <c r="Q762"/>
      <c r="R762"/>
      <c r="S762"/>
      <c r="T762"/>
      <c r="U762"/>
      <c r="V762"/>
      <c r="W762"/>
      <c r="X762"/>
      <c r="Y762"/>
      <c r="Z762"/>
      <c r="AA762"/>
      <c r="AB762"/>
      <c r="AC762"/>
      <c r="AD762"/>
      <c r="AE762"/>
      <c r="AF762"/>
      <c r="AG762" s="13"/>
      <c r="AH762" s="13"/>
      <c r="AI762"/>
      <c r="AJ762"/>
      <c r="AK762"/>
      <c r="AL762"/>
      <c r="AM762"/>
      <c r="AN762" s="13"/>
      <c r="AO762" s="13"/>
      <c r="AP762"/>
      <c r="AQ762"/>
      <c r="AR762"/>
      <c r="AS762"/>
      <c r="AT762" s="59">
        <f>VLOOKUP($BR762,Tables!$D$14:$I$27,2,FALSE)*W762</f>
        <v>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ref="BC762:BC824" si="165">SUM(AT762:BB762)</f>
        <v>0</v>
      </c>
      <c r="BD762" s="55" t="str">
        <f t="shared" si="164"/>
        <v/>
      </c>
      <c r="BE762" s="55" t="str">
        <f t="shared" si="164"/>
        <v/>
      </c>
      <c r="BF762" s="55" t="str">
        <f t="shared" si="164"/>
        <v/>
      </c>
      <c r="BG762" s="55" t="str">
        <f t="shared" si="164"/>
        <v/>
      </c>
      <c r="BH762" s="55" t="str">
        <f t="shared" si="164"/>
        <v/>
      </c>
      <c r="BI762" s="55" t="str">
        <f t="shared" si="164"/>
        <v/>
      </c>
      <c r="BJ762" s="55" t="str">
        <f t="shared" si="164"/>
        <v/>
      </c>
      <c r="BK762" s="55" t="str">
        <f t="shared" si="164"/>
        <v/>
      </c>
      <c r="BL762" s="55" t="str">
        <f t="shared" si="164"/>
        <v/>
      </c>
      <c r="BM762" s="55" t="str">
        <f t="shared" si="164"/>
        <v/>
      </c>
      <c r="BN762" s="55" t="str">
        <f t="shared" si="164"/>
        <v/>
      </c>
      <c r="BO762" s="55" t="str">
        <f t="shared" si="164"/>
        <v/>
      </c>
      <c r="BP762" s="55" t="str">
        <f t="shared" si="164"/>
        <v/>
      </c>
      <c r="BQ762" s="55" t="str">
        <f t="shared" si="164"/>
        <v/>
      </c>
      <c r="BR762" s="62" t="str">
        <f t="shared" ref="BR762:BR824" si="166">IF(BD762&amp;BE762&amp;BF762&amp;BG762&amp;BH762&amp;BI762&amp;BJ762&amp;BK762&amp;BP762&amp;BQ762="","Base",BD762&amp;BE762&amp;BF762&amp;BG762&amp;BH762&amp;BI762&amp;BJ762&amp;BK762&amp;BP762&amp;BQ762)</f>
        <v>Base</v>
      </c>
      <c r="BS762" s="62" t="str">
        <f t="shared" ref="BS762:BS824" si="167">IF(BL762&amp;BM762&amp;BN762&amp;BO762="","",BL762&amp;BM762&amp;BN762&amp;BO762)</f>
        <v/>
      </c>
      <c r="BT762" s="63">
        <f t="shared" ref="BT762:BT824" si="168">J762-I762+1</f>
        <v>1</v>
      </c>
      <c r="BU762" s="64">
        <f t="shared" ref="BU762:BU824" si="169">BT762*0.06-1</f>
        <v>-0.94</v>
      </c>
      <c r="BV762" s="64">
        <f t="shared" ref="BV762:BV824" si="170">BT762*0.12-1</f>
        <v>-0.88</v>
      </c>
      <c r="BW762" s="64">
        <f t="shared" ref="BW762:BW824" si="171">(BT762-1)*0.84</f>
        <v>0</v>
      </c>
      <c r="BX762" s="65">
        <f t="shared" ref="BX762:BX824" si="172">BU762+I762</f>
        <v>-0.94</v>
      </c>
      <c r="BY762" s="65">
        <f t="shared" ref="BY762:BY824" si="173">BV762+I762</f>
        <v>-0.88</v>
      </c>
      <c r="BZ762" s="65">
        <f t="shared" ref="BZ762:BZ824" si="174">IF(WEEKDAY(BW762+I762)=1,BW762+I762+1,IF(WEEKDAY(BW762+I762)=7,BW762+I762+2,BW762+I762))</f>
        <v>2</v>
      </c>
    </row>
    <row r="763" spans="1:78" ht="15.5" x14ac:dyDescent="0.35">
      <c r="A763"/>
      <c r="B763"/>
      <c r="C763"/>
      <c r="D763"/>
      <c r="E763"/>
      <c r="F763"/>
      <c r="G763"/>
      <c r="H763"/>
      <c r="I763" s="13"/>
      <c r="J763" s="13"/>
      <c r="K763" s="13"/>
      <c r="L763"/>
      <c r="M763"/>
      <c r="N763"/>
      <c r="O763"/>
      <c r="P763"/>
      <c r="Q763"/>
      <c r="R763"/>
      <c r="S763"/>
      <c r="T763"/>
      <c r="U763"/>
      <c r="V763"/>
      <c r="W763"/>
      <c r="X763"/>
      <c r="Y763"/>
      <c r="Z763"/>
      <c r="AA763"/>
      <c r="AB763"/>
      <c r="AC763"/>
      <c r="AD763"/>
      <c r="AE763"/>
      <c r="AF763"/>
      <c r="AG763" s="13"/>
      <c r="AH763" s="13"/>
      <c r="AI763"/>
      <c r="AJ763"/>
      <c r="AK763"/>
      <c r="AL763"/>
      <c r="AM763"/>
      <c r="AN763"/>
      <c r="AO763"/>
      <c r="AP763"/>
      <c r="AQ763"/>
      <c r="AR763"/>
      <c r="AS763"/>
      <c r="AT763" s="59">
        <f>VLOOKUP($BR763,Tables!$D$14:$I$27,2,FALSE)*W763</f>
        <v>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65"/>
        <v>0</v>
      </c>
      <c r="BD763" s="55" t="str">
        <f t="shared" si="164"/>
        <v/>
      </c>
      <c r="BE763" s="55" t="str">
        <f t="shared" si="164"/>
        <v/>
      </c>
      <c r="BF763" s="55" t="str">
        <f t="shared" si="164"/>
        <v/>
      </c>
      <c r="BG763" s="55" t="str">
        <f t="shared" si="164"/>
        <v/>
      </c>
      <c r="BH763" s="55" t="str">
        <f t="shared" si="164"/>
        <v/>
      </c>
      <c r="BI763" s="55" t="str">
        <f t="shared" si="164"/>
        <v/>
      </c>
      <c r="BJ763" s="55" t="str">
        <f t="shared" si="164"/>
        <v/>
      </c>
      <c r="BK763" s="55" t="str">
        <f t="shared" si="164"/>
        <v/>
      </c>
      <c r="BL763" s="55" t="str">
        <f t="shared" si="164"/>
        <v/>
      </c>
      <c r="BM763" s="55" t="str">
        <f t="shared" si="164"/>
        <v/>
      </c>
      <c r="BN763" s="55" t="str">
        <f t="shared" si="164"/>
        <v/>
      </c>
      <c r="BO763" s="55" t="str">
        <f t="shared" si="164"/>
        <v/>
      </c>
      <c r="BP763" s="55" t="str">
        <f t="shared" si="164"/>
        <v/>
      </c>
      <c r="BQ763" s="55" t="str">
        <f t="shared" si="164"/>
        <v/>
      </c>
      <c r="BR763" s="62" t="str">
        <f t="shared" si="166"/>
        <v>Base</v>
      </c>
      <c r="BS763" s="62" t="str">
        <f t="shared" si="167"/>
        <v/>
      </c>
      <c r="BT763" s="63">
        <f t="shared" si="168"/>
        <v>1</v>
      </c>
      <c r="BU763" s="64">
        <f t="shared" si="169"/>
        <v>-0.94</v>
      </c>
      <c r="BV763" s="64">
        <f t="shared" si="170"/>
        <v>-0.88</v>
      </c>
      <c r="BW763" s="64">
        <f t="shared" si="171"/>
        <v>0</v>
      </c>
      <c r="BX763" s="65">
        <f t="shared" si="172"/>
        <v>-0.94</v>
      </c>
      <c r="BY763" s="65">
        <f t="shared" si="173"/>
        <v>-0.88</v>
      </c>
      <c r="BZ763" s="65">
        <f t="shared" si="174"/>
        <v>2</v>
      </c>
    </row>
    <row r="764" spans="1:78" ht="15.5" x14ac:dyDescent="0.35">
      <c r="A764"/>
      <c r="B764"/>
      <c r="C764"/>
      <c r="D764"/>
      <c r="E764"/>
      <c r="F764"/>
      <c r="G764"/>
      <c r="H764"/>
      <c r="I764" s="13"/>
      <c r="J764" s="13"/>
      <c r="K764" s="13"/>
      <c r="L764"/>
      <c r="M764"/>
      <c r="N764"/>
      <c r="O764"/>
      <c r="P764"/>
      <c r="Q764"/>
      <c r="R764"/>
      <c r="S764"/>
      <c r="T764"/>
      <c r="U764"/>
      <c r="V764"/>
      <c r="W764"/>
      <c r="X764"/>
      <c r="Y764"/>
      <c r="Z764"/>
      <c r="AA764"/>
      <c r="AB764"/>
      <c r="AC764"/>
      <c r="AD764"/>
      <c r="AE764"/>
      <c r="AF764"/>
      <c r="AG764" s="13"/>
      <c r="AH764" s="13"/>
      <c r="AI764"/>
      <c r="AJ764"/>
      <c r="AK764"/>
      <c r="AL764"/>
      <c r="AM764"/>
      <c r="AN764"/>
      <c r="AO764"/>
      <c r="AP764"/>
      <c r="AQ764"/>
      <c r="AR764"/>
      <c r="AS764"/>
      <c r="AT764" s="59">
        <f>VLOOKUP($BR764,Tables!$D$14:$I$27,2,FALSE)*W764</f>
        <v>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65"/>
        <v>0</v>
      </c>
      <c r="BD764" s="55" t="str">
        <f t="shared" si="164"/>
        <v/>
      </c>
      <c r="BE764" s="55" t="str">
        <f t="shared" si="164"/>
        <v/>
      </c>
      <c r="BF764" s="55" t="str">
        <f t="shared" si="164"/>
        <v/>
      </c>
      <c r="BG764" s="55" t="str">
        <f t="shared" si="164"/>
        <v/>
      </c>
      <c r="BH764" s="55" t="str">
        <f t="shared" si="164"/>
        <v/>
      </c>
      <c r="BI764" s="55" t="str">
        <f t="shared" si="164"/>
        <v/>
      </c>
      <c r="BJ764" s="55" t="str">
        <f t="shared" si="164"/>
        <v/>
      </c>
      <c r="BK764" s="55" t="str">
        <f t="shared" si="164"/>
        <v/>
      </c>
      <c r="BL764" s="55" t="str">
        <f t="shared" si="164"/>
        <v/>
      </c>
      <c r="BM764" s="55" t="str">
        <f t="shared" si="164"/>
        <v/>
      </c>
      <c r="BN764" s="55" t="str">
        <f t="shared" si="164"/>
        <v/>
      </c>
      <c r="BO764" s="55" t="str">
        <f t="shared" si="164"/>
        <v/>
      </c>
      <c r="BP764" s="55" t="str">
        <f t="shared" si="164"/>
        <v/>
      </c>
      <c r="BQ764" s="55" t="str">
        <f t="shared" si="164"/>
        <v/>
      </c>
      <c r="BR764" s="62" t="str">
        <f t="shared" si="166"/>
        <v>Base</v>
      </c>
      <c r="BS764" s="62" t="str">
        <f t="shared" si="167"/>
        <v/>
      </c>
      <c r="BT764" s="63">
        <f t="shared" si="168"/>
        <v>1</v>
      </c>
      <c r="BU764" s="64">
        <f t="shared" si="169"/>
        <v>-0.94</v>
      </c>
      <c r="BV764" s="64">
        <f t="shared" si="170"/>
        <v>-0.88</v>
      </c>
      <c r="BW764" s="64">
        <f t="shared" si="171"/>
        <v>0</v>
      </c>
      <c r="BX764" s="65">
        <f t="shared" si="172"/>
        <v>-0.94</v>
      </c>
      <c r="BY764" s="65">
        <f t="shared" si="173"/>
        <v>-0.88</v>
      </c>
      <c r="BZ764" s="65">
        <f t="shared" si="174"/>
        <v>2</v>
      </c>
    </row>
    <row r="765" spans="1:78" ht="15.5" x14ac:dyDescent="0.35">
      <c r="A765"/>
      <c r="B765"/>
      <c r="C765"/>
      <c r="D765"/>
      <c r="E765"/>
      <c r="F765"/>
      <c r="G765"/>
      <c r="H765"/>
      <c r="I765" s="13"/>
      <c r="J765" s="13"/>
      <c r="K765" s="13"/>
      <c r="L765"/>
      <c r="M765"/>
      <c r="N765"/>
      <c r="O765"/>
      <c r="P765"/>
      <c r="Q765"/>
      <c r="R765"/>
      <c r="S765"/>
      <c r="T765"/>
      <c r="U765"/>
      <c r="V765"/>
      <c r="W765"/>
      <c r="X765"/>
      <c r="Y765"/>
      <c r="Z765"/>
      <c r="AA765"/>
      <c r="AB765"/>
      <c r="AC765"/>
      <c r="AD765"/>
      <c r="AE765"/>
      <c r="AF765"/>
      <c r="AG765" s="13"/>
      <c r="AH765" s="13"/>
      <c r="AI765"/>
      <c r="AJ765"/>
      <c r="AK765"/>
      <c r="AL765"/>
      <c r="AM765"/>
      <c r="AN765" s="13"/>
      <c r="AO765" s="13"/>
      <c r="AP765"/>
      <c r="AQ765"/>
      <c r="AR765"/>
      <c r="AS765"/>
      <c r="AT765" s="59">
        <f>VLOOKUP($BR765,Tables!$D$14:$I$27,2,FALSE)*W765</f>
        <v>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65"/>
        <v>0</v>
      </c>
      <c r="BD765" s="55" t="str">
        <f t="shared" si="164"/>
        <v/>
      </c>
      <c r="BE765" s="55" t="str">
        <f t="shared" si="164"/>
        <v/>
      </c>
      <c r="BF765" s="55" t="str">
        <f t="shared" si="164"/>
        <v/>
      </c>
      <c r="BG765" s="55" t="str">
        <f t="shared" si="164"/>
        <v/>
      </c>
      <c r="BH765" s="55" t="str">
        <f t="shared" si="164"/>
        <v/>
      </c>
      <c r="BI765" s="55" t="str">
        <f t="shared" si="164"/>
        <v/>
      </c>
      <c r="BJ765" s="55" t="str">
        <f t="shared" si="164"/>
        <v/>
      </c>
      <c r="BK765" s="55" t="str">
        <f t="shared" si="164"/>
        <v/>
      </c>
      <c r="BL765" s="55" t="str">
        <f t="shared" si="164"/>
        <v/>
      </c>
      <c r="BM765" s="55" t="str">
        <f t="shared" si="164"/>
        <v/>
      </c>
      <c r="BN765" s="55" t="str">
        <f t="shared" si="164"/>
        <v/>
      </c>
      <c r="BO765" s="55" t="str">
        <f t="shared" si="164"/>
        <v/>
      </c>
      <c r="BP765" s="55" t="str">
        <f t="shared" si="164"/>
        <v/>
      </c>
      <c r="BQ765" s="55" t="str">
        <f t="shared" si="164"/>
        <v/>
      </c>
      <c r="BR765" s="62" t="str">
        <f t="shared" si="166"/>
        <v>Base</v>
      </c>
      <c r="BS765" s="62" t="str">
        <f t="shared" si="167"/>
        <v/>
      </c>
      <c r="BT765" s="63">
        <f t="shared" si="168"/>
        <v>1</v>
      </c>
      <c r="BU765" s="64">
        <f t="shared" si="169"/>
        <v>-0.94</v>
      </c>
      <c r="BV765" s="64">
        <f t="shared" si="170"/>
        <v>-0.88</v>
      </c>
      <c r="BW765" s="64">
        <f t="shared" si="171"/>
        <v>0</v>
      </c>
      <c r="BX765" s="65">
        <f t="shared" si="172"/>
        <v>-0.94</v>
      </c>
      <c r="BY765" s="65">
        <f t="shared" si="173"/>
        <v>-0.88</v>
      </c>
      <c r="BZ765" s="65">
        <f t="shared" si="174"/>
        <v>2</v>
      </c>
    </row>
    <row r="766" spans="1:78" ht="15.5" x14ac:dyDescent="0.35">
      <c r="A766"/>
      <c r="B766"/>
      <c r="C766"/>
      <c r="D766"/>
      <c r="E766"/>
      <c r="F766"/>
      <c r="G766"/>
      <c r="H766"/>
      <c r="I766" s="13"/>
      <c r="J766" s="13"/>
      <c r="K766" s="13"/>
      <c r="L766"/>
      <c r="M766"/>
      <c r="N766"/>
      <c r="O766"/>
      <c r="P766"/>
      <c r="Q766"/>
      <c r="R766"/>
      <c r="S766"/>
      <c r="T766"/>
      <c r="U766"/>
      <c r="V766"/>
      <c r="W766"/>
      <c r="X766"/>
      <c r="Y766"/>
      <c r="Z766"/>
      <c r="AA766"/>
      <c r="AB766"/>
      <c r="AC766"/>
      <c r="AD766"/>
      <c r="AE766"/>
      <c r="AF766"/>
      <c r="AG766" s="13"/>
      <c r="AH766" s="13"/>
      <c r="AI766"/>
      <c r="AJ766"/>
      <c r="AK766"/>
      <c r="AL766"/>
      <c r="AM766"/>
      <c r="AN766" s="13"/>
      <c r="AO766" s="13"/>
      <c r="AP766"/>
      <c r="AQ766"/>
      <c r="AR766"/>
      <c r="AS766"/>
      <c r="AT766" s="59">
        <f>VLOOKUP($BR766,Tables!$D$14:$I$27,2,FALSE)*W766</f>
        <v>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65"/>
        <v>0</v>
      </c>
      <c r="BD766" s="55" t="str">
        <f t="shared" si="164"/>
        <v/>
      </c>
      <c r="BE766" s="55" t="str">
        <f t="shared" si="164"/>
        <v/>
      </c>
      <c r="BF766" s="55" t="str">
        <f t="shared" si="164"/>
        <v/>
      </c>
      <c r="BG766" s="55" t="str">
        <f t="shared" si="164"/>
        <v/>
      </c>
      <c r="BH766" s="55" t="str">
        <f t="shared" si="164"/>
        <v/>
      </c>
      <c r="BI766" s="55" t="str">
        <f t="shared" si="164"/>
        <v/>
      </c>
      <c r="BJ766" s="55" t="str">
        <f t="shared" si="164"/>
        <v/>
      </c>
      <c r="BK766" s="55" t="str">
        <f t="shared" si="164"/>
        <v/>
      </c>
      <c r="BL766" s="55" t="str">
        <f t="shared" si="164"/>
        <v/>
      </c>
      <c r="BM766" s="55" t="str">
        <f t="shared" si="164"/>
        <v/>
      </c>
      <c r="BN766" s="55" t="str">
        <f t="shared" si="164"/>
        <v/>
      </c>
      <c r="BO766" s="55" t="str">
        <f t="shared" si="164"/>
        <v/>
      </c>
      <c r="BP766" s="55" t="str">
        <f t="shared" si="164"/>
        <v/>
      </c>
      <c r="BQ766" s="55" t="str">
        <f t="shared" si="164"/>
        <v/>
      </c>
      <c r="BR766" s="62" t="str">
        <f t="shared" si="166"/>
        <v>Base</v>
      </c>
      <c r="BS766" s="62" t="str">
        <f t="shared" si="167"/>
        <v/>
      </c>
      <c r="BT766" s="63">
        <f t="shared" si="168"/>
        <v>1</v>
      </c>
      <c r="BU766" s="64">
        <f t="shared" si="169"/>
        <v>-0.94</v>
      </c>
      <c r="BV766" s="64">
        <f t="shared" si="170"/>
        <v>-0.88</v>
      </c>
      <c r="BW766" s="64">
        <f t="shared" si="171"/>
        <v>0</v>
      </c>
      <c r="BX766" s="65">
        <f t="shared" si="172"/>
        <v>-0.94</v>
      </c>
      <c r="BY766" s="65">
        <f t="shared" si="173"/>
        <v>-0.88</v>
      </c>
      <c r="BZ766" s="65">
        <f t="shared" si="174"/>
        <v>2</v>
      </c>
    </row>
    <row r="767" spans="1:78" ht="15.5" x14ac:dyDescent="0.35">
      <c r="A767"/>
      <c r="B767"/>
      <c r="C767"/>
      <c r="D767"/>
      <c r="E767"/>
      <c r="F767"/>
      <c r="G767"/>
      <c r="H767"/>
      <c r="I767" s="13"/>
      <c r="J767" s="13"/>
      <c r="K767" s="13"/>
      <c r="L767"/>
      <c r="M767"/>
      <c r="N767"/>
      <c r="O767"/>
      <c r="P767"/>
      <c r="Q767"/>
      <c r="R767"/>
      <c r="S767"/>
      <c r="T767"/>
      <c r="U767"/>
      <c r="V767"/>
      <c r="W767"/>
      <c r="X767"/>
      <c r="Y767"/>
      <c r="Z767"/>
      <c r="AA767"/>
      <c r="AB767"/>
      <c r="AC767"/>
      <c r="AD767"/>
      <c r="AE767"/>
      <c r="AF767"/>
      <c r="AG767" s="13"/>
      <c r="AH767" s="13"/>
      <c r="AI767"/>
      <c r="AJ767"/>
      <c r="AK767"/>
      <c r="AL767"/>
      <c r="AM767"/>
      <c r="AN767"/>
      <c r="AO767"/>
      <c r="AP767"/>
      <c r="AQ767"/>
      <c r="AR767"/>
      <c r="AS767"/>
      <c r="AT767" s="59">
        <f>VLOOKUP($BR767,Tables!$D$14:$I$27,2,FALSE)*W767</f>
        <v>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si="165"/>
        <v>0</v>
      </c>
      <c r="BD767" s="55" t="str">
        <f t="shared" si="164"/>
        <v/>
      </c>
      <c r="BE767" s="55" t="str">
        <f t="shared" si="164"/>
        <v/>
      </c>
      <c r="BF767" s="55" t="str">
        <f t="shared" si="164"/>
        <v/>
      </c>
      <c r="BG767" s="55" t="str">
        <f t="shared" si="164"/>
        <v/>
      </c>
      <c r="BH767" s="55" t="str">
        <f t="shared" si="164"/>
        <v/>
      </c>
      <c r="BI767" s="55" t="str">
        <f t="shared" si="164"/>
        <v/>
      </c>
      <c r="BJ767" s="55" t="str">
        <f t="shared" si="164"/>
        <v/>
      </c>
      <c r="BK767" s="55" t="str">
        <f t="shared" si="164"/>
        <v/>
      </c>
      <c r="BL767" s="55" t="str">
        <f t="shared" si="164"/>
        <v/>
      </c>
      <c r="BM767" s="55" t="str">
        <f t="shared" si="164"/>
        <v/>
      </c>
      <c r="BN767" s="55" t="str">
        <f t="shared" si="164"/>
        <v/>
      </c>
      <c r="BO767" s="55" t="str">
        <f t="shared" si="164"/>
        <v/>
      </c>
      <c r="BP767" s="55" t="str">
        <f t="shared" si="164"/>
        <v/>
      </c>
      <c r="BQ767" s="55" t="str">
        <f t="shared" si="164"/>
        <v/>
      </c>
      <c r="BR767" s="62" t="str">
        <f t="shared" si="166"/>
        <v>Base</v>
      </c>
      <c r="BS767" s="62" t="str">
        <f t="shared" si="167"/>
        <v/>
      </c>
      <c r="BT767" s="63">
        <f t="shared" si="168"/>
        <v>1</v>
      </c>
      <c r="BU767" s="64">
        <f t="shared" si="169"/>
        <v>-0.94</v>
      </c>
      <c r="BV767" s="64">
        <f t="shared" si="170"/>
        <v>-0.88</v>
      </c>
      <c r="BW767" s="64">
        <f t="shared" si="171"/>
        <v>0</v>
      </c>
      <c r="BX767" s="65">
        <f t="shared" si="172"/>
        <v>-0.94</v>
      </c>
      <c r="BY767" s="65">
        <f t="shared" si="173"/>
        <v>-0.88</v>
      </c>
      <c r="BZ767" s="65">
        <f t="shared" si="174"/>
        <v>2</v>
      </c>
    </row>
    <row r="768" spans="1:78" ht="15.5" x14ac:dyDescent="0.35">
      <c r="A768"/>
      <c r="B768"/>
      <c r="C768"/>
      <c r="D768"/>
      <c r="E768"/>
      <c r="F768"/>
      <c r="G768"/>
      <c r="H768"/>
      <c r="I768" s="13"/>
      <c r="J768" s="13"/>
      <c r="K768" s="13"/>
      <c r="L768"/>
      <c r="M768"/>
      <c r="N768"/>
      <c r="O768"/>
      <c r="P768"/>
      <c r="Q768"/>
      <c r="R768"/>
      <c r="S768"/>
      <c r="T768"/>
      <c r="U768"/>
      <c r="V768"/>
      <c r="W768"/>
      <c r="X768"/>
      <c r="Y768"/>
      <c r="Z768"/>
      <c r="AA768"/>
      <c r="AB768"/>
      <c r="AC768"/>
      <c r="AD768"/>
      <c r="AE768"/>
      <c r="AF768"/>
      <c r="AG768" s="13"/>
      <c r="AH768" s="13"/>
      <c r="AI768"/>
      <c r="AJ768"/>
      <c r="AK768"/>
      <c r="AL768"/>
      <c r="AM768"/>
      <c r="AN768"/>
      <c r="AO768"/>
      <c r="AP768"/>
      <c r="AQ768"/>
      <c r="AR768"/>
      <c r="AS768"/>
      <c r="AT768" s="59">
        <f>VLOOKUP($BR768,Tables!$D$14:$I$27,2,FALSE)*W768</f>
        <v>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65"/>
        <v>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66"/>
        <v>Base</v>
      </c>
      <c r="BS768" s="62" t="str">
        <f t="shared" si="167"/>
        <v/>
      </c>
      <c r="BT768" s="63">
        <f t="shared" si="168"/>
        <v>1</v>
      </c>
      <c r="BU768" s="64">
        <f t="shared" si="169"/>
        <v>-0.94</v>
      </c>
      <c r="BV768" s="64">
        <f t="shared" si="170"/>
        <v>-0.88</v>
      </c>
      <c r="BW768" s="64">
        <f t="shared" si="171"/>
        <v>0</v>
      </c>
      <c r="BX768" s="65">
        <f t="shared" si="172"/>
        <v>-0.94</v>
      </c>
      <c r="BY768" s="65">
        <f t="shared" si="173"/>
        <v>-0.88</v>
      </c>
      <c r="BZ768" s="65">
        <f t="shared" si="174"/>
        <v>2</v>
      </c>
    </row>
    <row r="769" spans="1:78" ht="15.5" x14ac:dyDescent="0.35">
      <c r="A769"/>
      <c r="B769"/>
      <c r="C769"/>
      <c r="D769"/>
      <c r="E769"/>
      <c r="F769"/>
      <c r="G769"/>
      <c r="H769"/>
      <c r="I769" s="13"/>
      <c r="J769" s="13"/>
      <c r="K769" s="13"/>
      <c r="L769"/>
      <c r="M769"/>
      <c r="N769"/>
      <c r="O769"/>
      <c r="P769"/>
      <c r="Q769"/>
      <c r="R769"/>
      <c r="S769"/>
      <c r="T769"/>
      <c r="U769"/>
      <c r="V769"/>
      <c r="W769"/>
      <c r="X769"/>
      <c r="Y769"/>
      <c r="Z769"/>
      <c r="AA769"/>
      <c r="AB769"/>
      <c r="AC769"/>
      <c r="AD769"/>
      <c r="AE769"/>
      <c r="AF769"/>
      <c r="AG769" s="13"/>
      <c r="AH769" s="13"/>
      <c r="AI769"/>
      <c r="AJ769"/>
      <c r="AK769"/>
      <c r="AL769"/>
      <c r="AM769"/>
      <c r="AN769"/>
      <c r="AO769"/>
      <c r="AP769"/>
      <c r="AQ769"/>
      <c r="AR769"/>
      <c r="AS769"/>
      <c r="AT769" s="59">
        <f>VLOOKUP($BR769,Tables!$D$14:$I$27,2,FALSE)*W769</f>
        <v>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si="165"/>
        <v>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si="166"/>
        <v>Base</v>
      </c>
      <c r="BS769" s="62" t="str">
        <f t="shared" si="167"/>
        <v/>
      </c>
      <c r="BT769" s="63">
        <f t="shared" si="168"/>
        <v>1</v>
      </c>
      <c r="BU769" s="64">
        <f t="shared" si="169"/>
        <v>-0.94</v>
      </c>
      <c r="BV769" s="64">
        <f t="shared" si="170"/>
        <v>-0.88</v>
      </c>
      <c r="BW769" s="64">
        <f t="shared" si="171"/>
        <v>0</v>
      </c>
      <c r="BX769" s="65">
        <f t="shared" si="172"/>
        <v>-0.94</v>
      </c>
      <c r="BY769" s="65">
        <f t="shared" si="173"/>
        <v>-0.88</v>
      </c>
      <c r="BZ769" s="65">
        <f t="shared" si="174"/>
        <v>2</v>
      </c>
    </row>
    <row r="770" spans="1:78" ht="15.5" x14ac:dyDescent="0.35">
      <c r="A770"/>
      <c r="B770"/>
      <c r="C770"/>
      <c r="D770"/>
      <c r="E770"/>
      <c r="F770"/>
      <c r="G770"/>
      <c r="H770"/>
      <c r="I770" s="13"/>
      <c r="J770" s="13"/>
      <c r="K770" s="13"/>
      <c r="L770"/>
      <c r="M770"/>
      <c r="N770"/>
      <c r="O770"/>
      <c r="P770"/>
      <c r="Q770"/>
      <c r="R770"/>
      <c r="S770"/>
      <c r="T770"/>
      <c r="U770"/>
      <c r="V770"/>
      <c r="W770"/>
      <c r="X770"/>
      <c r="Y770"/>
      <c r="Z770"/>
      <c r="AA770"/>
      <c r="AB770"/>
      <c r="AC770"/>
      <c r="AD770"/>
      <c r="AE770"/>
      <c r="AF770"/>
      <c r="AG770" s="13"/>
      <c r="AH770" s="13"/>
      <c r="AI770"/>
      <c r="AJ770"/>
      <c r="AK770"/>
      <c r="AL770"/>
      <c r="AM770"/>
      <c r="AN770" s="13"/>
      <c r="AO770" s="13"/>
      <c r="AP770"/>
      <c r="AQ770"/>
      <c r="AR770"/>
      <c r="AS770"/>
      <c r="AT770" s="59">
        <f>VLOOKUP($BR770,Tables!$D$14:$I$27,2,FALSE)*W770</f>
        <v>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v>
      </c>
      <c r="BU770" s="64">
        <f t="shared" si="169"/>
        <v>-0.94</v>
      </c>
      <c r="BV770" s="64">
        <f t="shared" si="170"/>
        <v>-0.88</v>
      </c>
      <c r="BW770" s="64">
        <f t="shared" si="171"/>
        <v>0</v>
      </c>
      <c r="BX770" s="65">
        <f t="shared" si="172"/>
        <v>-0.94</v>
      </c>
      <c r="BY770" s="65">
        <f t="shared" si="173"/>
        <v>-0.88</v>
      </c>
      <c r="BZ770" s="65">
        <f t="shared" si="174"/>
        <v>2</v>
      </c>
    </row>
    <row r="771" spans="1:78" ht="15.5" x14ac:dyDescent="0.35">
      <c r="A771"/>
      <c r="B771"/>
      <c r="C771"/>
      <c r="D771"/>
      <c r="E771"/>
      <c r="F771"/>
      <c r="G771"/>
      <c r="H771"/>
      <c r="I771" s="13"/>
      <c r="J771" s="13"/>
      <c r="K771" s="13"/>
      <c r="L771"/>
      <c r="M771"/>
      <c r="N771"/>
      <c r="O771"/>
      <c r="P771"/>
      <c r="Q771"/>
      <c r="R771"/>
      <c r="S771"/>
      <c r="T771"/>
      <c r="U771"/>
      <c r="V771"/>
      <c r="W771"/>
      <c r="X771"/>
      <c r="Y771"/>
      <c r="Z771"/>
      <c r="AA771"/>
      <c r="AB771"/>
      <c r="AC771"/>
      <c r="AD771"/>
      <c r="AE771"/>
      <c r="AF771"/>
      <c r="AG771" s="13"/>
      <c r="AH771" s="13"/>
      <c r="AI771"/>
      <c r="AJ771"/>
      <c r="AK771"/>
      <c r="AL771"/>
      <c r="AM771"/>
      <c r="AN771" s="13"/>
      <c r="AO771" s="13"/>
      <c r="AP771"/>
      <c r="AQ771"/>
      <c r="AR771"/>
      <c r="AS771"/>
      <c r="AT771" s="59">
        <f>VLOOKUP($BR771,Tables!$D$14:$I$27,2,FALSE)*W771</f>
        <v>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v>
      </c>
      <c r="BU771" s="64">
        <f t="shared" si="169"/>
        <v>-0.94</v>
      </c>
      <c r="BV771" s="64">
        <f t="shared" si="170"/>
        <v>-0.88</v>
      </c>
      <c r="BW771" s="64">
        <f t="shared" si="171"/>
        <v>0</v>
      </c>
      <c r="BX771" s="65">
        <f t="shared" si="172"/>
        <v>-0.94</v>
      </c>
      <c r="BY771" s="65">
        <f t="shared" si="173"/>
        <v>-0.88</v>
      </c>
      <c r="BZ771" s="65">
        <f t="shared" si="174"/>
        <v>2</v>
      </c>
    </row>
    <row r="772" spans="1:78" ht="15.5" x14ac:dyDescent="0.35">
      <c r="A772"/>
      <c r="B772"/>
      <c r="C772"/>
      <c r="D772"/>
      <c r="E772"/>
      <c r="F772"/>
      <c r="G772"/>
      <c r="H772"/>
      <c r="I772" s="13"/>
      <c r="J772" s="13"/>
      <c r="K772" s="13"/>
      <c r="L772"/>
      <c r="M772"/>
      <c r="N772"/>
      <c r="O772"/>
      <c r="P772"/>
      <c r="Q772"/>
      <c r="R772"/>
      <c r="S772"/>
      <c r="T772"/>
      <c r="U772"/>
      <c r="V772"/>
      <c r="W772"/>
      <c r="X772"/>
      <c r="Y772"/>
      <c r="Z772"/>
      <c r="AA772"/>
      <c r="AB772"/>
      <c r="AC772"/>
      <c r="AD772"/>
      <c r="AE772"/>
      <c r="AF772"/>
      <c r="AG772" s="13"/>
      <c r="AH772" s="13"/>
      <c r="AI772"/>
      <c r="AJ772"/>
      <c r="AK772"/>
      <c r="AL772"/>
      <c r="AM772"/>
      <c r="AN772" s="13"/>
      <c r="AO772" s="13"/>
      <c r="AP772"/>
      <c r="AQ772"/>
      <c r="AR772"/>
      <c r="AS772"/>
      <c r="AT772" s="59">
        <f>VLOOKUP($BR772,Tables!$D$14:$I$27,2,FALSE)*W772</f>
        <v>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1</v>
      </c>
      <c r="BU772" s="64">
        <f t="shared" si="169"/>
        <v>-0.94</v>
      </c>
      <c r="BV772" s="64">
        <f t="shared" si="170"/>
        <v>-0.88</v>
      </c>
      <c r="BW772" s="64">
        <f t="shared" si="171"/>
        <v>0</v>
      </c>
      <c r="BX772" s="65">
        <f t="shared" si="172"/>
        <v>-0.94</v>
      </c>
      <c r="BY772" s="65">
        <f t="shared" si="173"/>
        <v>-0.88</v>
      </c>
      <c r="BZ772" s="65">
        <f t="shared" si="174"/>
        <v>2</v>
      </c>
    </row>
    <row r="773" spans="1:78" ht="15.5" x14ac:dyDescent="0.35">
      <c r="A773"/>
      <c r="B773"/>
      <c r="C773"/>
      <c r="D773"/>
      <c r="E773"/>
      <c r="F773"/>
      <c r="G773"/>
      <c r="H773"/>
      <c r="I773" s="13"/>
      <c r="J773" s="13"/>
      <c r="K773" s="13"/>
      <c r="L773"/>
      <c r="M773"/>
      <c r="N773"/>
      <c r="O773"/>
      <c r="P773"/>
      <c r="Q773"/>
      <c r="R773"/>
      <c r="S773"/>
      <c r="T773"/>
      <c r="U773"/>
      <c r="V773"/>
      <c r="W773"/>
      <c r="X773"/>
      <c r="Y773"/>
      <c r="Z773"/>
      <c r="AA773"/>
      <c r="AB773"/>
      <c r="AC773"/>
      <c r="AD773"/>
      <c r="AE773"/>
      <c r="AF773"/>
      <c r="AG773" s="13"/>
      <c r="AH773" s="13"/>
      <c r="AI773"/>
      <c r="AJ773"/>
      <c r="AK773"/>
      <c r="AL773"/>
      <c r="AM773"/>
      <c r="AN773"/>
      <c r="AO773"/>
      <c r="AP773"/>
      <c r="AQ773"/>
      <c r="AR773"/>
      <c r="AS773"/>
      <c r="AT773" s="59">
        <f>VLOOKUP($BR773,Tables!$D$14:$I$27,2,FALSE)*W773</f>
        <v>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1</v>
      </c>
      <c r="BU773" s="64">
        <f t="shared" si="169"/>
        <v>-0.94</v>
      </c>
      <c r="BV773" s="64">
        <f t="shared" si="170"/>
        <v>-0.88</v>
      </c>
      <c r="BW773" s="64">
        <f t="shared" si="171"/>
        <v>0</v>
      </c>
      <c r="BX773" s="65">
        <f t="shared" si="172"/>
        <v>-0.94</v>
      </c>
      <c r="BY773" s="65">
        <f t="shared" si="173"/>
        <v>-0.88</v>
      </c>
      <c r="BZ773" s="65">
        <f t="shared" si="174"/>
        <v>2</v>
      </c>
    </row>
    <row r="774" spans="1:78" ht="15.5" x14ac:dyDescent="0.35">
      <c r="A774"/>
      <c r="B774"/>
      <c r="C774"/>
      <c r="D774"/>
      <c r="E774"/>
      <c r="F774"/>
      <c r="G774"/>
      <c r="H774"/>
      <c r="I774" s="13"/>
      <c r="J774" s="13"/>
      <c r="K774" s="13"/>
      <c r="L774"/>
      <c r="M774"/>
      <c r="N774"/>
      <c r="O774"/>
      <c r="P774"/>
      <c r="Q774"/>
      <c r="R774"/>
      <c r="S774"/>
      <c r="T774"/>
      <c r="U774"/>
      <c r="V774"/>
      <c r="W774"/>
      <c r="X774"/>
      <c r="Y774"/>
      <c r="Z774"/>
      <c r="AA774"/>
      <c r="AB774"/>
      <c r="AC774"/>
      <c r="AD774"/>
      <c r="AE774"/>
      <c r="AF774"/>
      <c r="AG774" s="13"/>
      <c r="AH774" s="13"/>
      <c r="AI774"/>
      <c r="AJ774"/>
      <c r="AK774"/>
      <c r="AL774"/>
      <c r="AM774"/>
      <c r="AN774" s="13"/>
      <c r="AO774" s="13"/>
      <c r="AP774"/>
      <c r="AQ774"/>
      <c r="AR774"/>
      <c r="AS774"/>
      <c r="AT774" s="59">
        <f>VLOOKUP($BR774,Tables!$D$14:$I$27,2,FALSE)*W774</f>
        <v>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v>
      </c>
      <c r="BU774" s="64">
        <f t="shared" si="169"/>
        <v>-0.94</v>
      </c>
      <c r="BV774" s="64">
        <f t="shared" si="170"/>
        <v>-0.88</v>
      </c>
      <c r="BW774" s="64">
        <f t="shared" si="171"/>
        <v>0</v>
      </c>
      <c r="BX774" s="65">
        <f t="shared" si="172"/>
        <v>-0.94</v>
      </c>
      <c r="BY774" s="65">
        <f t="shared" si="173"/>
        <v>-0.88</v>
      </c>
      <c r="BZ774" s="65">
        <f t="shared" si="174"/>
        <v>2</v>
      </c>
    </row>
    <row r="775" spans="1:78" ht="15.5" x14ac:dyDescent="0.35">
      <c r="A775"/>
      <c r="B775"/>
      <c r="C775"/>
      <c r="D775"/>
      <c r="E775"/>
      <c r="F775"/>
      <c r="G775"/>
      <c r="H775"/>
      <c r="I775" s="13"/>
      <c r="J775" s="13"/>
      <c r="K775" s="13"/>
      <c r="L775"/>
      <c r="M775"/>
      <c r="N775"/>
      <c r="O775"/>
      <c r="P775"/>
      <c r="Q775"/>
      <c r="R775"/>
      <c r="S775"/>
      <c r="T775"/>
      <c r="U775"/>
      <c r="V775"/>
      <c r="W775"/>
      <c r="X775"/>
      <c r="Y775"/>
      <c r="Z775"/>
      <c r="AA775"/>
      <c r="AB775"/>
      <c r="AC775"/>
      <c r="AD775"/>
      <c r="AE775"/>
      <c r="AF775"/>
      <c r="AG775" s="13"/>
      <c r="AH775" s="13"/>
      <c r="AI775"/>
      <c r="AJ775"/>
      <c r="AK775"/>
      <c r="AL775"/>
      <c r="AM775"/>
      <c r="AN775" s="13"/>
      <c r="AO775" s="13"/>
      <c r="AP775"/>
      <c r="AQ775"/>
      <c r="AR775"/>
      <c r="AS775"/>
      <c r="AT775" s="59">
        <f>VLOOKUP($BR775,Tables!$D$14:$I$27,2,FALSE)*W775</f>
        <v>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v>
      </c>
      <c r="BU775" s="64">
        <f t="shared" si="169"/>
        <v>-0.94</v>
      </c>
      <c r="BV775" s="64">
        <f t="shared" si="170"/>
        <v>-0.88</v>
      </c>
      <c r="BW775" s="64">
        <f t="shared" si="171"/>
        <v>0</v>
      </c>
      <c r="BX775" s="65">
        <f t="shared" si="172"/>
        <v>-0.94</v>
      </c>
      <c r="BY775" s="65">
        <f t="shared" si="173"/>
        <v>-0.88</v>
      </c>
      <c r="BZ775" s="65">
        <f t="shared" si="174"/>
        <v>2</v>
      </c>
    </row>
    <row r="776" spans="1:78" ht="15.5" x14ac:dyDescent="0.35">
      <c r="A776"/>
      <c r="B776"/>
      <c r="C776"/>
      <c r="D776"/>
      <c r="E776"/>
      <c r="F776"/>
      <c r="G776"/>
      <c r="H776"/>
      <c r="I776" s="13"/>
      <c r="J776" s="13"/>
      <c r="K776" s="13"/>
      <c r="L776"/>
      <c r="M776"/>
      <c r="N776"/>
      <c r="O776"/>
      <c r="P776"/>
      <c r="Q776"/>
      <c r="R776"/>
      <c r="S776"/>
      <c r="T776"/>
      <c r="U776"/>
      <c r="V776"/>
      <c r="W776"/>
      <c r="X776"/>
      <c r="Y776"/>
      <c r="Z776"/>
      <c r="AA776"/>
      <c r="AB776"/>
      <c r="AC776"/>
      <c r="AD776"/>
      <c r="AE776"/>
      <c r="AF776"/>
      <c r="AG776" s="13"/>
      <c r="AH776" s="13"/>
      <c r="AI776"/>
      <c r="AJ776"/>
      <c r="AK776"/>
      <c r="AL776"/>
      <c r="AM776"/>
      <c r="AN776"/>
      <c r="AO776"/>
      <c r="AP776"/>
      <c r="AQ776"/>
      <c r="AR776"/>
      <c r="AS776"/>
      <c r="AT776" s="59">
        <f>VLOOKUP($BR776,Tables!$D$14:$I$27,2,FALSE)*W776</f>
        <v>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v>
      </c>
      <c r="BU776" s="64">
        <f t="shared" si="169"/>
        <v>-0.94</v>
      </c>
      <c r="BV776" s="64">
        <f t="shared" si="170"/>
        <v>-0.88</v>
      </c>
      <c r="BW776" s="64">
        <f t="shared" si="171"/>
        <v>0</v>
      </c>
      <c r="BX776" s="65">
        <f t="shared" si="172"/>
        <v>-0.94</v>
      </c>
      <c r="BY776" s="65">
        <f t="shared" si="173"/>
        <v>-0.88</v>
      </c>
      <c r="BZ776" s="65">
        <f t="shared" si="174"/>
        <v>2</v>
      </c>
    </row>
    <row r="777" spans="1:78" ht="15.5" x14ac:dyDescent="0.35">
      <c r="A777"/>
      <c r="B777"/>
      <c r="C777"/>
      <c r="D777"/>
      <c r="E777"/>
      <c r="F777"/>
      <c r="G777"/>
      <c r="H777"/>
      <c r="I777" s="13"/>
      <c r="J777" s="13"/>
      <c r="K777" s="13"/>
      <c r="L777"/>
      <c r="M777"/>
      <c r="N777"/>
      <c r="O777"/>
      <c r="P777"/>
      <c r="Q777"/>
      <c r="R777"/>
      <c r="S777"/>
      <c r="T777"/>
      <c r="U777"/>
      <c r="V777"/>
      <c r="W777"/>
      <c r="X777"/>
      <c r="Y777"/>
      <c r="Z777"/>
      <c r="AA777"/>
      <c r="AB777"/>
      <c r="AC777"/>
      <c r="AD777"/>
      <c r="AE777"/>
      <c r="AF777"/>
      <c r="AG777" s="13"/>
      <c r="AH777" s="13"/>
      <c r="AI777"/>
      <c r="AJ777"/>
      <c r="AK777"/>
      <c r="AL777"/>
      <c r="AM777"/>
      <c r="AN777"/>
      <c r="AO777"/>
      <c r="AP777"/>
      <c r="AQ777"/>
      <c r="AR777"/>
      <c r="AS777"/>
      <c r="AT777" s="59">
        <f>VLOOKUP($BR777,Tables!$D$14:$I$27,2,FALSE)*W777</f>
        <v>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1</v>
      </c>
      <c r="BU777" s="64">
        <f t="shared" si="169"/>
        <v>-0.94</v>
      </c>
      <c r="BV777" s="64">
        <f t="shared" si="170"/>
        <v>-0.88</v>
      </c>
      <c r="BW777" s="64">
        <f t="shared" si="171"/>
        <v>0</v>
      </c>
      <c r="BX777" s="65">
        <f t="shared" si="172"/>
        <v>-0.94</v>
      </c>
      <c r="BY777" s="65">
        <f t="shared" si="173"/>
        <v>-0.88</v>
      </c>
      <c r="BZ777" s="65">
        <f t="shared" si="174"/>
        <v>2</v>
      </c>
    </row>
    <row r="778" spans="1:78" ht="15.5" x14ac:dyDescent="0.35">
      <c r="A778"/>
      <c r="B778"/>
      <c r="C778"/>
      <c r="D778"/>
      <c r="E778"/>
      <c r="F778"/>
      <c r="G778"/>
      <c r="H778"/>
      <c r="I778" s="13"/>
      <c r="J778" s="13"/>
      <c r="K778" s="13"/>
      <c r="L778"/>
      <c r="M778"/>
      <c r="N778"/>
      <c r="O778"/>
      <c r="P778"/>
      <c r="Q778"/>
      <c r="R778"/>
      <c r="S778"/>
      <c r="T778"/>
      <c r="U778"/>
      <c r="V778"/>
      <c r="W778"/>
      <c r="X778"/>
      <c r="Y778"/>
      <c r="Z778"/>
      <c r="AA778"/>
      <c r="AB778"/>
      <c r="AC778"/>
      <c r="AD778"/>
      <c r="AE778"/>
      <c r="AF778"/>
      <c r="AG778" s="13"/>
      <c r="AH778" s="13"/>
      <c r="AI778"/>
      <c r="AJ778"/>
      <c r="AK778"/>
      <c r="AL778"/>
      <c r="AM778"/>
      <c r="AN778"/>
      <c r="AO778"/>
      <c r="AP778"/>
      <c r="AQ778"/>
      <c r="AR778"/>
      <c r="AS778"/>
      <c r="AT778" s="59">
        <f>VLOOKUP($BR778,Tables!$D$14:$I$27,2,FALSE)*W778</f>
        <v>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1</v>
      </c>
      <c r="BU778" s="64">
        <f t="shared" si="169"/>
        <v>-0.94</v>
      </c>
      <c r="BV778" s="64">
        <f t="shared" si="170"/>
        <v>-0.88</v>
      </c>
      <c r="BW778" s="64">
        <f t="shared" si="171"/>
        <v>0</v>
      </c>
      <c r="BX778" s="65">
        <f t="shared" si="172"/>
        <v>-0.94</v>
      </c>
      <c r="BY778" s="65">
        <f t="shared" si="173"/>
        <v>-0.88</v>
      </c>
      <c r="BZ778" s="65">
        <f t="shared" si="174"/>
        <v>2</v>
      </c>
    </row>
    <row r="779" spans="1:78" ht="15.5" x14ac:dyDescent="0.35">
      <c r="A779"/>
      <c r="B779"/>
      <c r="C779"/>
      <c r="D779"/>
      <c r="E779"/>
      <c r="F779"/>
      <c r="G779"/>
      <c r="H779"/>
      <c r="I779" s="13"/>
      <c r="J779" s="13"/>
      <c r="K779" s="13"/>
      <c r="L779"/>
      <c r="M779"/>
      <c r="N779"/>
      <c r="O779"/>
      <c r="P779"/>
      <c r="Q779"/>
      <c r="R779"/>
      <c r="S779"/>
      <c r="T779"/>
      <c r="U779"/>
      <c r="V779"/>
      <c r="W779"/>
      <c r="X779"/>
      <c r="Y779"/>
      <c r="Z779"/>
      <c r="AA779"/>
      <c r="AB779"/>
      <c r="AC779"/>
      <c r="AD779"/>
      <c r="AE779"/>
      <c r="AF779"/>
      <c r="AG779" s="13"/>
      <c r="AH779" s="13"/>
      <c r="AI779"/>
      <c r="AJ779"/>
      <c r="AK779"/>
      <c r="AL779"/>
      <c r="AM779"/>
      <c r="AN779"/>
      <c r="AO779"/>
      <c r="AP779"/>
      <c r="AQ779"/>
      <c r="AR779"/>
      <c r="AS779"/>
      <c r="AT779" s="59">
        <f>VLOOKUP($BR779,Tables!$D$14:$I$27,2,FALSE)*W779</f>
        <v>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0</v>
      </c>
      <c r="BD779" s="55" t="str">
        <f t="shared" ref="BD779:BQ796" si="175">IF(ISERROR(SEARCHB(" "&amp;BD$1&amp;" "," "&amp;$L779&amp;" "))=TRUE,"",BD$1)</f>
        <v/>
      </c>
      <c r="BE779" s="55" t="str">
        <f t="shared" si="175"/>
        <v/>
      </c>
      <c r="BF779" s="55" t="str">
        <f t="shared" si="175"/>
        <v/>
      </c>
      <c r="BG779" s="55" t="str">
        <f t="shared" si="175"/>
        <v/>
      </c>
      <c r="BH779" s="55" t="str">
        <f t="shared" si="175"/>
        <v/>
      </c>
      <c r="BI779" s="55" t="str">
        <f t="shared" si="175"/>
        <v/>
      </c>
      <c r="BJ779" s="55" t="str">
        <f t="shared" si="175"/>
        <v/>
      </c>
      <c r="BK779" s="55" t="str">
        <f t="shared" si="175"/>
        <v/>
      </c>
      <c r="BL779" s="55" t="str">
        <f t="shared" si="175"/>
        <v/>
      </c>
      <c r="BM779" s="55" t="str">
        <f t="shared" si="175"/>
        <v/>
      </c>
      <c r="BN779" s="55" t="str">
        <f t="shared" si="175"/>
        <v/>
      </c>
      <c r="BO779" s="55" t="str">
        <f t="shared" si="175"/>
        <v/>
      </c>
      <c r="BP779" s="55" t="str">
        <f t="shared" si="175"/>
        <v/>
      </c>
      <c r="BQ779" s="55" t="str">
        <f t="shared" si="175"/>
        <v/>
      </c>
      <c r="BR779" s="62" t="str">
        <f t="shared" si="166"/>
        <v>Base</v>
      </c>
      <c r="BS779" s="62" t="str">
        <f t="shared" si="167"/>
        <v/>
      </c>
      <c r="BT779" s="63">
        <f t="shared" si="168"/>
        <v>1</v>
      </c>
      <c r="BU779" s="64">
        <f t="shared" si="169"/>
        <v>-0.94</v>
      </c>
      <c r="BV779" s="64">
        <f t="shared" si="170"/>
        <v>-0.88</v>
      </c>
      <c r="BW779" s="64">
        <f t="shared" si="171"/>
        <v>0</v>
      </c>
      <c r="BX779" s="65">
        <f t="shared" si="172"/>
        <v>-0.94</v>
      </c>
      <c r="BY779" s="65">
        <f t="shared" si="173"/>
        <v>-0.88</v>
      </c>
      <c r="BZ779" s="65">
        <f t="shared" si="174"/>
        <v>2</v>
      </c>
    </row>
    <row r="780" spans="1:78" ht="15.5" x14ac:dyDescent="0.35">
      <c r="A780"/>
      <c r="B780"/>
      <c r="C780"/>
      <c r="D780"/>
      <c r="E780"/>
      <c r="F780"/>
      <c r="G780"/>
      <c r="H780"/>
      <c r="I780" s="13"/>
      <c r="J780" s="13"/>
      <c r="K780" s="13"/>
      <c r="L780"/>
      <c r="M780"/>
      <c r="N780"/>
      <c r="O780"/>
      <c r="P780"/>
      <c r="Q780"/>
      <c r="R780"/>
      <c r="S780"/>
      <c r="T780"/>
      <c r="U780"/>
      <c r="V780"/>
      <c r="W780"/>
      <c r="X780"/>
      <c r="Y780"/>
      <c r="Z780"/>
      <c r="AA780"/>
      <c r="AB780"/>
      <c r="AC780"/>
      <c r="AD780"/>
      <c r="AE780"/>
      <c r="AF780"/>
      <c r="AG780" s="13"/>
      <c r="AH780" s="13"/>
      <c r="AI780"/>
      <c r="AJ780"/>
      <c r="AK780"/>
      <c r="AL780"/>
      <c r="AM780"/>
      <c r="AN780" s="13"/>
      <c r="AO780" s="13"/>
      <c r="AP780"/>
      <c r="AQ780"/>
      <c r="AR780"/>
      <c r="AS780"/>
      <c r="AT780" s="59">
        <f>VLOOKUP($BR780,Tables!$D$14:$I$27,2,FALSE)*W780</f>
        <v>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0</v>
      </c>
      <c r="BD780" s="55" t="str">
        <f t="shared" si="175"/>
        <v/>
      </c>
      <c r="BE780" s="55" t="str">
        <f t="shared" si="175"/>
        <v/>
      </c>
      <c r="BF780" s="55" t="str">
        <f t="shared" si="175"/>
        <v/>
      </c>
      <c r="BG780" s="55" t="str">
        <f t="shared" si="175"/>
        <v/>
      </c>
      <c r="BH780" s="55" t="str">
        <f t="shared" si="175"/>
        <v/>
      </c>
      <c r="BI780" s="55" t="str">
        <f t="shared" si="175"/>
        <v/>
      </c>
      <c r="BJ780" s="55" t="str">
        <f t="shared" si="175"/>
        <v/>
      </c>
      <c r="BK780" s="55" t="str">
        <f t="shared" si="175"/>
        <v/>
      </c>
      <c r="BL780" s="55" t="str">
        <f t="shared" si="175"/>
        <v/>
      </c>
      <c r="BM780" s="55" t="str">
        <f t="shared" si="175"/>
        <v/>
      </c>
      <c r="BN780" s="55" t="str">
        <f t="shared" si="175"/>
        <v/>
      </c>
      <c r="BO780" s="55" t="str">
        <f t="shared" si="175"/>
        <v/>
      </c>
      <c r="BP780" s="55" t="str">
        <f t="shared" si="175"/>
        <v/>
      </c>
      <c r="BQ780" s="55" t="str">
        <f t="shared" si="175"/>
        <v/>
      </c>
      <c r="BR780" s="62" t="str">
        <f t="shared" si="166"/>
        <v>Base</v>
      </c>
      <c r="BS780" s="62" t="str">
        <f t="shared" si="167"/>
        <v/>
      </c>
      <c r="BT780" s="63">
        <f t="shared" si="168"/>
        <v>1</v>
      </c>
      <c r="BU780" s="64">
        <f t="shared" si="169"/>
        <v>-0.94</v>
      </c>
      <c r="BV780" s="64">
        <f t="shared" si="170"/>
        <v>-0.88</v>
      </c>
      <c r="BW780" s="64">
        <f t="shared" si="171"/>
        <v>0</v>
      </c>
      <c r="BX780" s="65">
        <f t="shared" si="172"/>
        <v>-0.94</v>
      </c>
      <c r="BY780" s="65">
        <f t="shared" si="173"/>
        <v>-0.88</v>
      </c>
      <c r="BZ780" s="65">
        <f t="shared" si="174"/>
        <v>2</v>
      </c>
    </row>
    <row r="781" spans="1:78" ht="15.5" x14ac:dyDescent="0.35">
      <c r="A781"/>
      <c r="B781"/>
      <c r="C781"/>
      <c r="D781"/>
      <c r="E781"/>
      <c r="F781"/>
      <c r="G781"/>
      <c r="H781"/>
      <c r="I781" s="13"/>
      <c r="J781" s="13"/>
      <c r="K781" s="13"/>
      <c r="L781"/>
      <c r="M781"/>
      <c r="N781"/>
      <c r="O781"/>
      <c r="P781"/>
      <c r="Q781"/>
      <c r="R781"/>
      <c r="S781"/>
      <c r="T781"/>
      <c r="U781"/>
      <c r="V781"/>
      <c r="W781"/>
      <c r="X781"/>
      <c r="Y781"/>
      <c r="Z781"/>
      <c r="AA781"/>
      <c r="AB781"/>
      <c r="AC781"/>
      <c r="AD781"/>
      <c r="AE781"/>
      <c r="AF781"/>
      <c r="AG781" s="13"/>
      <c r="AH781" s="13"/>
      <c r="AI781"/>
      <c r="AJ781"/>
      <c r="AK781"/>
      <c r="AL781"/>
      <c r="AM781"/>
      <c r="AN781" s="13"/>
      <c r="AO781" s="13"/>
      <c r="AP781"/>
      <c r="AQ781"/>
      <c r="AR781"/>
      <c r="AS781"/>
      <c r="AT781" s="59">
        <f>VLOOKUP($BR781,Tables!$D$14:$I$27,2,FALSE)*W781</f>
        <v>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0</v>
      </c>
      <c r="BD781" s="55" t="str">
        <f t="shared" si="175"/>
        <v/>
      </c>
      <c r="BE781" s="55" t="str">
        <f t="shared" si="175"/>
        <v/>
      </c>
      <c r="BF781" s="55" t="str">
        <f t="shared" si="175"/>
        <v/>
      </c>
      <c r="BG781" s="55" t="str">
        <f t="shared" si="175"/>
        <v/>
      </c>
      <c r="BH781" s="55" t="str">
        <f t="shared" si="175"/>
        <v/>
      </c>
      <c r="BI781" s="55" t="str">
        <f t="shared" si="175"/>
        <v/>
      </c>
      <c r="BJ781" s="55" t="str">
        <f t="shared" si="175"/>
        <v/>
      </c>
      <c r="BK781" s="55" t="str">
        <f t="shared" si="175"/>
        <v/>
      </c>
      <c r="BL781" s="55" t="str">
        <f t="shared" si="175"/>
        <v/>
      </c>
      <c r="BM781" s="55" t="str">
        <f t="shared" si="175"/>
        <v/>
      </c>
      <c r="BN781" s="55" t="str">
        <f t="shared" si="175"/>
        <v/>
      </c>
      <c r="BO781" s="55" t="str">
        <f t="shared" si="175"/>
        <v/>
      </c>
      <c r="BP781" s="55" t="str">
        <f t="shared" si="175"/>
        <v/>
      </c>
      <c r="BQ781" s="55" t="str">
        <f t="shared" si="175"/>
        <v/>
      </c>
      <c r="BR781" s="62" t="str">
        <f t="shared" si="166"/>
        <v>Base</v>
      </c>
      <c r="BS781" s="62" t="str">
        <f t="shared" si="167"/>
        <v/>
      </c>
      <c r="BT781" s="63">
        <f t="shared" si="168"/>
        <v>1</v>
      </c>
      <c r="BU781" s="64">
        <f t="shared" si="169"/>
        <v>-0.94</v>
      </c>
      <c r="BV781" s="64">
        <f t="shared" si="170"/>
        <v>-0.88</v>
      </c>
      <c r="BW781" s="64">
        <f t="shared" si="171"/>
        <v>0</v>
      </c>
      <c r="BX781" s="65">
        <f t="shared" si="172"/>
        <v>-0.94</v>
      </c>
      <c r="BY781" s="65">
        <f t="shared" si="173"/>
        <v>-0.88</v>
      </c>
      <c r="BZ781" s="65">
        <f t="shared" si="174"/>
        <v>2</v>
      </c>
    </row>
    <row r="782" spans="1:78" ht="15.5" x14ac:dyDescent="0.35">
      <c r="A782"/>
      <c r="B782"/>
      <c r="C782"/>
      <c r="D782"/>
      <c r="E782"/>
      <c r="F782"/>
      <c r="G782"/>
      <c r="H782"/>
      <c r="I782" s="13"/>
      <c r="J782" s="13"/>
      <c r="K782" s="13"/>
      <c r="L782"/>
      <c r="M782"/>
      <c r="N782"/>
      <c r="O782"/>
      <c r="P782"/>
      <c r="Q782"/>
      <c r="R782"/>
      <c r="S782"/>
      <c r="T782"/>
      <c r="U782"/>
      <c r="V782"/>
      <c r="W782"/>
      <c r="X782"/>
      <c r="Y782"/>
      <c r="Z782"/>
      <c r="AA782"/>
      <c r="AB782"/>
      <c r="AC782"/>
      <c r="AD782"/>
      <c r="AE782"/>
      <c r="AF782"/>
      <c r="AG782" s="13"/>
      <c r="AH782" s="13"/>
      <c r="AI782"/>
      <c r="AJ782"/>
      <c r="AK782"/>
      <c r="AL782"/>
      <c r="AM782"/>
      <c r="AN782"/>
      <c r="AO782"/>
      <c r="AP782"/>
      <c r="AQ782"/>
      <c r="AR782"/>
      <c r="AS782"/>
      <c r="AT782" s="59">
        <f>VLOOKUP($BR782,Tables!$D$14:$I$27,2,FALSE)*W782</f>
        <v>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0</v>
      </c>
      <c r="BD782" s="55" t="str">
        <f t="shared" si="175"/>
        <v/>
      </c>
      <c r="BE782" s="55" t="str">
        <f t="shared" si="175"/>
        <v/>
      </c>
      <c r="BF782" s="55" t="str">
        <f t="shared" si="175"/>
        <v/>
      </c>
      <c r="BG782" s="55" t="str">
        <f t="shared" si="175"/>
        <v/>
      </c>
      <c r="BH782" s="55" t="str">
        <f t="shared" si="175"/>
        <v/>
      </c>
      <c r="BI782" s="55" t="str">
        <f t="shared" si="175"/>
        <v/>
      </c>
      <c r="BJ782" s="55" t="str">
        <f t="shared" si="175"/>
        <v/>
      </c>
      <c r="BK782" s="55" t="str">
        <f t="shared" si="175"/>
        <v/>
      </c>
      <c r="BL782" s="55" t="str">
        <f t="shared" si="175"/>
        <v/>
      </c>
      <c r="BM782" s="55" t="str">
        <f t="shared" si="175"/>
        <v/>
      </c>
      <c r="BN782" s="55" t="str">
        <f t="shared" si="175"/>
        <v/>
      </c>
      <c r="BO782" s="55" t="str">
        <f t="shared" si="175"/>
        <v/>
      </c>
      <c r="BP782" s="55" t="str">
        <f t="shared" si="175"/>
        <v/>
      </c>
      <c r="BQ782" s="55" t="str">
        <f t="shared" si="175"/>
        <v/>
      </c>
      <c r="BR782" s="62" t="str">
        <f t="shared" si="166"/>
        <v>Base</v>
      </c>
      <c r="BS782" s="62" t="str">
        <f t="shared" si="167"/>
        <v/>
      </c>
      <c r="BT782" s="63">
        <f t="shared" si="168"/>
        <v>1</v>
      </c>
      <c r="BU782" s="64">
        <f t="shared" si="169"/>
        <v>-0.94</v>
      </c>
      <c r="BV782" s="64">
        <f t="shared" si="170"/>
        <v>-0.88</v>
      </c>
      <c r="BW782" s="64">
        <f t="shared" si="171"/>
        <v>0</v>
      </c>
      <c r="BX782" s="65">
        <f t="shared" si="172"/>
        <v>-0.94</v>
      </c>
      <c r="BY782" s="65">
        <f t="shared" si="173"/>
        <v>-0.88</v>
      </c>
      <c r="BZ782" s="65">
        <f t="shared" si="174"/>
        <v>2</v>
      </c>
    </row>
    <row r="783" spans="1:78" ht="15.5" x14ac:dyDescent="0.35">
      <c r="A783"/>
      <c r="B783"/>
      <c r="C783"/>
      <c r="D783"/>
      <c r="E783"/>
      <c r="F783"/>
      <c r="G783"/>
      <c r="H783"/>
      <c r="I783" s="13"/>
      <c r="J783" s="13"/>
      <c r="K783" s="13"/>
      <c r="L783"/>
      <c r="M783"/>
      <c r="N783"/>
      <c r="O783"/>
      <c r="P783"/>
      <c r="Q783"/>
      <c r="R783"/>
      <c r="S783"/>
      <c r="T783"/>
      <c r="U783"/>
      <c r="V783"/>
      <c r="W783"/>
      <c r="X783"/>
      <c r="Y783"/>
      <c r="Z783"/>
      <c r="AA783"/>
      <c r="AB783"/>
      <c r="AC783"/>
      <c r="AD783"/>
      <c r="AE783"/>
      <c r="AF783"/>
      <c r="AG783" s="13"/>
      <c r="AH783" s="13"/>
      <c r="AI783"/>
      <c r="AJ783"/>
      <c r="AK783"/>
      <c r="AL783"/>
      <c r="AM783"/>
      <c r="AN783" s="13"/>
      <c r="AO783" s="13"/>
      <c r="AP783"/>
      <c r="AQ783"/>
      <c r="AR783"/>
      <c r="AS783"/>
      <c r="AT783" s="59">
        <f>VLOOKUP($BR783,Tables!$D$14:$I$27,2,FALSE)*W783</f>
        <v>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0</v>
      </c>
      <c r="BD783" s="55" t="str">
        <f t="shared" si="175"/>
        <v/>
      </c>
      <c r="BE783" s="55" t="str">
        <f t="shared" si="175"/>
        <v/>
      </c>
      <c r="BF783" s="55" t="str">
        <f t="shared" si="175"/>
        <v/>
      </c>
      <c r="BG783" s="55" t="str">
        <f t="shared" si="175"/>
        <v/>
      </c>
      <c r="BH783" s="55" t="str">
        <f t="shared" si="175"/>
        <v/>
      </c>
      <c r="BI783" s="55" t="str">
        <f t="shared" si="175"/>
        <v/>
      </c>
      <c r="BJ783" s="55" t="str">
        <f t="shared" si="175"/>
        <v/>
      </c>
      <c r="BK783" s="55" t="str">
        <f t="shared" si="175"/>
        <v/>
      </c>
      <c r="BL783" s="55" t="str">
        <f t="shared" si="175"/>
        <v/>
      </c>
      <c r="BM783" s="55" t="str">
        <f t="shared" si="175"/>
        <v/>
      </c>
      <c r="BN783" s="55" t="str">
        <f t="shared" si="175"/>
        <v/>
      </c>
      <c r="BO783" s="55" t="str">
        <f t="shared" si="175"/>
        <v/>
      </c>
      <c r="BP783" s="55" t="str">
        <f t="shared" si="175"/>
        <v/>
      </c>
      <c r="BQ783" s="55" t="str">
        <f t="shared" si="175"/>
        <v/>
      </c>
      <c r="BR783" s="62" t="str">
        <f t="shared" si="166"/>
        <v>Base</v>
      </c>
      <c r="BS783" s="62" t="str">
        <f t="shared" si="167"/>
        <v/>
      </c>
      <c r="BT783" s="63">
        <f t="shared" si="168"/>
        <v>1</v>
      </c>
      <c r="BU783" s="64">
        <f t="shared" si="169"/>
        <v>-0.94</v>
      </c>
      <c r="BV783" s="64">
        <f t="shared" si="170"/>
        <v>-0.88</v>
      </c>
      <c r="BW783" s="64">
        <f t="shared" si="171"/>
        <v>0</v>
      </c>
      <c r="BX783" s="65">
        <f t="shared" si="172"/>
        <v>-0.94</v>
      </c>
      <c r="BY783" s="65">
        <f t="shared" si="173"/>
        <v>-0.88</v>
      </c>
      <c r="BZ783" s="65">
        <f t="shared" si="174"/>
        <v>2</v>
      </c>
    </row>
    <row r="784" spans="1:78" ht="15.5" x14ac:dyDescent="0.35">
      <c r="A784"/>
      <c r="B784"/>
      <c r="C784"/>
      <c r="D784"/>
      <c r="E784"/>
      <c r="F784"/>
      <c r="G784"/>
      <c r="H784"/>
      <c r="I784" s="13"/>
      <c r="J784" s="13"/>
      <c r="K784" s="13"/>
      <c r="L784"/>
      <c r="M784"/>
      <c r="N784"/>
      <c r="O784"/>
      <c r="P784"/>
      <c r="Q784"/>
      <c r="R784"/>
      <c r="S784"/>
      <c r="T784"/>
      <c r="U784"/>
      <c r="V784"/>
      <c r="W784"/>
      <c r="X784"/>
      <c r="Y784"/>
      <c r="Z784"/>
      <c r="AA784"/>
      <c r="AB784"/>
      <c r="AC784"/>
      <c r="AD784"/>
      <c r="AE784"/>
      <c r="AF784"/>
      <c r="AG784" s="13"/>
      <c r="AH784" s="13"/>
      <c r="AI784"/>
      <c r="AJ784"/>
      <c r="AK784"/>
      <c r="AL784"/>
      <c r="AM784"/>
      <c r="AN784" s="13"/>
      <c r="AO784" s="13"/>
      <c r="AP784"/>
      <c r="AQ784"/>
      <c r="AR784"/>
      <c r="AS784"/>
      <c r="AT784" s="59">
        <f>VLOOKUP($BR784,Tables!$D$14:$I$27,2,FALSE)*W784</f>
        <v>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0</v>
      </c>
      <c r="BD784" s="55" t="str">
        <f t="shared" si="175"/>
        <v/>
      </c>
      <c r="BE784" s="55" t="str">
        <f t="shared" si="175"/>
        <v/>
      </c>
      <c r="BF784" s="55" t="str">
        <f t="shared" si="175"/>
        <v/>
      </c>
      <c r="BG784" s="55" t="str">
        <f t="shared" si="175"/>
        <v/>
      </c>
      <c r="BH784" s="55" t="str">
        <f t="shared" si="175"/>
        <v/>
      </c>
      <c r="BI784" s="55" t="str">
        <f t="shared" si="175"/>
        <v/>
      </c>
      <c r="BJ784" s="55" t="str">
        <f t="shared" si="175"/>
        <v/>
      </c>
      <c r="BK784" s="55" t="str">
        <f t="shared" si="175"/>
        <v/>
      </c>
      <c r="BL784" s="55" t="str">
        <f t="shared" si="175"/>
        <v/>
      </c>
      <c r="BM784" s="55" t="str">
        <f t="shared" si="175"/>
        <v/>
      </c>
      <c r="BN784" s="55" t="str">
        <f t="shared" si="175"/>
        <v/>
      </c>
      <c r="BO784" s="55" t="str">
        <f t="shared" si="175"/>
        <v/>
      </c>
      <c r="BP784" s="55" t="str">
        <f t="shared" si="175"/>
        <v/>
      </c>
      <c r="BQ784" s="55" t="str">
        <f t="shared" si="175"/>
        <v/>
      </c>
      <c r="BR784" s="62" t="str">
        <f t="shared" si="166"/>
        <v>Base</v>
      </c>
      <c r="BS784" s="62" t="str">
        <f t="shared" si="167"/>
        <v/>
      </c>
      <c r="BT784" s="63">
        <f t="shared" si="168"/>
        <v>1</v>
      </c>
      <c r="BU784" s="64">
        <f t="shared" si="169"/>
        <v>-0.94</v>
      </c>
      <c r="BV784" s="64">
        <f t="shared" si="170"/>
        <v>-0.88</v>
      </c>
      <c r="BW784" s="64">
        <f t="shared" si="171"/>
        <v>0</v>
      </c>
      <c r="BX784" s="65">
        <f t="shared" si="172"/>
        <v>-0.94</v>
      </c>
      <c r="BY784" s="65">
        <f t="shared" si="173"/>
        <v>-0.88</v>
      </c>
      <c r="BZ784" s="65">
        <f t="shared" si="174"/>
        <v>2</v>
      </c>
    </row>
    <row r="785" spans="1:78" ht="15.5" x14ac:dyDescent="0.35">
      <c r="A785"/>
      <c r="B785"/>
      <c r="C785"/>
      <c r="D785"/>
      <c r="E785"/>
      <c r="F785"/>
      <c r="G785"/>
      <c r="H785"/>
      <c r="I785" s="13"/>
      <c r="J785" s="13"/>
      <c r="K785" s="13"/>
      <c r="L785"/>
      <c r="M785"/>
      <c r="N785"/>
      <c r="O785"/>
      <c r="P785"/>
      <c r="Q785"/>
      <c r="R785"/>
      <c r="S785"/>
      <c r="T785"/>
      <c r="U785"/>
      <c r="V785"/>
      <c r="W785"/>
      <c r="X785"/>
      <c r="Y785"/>
      <c r="Z785"/>
      <c r="AA785"/>
      <c r="AB785"/>
      <c r="AC785"/>
      <c r="AD785"/>
      <c r="AE785"/>
      <c r="AF785"/>
      <c r="AG785" s="13"/>
      <c r="AH785" s="13"/>
      <c r="AI785"/>
      <c r="AJ785"/>
      <c r="AK785"/>
      <c r="AL785"/>
      <c r="AM785"/>
      <c r="AN785" s="13"/>
      <c r="AO785" s="13"/>
      <c r="AP785"/>
      <c r="AQ785"/>
      <c r="AR785"/>
      <c r="AS785"/>
      <c r="AT785" s="59">
        <f>VLOOKUP($BR785,Tables!$D$14:$I$27,2,FALSE)*W785</f>
        <v>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0</v>
      </c>
      <c r="BD785" s="55" t="str">
        <f t="shared" si="175"/>
        <v/>
      </c>
      <c r="BE785" s="55" t="str">
        <f t="shared" si="175"/>
        <v/>
      </c>
      <c r="BF785" s="55" t="str">
        <f t="shared" si="175"/>
        <v/>
      </c>
      <c r="BG785" s="55" t="str">
        <f t="shared" si="175"/>
        <v/>
      </c>
      <c r="BH785" s="55" t="str">
        <f t="shared" si="175"/>
        <v/>
      </c>
      <c r="BI785" s="55" t="str">
        <f t="shared" si="175"/>
        <v/>
      </c>
      <c r="BJ785" s="55" t="str">
        <f t="shared" si="175"/>
        <v/>
      </c>
      <c r="BK785" s="55" t="str">
        <f t="shared" si="175"/>
        <v/>
      </c>
      <c r="BL785" s="55" t="str">
        <f t="shared" si="175"/>
        <v/>
      </c>
      <c r="BM785" s="55" t="str">
        <f t="shared" si="175"/>
        <v/>
      </c>
      <c r="BN785" s="55" t="str">
        <f t="shared" si="175"/>
        <v/>
      </c>
      <c r="BO785" s="55" t="str">
        <f t="shared" si="175"/>
        <v/>
      </c>
      <c r="BP785" s="55" t="str">
        <f t="shared" si="175"/>
        <v/>
      </c>
      <c r="BQ785" s="55" t="str">
        <f t="shared" si="175"/>
        <v/>
      </c>
      <c r="BR785" s="62" t="str">
        <f t="shared" si="166"/>
        <v>Base</v>
      </c>
      <c r="BS785" s="62" t="str">
        <f t="shared" si="167"/>
        <v/>
      </c>
      <c r="BT785" s="63">
        <f t="shared" si="168"/>
        <v>1</v>
      </c>
      <c r="BU785" s="64">
        <f t="shared" si="169"/>
        <v>-0.94</v>
      </c>
      <c r="BV785" s="64">
        <f t="shared" si="170"/>
        <v>-0.88</v>
      </c>
      <c r="BW785" s="64">
        <f t="shared" si="171"/>
        <v>0</v>
      </c>
      <c r="BX785" s="65">
        <f t="shared" si="172"/>
        <v>-0.94</v>
      </c>
      <c r="BY785" s="65">
        <f t="shared" si="173"/>
        <v>-0.88</v>
      </c>
      <c r="BZ785" s="65">
        <f t="shared" si="174"/>
        <v>2</v>
      </c>
    </row>
    <row r="786" spans="1:78" ht="15.5" x14ac:dyDescent="0.35">
      <c r="A786"/>
      <c r="B786"/>
      <c r="C786"/>
      <c r="D786"/>
      <c r="E786"/>
      <c r="F786"/>
      <c r="G786"/>
      <c r="H786"/>
      <c r="I786" s="13"/>
      <c r="J786" s="13"/>
      <c r="K786" s="13"/>
      <c r="L786"/>
      <c r="M786"/>
      <c r="N786"/>
      <c r="O786"/>
      <c r="P786"/>
      <c r="Q786"/>
      <c r="R786"/>
      <c r="S786"/>
      <c r="T786"/>
      <c r="U786"/>
      <c r="V786"/>
      <c r="W786"/>
      <c r="X786"/>
      <c r="Y786"/>
      <c r="Z786"/>
      <c r="AA786"/>
      <c r="AB786"/>
      <c r="AC786"/>
      <c r="AD786"/>
      <c r="AE786"/>
      <c r="AF786"/>
      <c r="AG786" s="13"/>
      <c r="AH786" s="13"/>
      <c r="AI786"/>
      <c r="AJ786"/>
      <c r="AK786"/>
      <c r="AL786"/>
      <c r="AM786"/>
      <c r="AN786"/>
      <c r="AO786"/>
      <c r="AP786"/>
      <c r="AQ786"/>
      <c r="AR786"/>
      <c r="AS786"/>
      <c r="AT786" s="59">
        <f>VLOOKUP($BR786,Tables!$D$14:$I$27,2,FALSE)*W786</f>
        <v>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0</v>
      </c>
      <c r="BD786" s="55" t="str">
        <f t="shared" si="175"/>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
      </c>
      <c r="BQ786" s="55" t="str">
        <f t="shared" si="175"/>
        <v/>
      </c>
      <c r="BR786" s="62" t="str">
        <f t="shared" si="166"/>
        <v>Base</v>
      </c>
      <c r="BS786" s="62" t="str">
        <f t="shared" si="167"/>
        <v/>
      </c>
      <c r="BT786" s="63">
        <f t="shared" si="168"/>
        <v>1</v>
      </c>
      <c r="BU786" s="64">
        <f t="shared" si="169"/>
        <v>-0.94</v>
      </c>
      <c r="BV786" s="64">
        <f t="shared" si="170"/>
        <v>-0.88</v>
      </c>
      <c r="BW786" s="64">
        <f t="shared" si="171"/>
        <v>0</v>
      </c>
      <c r="BX786" s="65">
        <f t="shared" si="172"/>
        <v>-0.94</v>
      </c>
      <c r="BY786" s="65">
        <f t="shared" si="173"/>
        <v>-0.88</v>
      </c>
      <c r="BZ786" s="65">
        <f t="shared" si="174"/>
        <v>2</v>
      </c>
    </row>
    <row r="787" spans="1:78" ht="15.5" x14ac:dyDescent="0.35">
      <c r="A787"/>
      <c r="B787"/>
      <c r="C787"/>
      <c r="D787"/>
      <c r="E787"/>
      <c r="F787"/>
      <c r="G787"/>
      <c r="H787"/>
      <c r="I787" s="13"/>
      <c r="J787" s="13"/>
      <c r="K787" s="13"/>
      <c r="L787"/>
      <c r="M787"/>
      <c r="N787"/>
      <c r="O787"/>
      <c r="P787"/>
      <c r="Q787"/>
      <c r="R787"/>
      <c r="S787"/>
      <c r="T787"/>
      <c r="U787"/>
      <c r="V787"/>
      <c r="W787"/>
      <c r="X787"/>
      <c r="Y787"/>
      <c r="Z787"/>
      <c r="AA787"/>
      <c r="AB787"/>
      <c r="AC787"/>
      <c r="AD787"/>
      <c r="AE787"/>
      <c r="AF787"/>
      <c r="AG787" s="13"/>
      <c r="AH787" s="13"/>
      <c r="AI787"/>
      <c r="AJ787"/>
      <c r="AK787"/>
      <c r="AL787"/>
      <c r="AM787"/>
      <c r="AN787"/>
      <c r="AO787"/>
      <c r="AP787"/>
      <c r="AQ787"/>
      <c r="AR787"/>
      <c r="AS787"/>
      <c r="AT787" s="59">
        <f>VLOOKUP($BR787,Tables!$D$14:$I$27,2,FALSE)*W787</f>
        <v>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
      </c>
      <c r="BQ787" s="55" t="str">
        <f t="shared" si="175"/>
        <v/>
      </c>
      <c r="BR787" s="62" t="str">
        <f t="shared" si="166"/>
        <v>Base</v>
      </c>
      <c r="BS787" s="62" t="str">
        <f t="shared" si="167"/>
        <v/>
      </c>
      <c r="BT787" s="63">
        <f t="shared" si="168"/>
        <v>1</v>
      </c>
      <c r="BU787" s="64">
        <f t="shared" si="169"/>
        <v>-0.94</v>
      </c>
      <c r="BV787" s="64">
        <f t="shared" si="170"/>
        <v>-0.88</v>
      </c>
      <c r="BW787" s="64">
        <f t="shared" si="171"/>
        <v>0</v>
      </c>
      <c r="BX787" s="65">
        <f t="shared" si="172"/>
        <v>-0.94</v>
      </c>
      <c r="BY787" s="65">
        <f t="shared" si="173"/>
        <v>-0.88</v>
      </c>
      <c r="BZ787" s="65">
        <f t="shared" si="174"/>
        <v>2</v>
      </c>
    </row>
    <row r="788" spans="1:78" ht="15.5" x14ac:dyDescent="0.35">
      <c r="A788"/>
      <c r="B788"/>
      <c r="C788"/>
      <c r="D788"/>
      <c r="E788"/>
      <c r="F788"/>
      <c r="G788"/>
      <c r="H788"/>
      <c r="I788" s="13"/>
      <c r="J788" s="13"/>
      <c r="K788" s="13"/>
      <c r="L788"/>
      <c r="M788"/>
      <c r="N788"/>
      <c r="O788"/>
      <c r="P788"/>
      <c r="Q788"/>
      <c r="R788"/>
      <c r="S788"/>
      <c r="T788"/>
      <c r="U788"/>
      <c r="V788"/>
      <c r="W788"/>
      <c r="X788"/>
      <c r="Y788"/>
      <c r="Z788"/>
      <c r="AA788"/>
      <c r="AB788"/>
      <c r="AC788"/>
      <c r="AD788"/>
      <c r="AE788"/>
      <c r="AF788"/>
      <c r="AG788" s="13"/>
      <c r="AH788" s="13"/>
      <c r="AI788"/>
      <c r="AJ788"/>
      <c r="AK788"/>
      <c r="AL788"/>
      <c r="AM788"/>
      <c r="AN788"/>
      <c r="AO788"/>
      <c r="AP788"/>
      <c r="AQ788"/>
      <c r="AR788"/>
      <c r="AS788"/>
      <c r="AT788" s="59">
        <f>VLOOKUP($BR788,Tables!$D$14:$I$27,2,FALSE)*W788</f>
        <v>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
      </c>
      <c r="BQ788" s="55" t="str">
        <f t="shared" si="175"/>
        <v/>
      </c>
      <c r="BR788" s="62" t="str">
        <f t="shared" si="166"/>
        <v>Base</v>
      </c>
      <c r="BS788" s="62" t="str">
        <f t="shared" si="167"/>
        <v/>
      </c>
      <c r="BT788" s="63">
        <f t="shared" si="168"/>
        <v>1</v>
      </c>
      <c r="BU788" s="64">
        <f t="shared" si="169"/>
        <v>-0.94</v>
      </c>
      <c r="BV788" s="64">
        <f t="shared" si="170"/>
        <v>-0.88</v>
      </c>
      <c r="BW788" s="64">
        <f t="shared" si="171"/>
        <v>0</v>
      </c>
      <c r="BX788" s="65">
        <f t="shared" si="172"/>
        <v>-0.94</v>
      </c>
      <c r="BY788" s="65">
        <f t="shared" si="173"/>
        <v>-0.88</v>
      </c>
      <c r="BZ788" s="65">
        <f t="shared" si="174"/>
        <v>2</v>
      </c>
    </row>
    <row r="789" spans="1:78" ht="15.5" x14ac:dyDescent="0.35">
      <c r="A789"/>
      <c r="B789"/>
      <c r="C789"/>
      <c r="D789"/>
      <c r="E789"/>
      <c r="F789"/>
      <c r="G789"/>
      <c r="H789"/>
      <c r="I789" s="13"/>
      <c r="J789" s="13"/>
      <c r="K789" s="13"/>
      <c r="L789"/>
      <c r="M789"/>
      <c r="N789"/>
      <c r="O789"/>
      <c r="P789"/>
      <c r="Q789"/>
      <c r="R789"/>
      <c r="S789"/>
      <c r="T789"/>
      <c r="U789"/>
      <c r="V789"/>
      <c r="W789"/>
      <c r="X789"/>
      <c r="Y789"/>
      <c r="Z789"/>
      <c r="AA789"/>
      <c r="AB789"/>
      <c r="AC789"/>
      <c r="AD789"/>
      <c r="AE789"/>
      <c r="AF789"/>
      <c r="AG789" s="13"/>
      <c r="AH789" s="13"/>
      <c r="AI789"/>
      <c r="AJ789"/>
      <c r="AK789"/>
      <c r="AL789"/>
      <c r="AM789"/>
      <c r="AN789"/>
      <c r="AO789"/>
      <c r="AP789"/>
      <c r="AQ789"/>
      <c r="AR789"/>
      <c r="AS789"/>
      <c r="AT789" s="59">
        <f>VLOOKUP($BR789,Tables!$D$14:$I$27,2,FALSE)*W789</f>
        <v>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
      </c>
      <c r="BQ789" s="55" t="str">
        <f t="shared" si="175"/>
        <v/>
      </c>
      <c r="BR789" s="62" t="str">
        <f t="shared" si="166"/>
        <v>Base</v>
      </c>
      <c r="BS789" s="62" t="str">
        <f t="shared" si="167"/>
        <v/>
      </c>
      <c r="BT789" s="63">
        <f t="shared" si="168"/>
        <v>1</v>
      </c>
      <c r="BU789" s="64">
        <f t="shared" si="169"/>
        <v>-0.94</v>
      </c>
      <c r="BV789" s="64">
        <f t="shared" si="170"/>
        <v>-0.88</v>
      </c>
      <c r="BW789" s="64">
        <f t="shared" si="171"/>
        <v>0</v>
      </c>
      <c r="BX789" s="65">
        <f t="shared" si="172"/>
        <v>-0.94</v>
      </c>
      <c r="BY789" s="65">
        <f t="shared" si="173"/>
        <v>-0.88</v>
      </c>
      <c r="BZ789" s="65">
        <f t="shared" si="174"/>
        <v>2</v>
      </c>
    </row>
    <row r="790" spans="1:78" ht="15.5" x14ac:dyDescent="0.35">
      <c r="A790"/>
      <c r="B790"/>
      <c r="C790"/>
      <c r="D790"/>
      <c r="E790"/>
      <c r="F790"/>
      <c r="G790"/>
      <c r="H790"/>
      <c r="I790" s="13"/>
      <c r="J790" s="13"/>
      <c r="K790" s="13"/>
      <c r="L790"/>
      <c r="M790"/>
      <c r="N790"/>
      <c r="O790"/>
      <c r="P790"/>
      <c r="Q790"/>
      <c r="R790"/>
      <c r="S790"/>
      <c r="T790"/>
      <c r="U790"/>
      <c r="V790"/>
      <c r="W790"/>
      <c r="X790"/>
      <c r="Y790"/>
      <c r="Z790"/>
      <c r="AA790"/>
      <c r="AB790"/>
      <c r="AC790"/>
      <c r="AD790"/>
      <c r="AE790"/>
      <c r="AF790"/>
      <c r="AG790" s="13"/>
      <c r="AH790" s="13"/>
      <c r="AI790"/>
      <c r="AJ790"/>
      <c r="AK790"/>
      <c r="AL790"/>
      <c r="AM790"/>
      <c r="AN790"/>
      <c r="AO790"/>
      <c r="AP790"/>
      <c r="AQ790"/>
      <c r="AR790"/>
      <c r="AS790"/>
      <c r="AT790" s="59">
        <f>VLOOKUP($BR790,Tables!$D$14:$I$27,2,FALSE)*W790</f>
        <v>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si="165"/>
        <v>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
      </c>
      <c r="BQ790" s="55" t="str">
        <f t="shared" si="175"/>
        <v/>
      </c>
      <c r="BR790" s="62" t="str">
        <f t="shared" si="166"/>
        <v>Base</v>
      </c>
      <c r="BS790" s="62" t="str">
        <f t="shared" si="167"/>
        <v/>
      </c>
      <c r="BT790" s="63">
        <f t="shared" si="168"/>
        <v>1</v>
      </c>
      <c r="BU790" s="64">
        <f t="shared" si="169"/>
        <v>-0.94</v>
      </c>
      <c r="BV790" s="64">
        <f t="shared" si="170"/>
        <v>-0.88</v>
      </c>
      <c r="BW790" s="64">
        <f t="shared" si="171"/>
        <v>0</v>
      </c>
      <c r="BX790" s="65">
        <f t="shared" si="172"/>
        <v>-0.94</v>
      </c>
      <c r="BY790" s="65">
        <f t="shared" si="173"/>
        <v>-0.88</v>
      </c>
      <c r="BZ790" s="65">
        <f t="shared" si="174"/>
        <v>2</v>
      </c>
    </row>
    <row r="791" spans="1:78" ht="15.5" x14ac:dyDescent="0.35">
      <c r="A791"/>
      <c r="B791"/>
      <c r="C791"/>
      <c r="D791"/>
      <c r="E791"/>
      <c r="F791"/>
      <c r="G791"/>
      <c r="H791"/>
      <c r="I791" s="13"/>
      <c r="J791" s="13"/>
      <c r="K791" s="13"/>
      <c r="L791"/>
      <c r="M791"/>
      <c r="N791"/>
      <c r="O791"/>
      <c r="P791"/>
      <c r="Q791"/>
      <c r="R791"/>
      <c r="S791"/>
      <c r="T791"/>
      <c r="U791"/>
      <c r="V791"/>
      <c r="W791"/>
      <c r="X791"/>
      <c r="Y791"/>
      <c r="Z791"/>
      <c r="AA791"/>
      <c r="AB791"/>
      <c r="AC791"/>
      <c r="AD791"/>
      <c r="AE791"/>
      <c r="AF791"/>
      <c r="AG791" s="13"/>
      <c r="AH791" s="13"/>
      <c r="AI791"/>
      <c r="AJ791"/>
      <c r="AK791"/>
      <c r="AL791"/>
      <c r="AM791"/>
      <c r="AN791"/>
      <c r="AO791"/>
      <c r="AP791"/>
      <c r="AQ791"/>
      <c r="AR791"/>
      <c r="AS791"/>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65"/>
        <v>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
      </c>
      <c r="BQ791" s="55" t="str">
        <f t="shared" si="175"/>
        <v/>
      </c>
      <c r="BR791" s="62" t="str">
        <f t="shared" si="166"/>
        <v>Base</v>
      </c>
      <c r="BS791" s="62" t="str">
        <f t="shared" si="167"/>
        <v/>
      </c>
      <c r="BT791" s="63">
        <f t="shared" si="168"/>
        <v>1</v>
      </c>
      <c r="BU791" s="64">
        <f t="shared" si="169"/>
        <v>-0.94</v>
      </c>
      <c r="BV791" s="64">
        <f t="shared" si="170"/>
        <v>-0.88</v>
      </c>
      <c r="BW791" s="64">
        <f t="shared" si="171"/>
        <v>0</v>
      </c>
      <c r="BX791" s="65">
        <f t="shared" si="172"/>
        <v>-0.94</v>
      </c>
      <c r="BY791" s="65">
        <f t="shared" si="173"/>
        <v>-0.88</v>
      </c>
      <c r="BZ791" s="65">
        <f t="shared" si="174"/>
        <v>2</v>
      </c>
    </row>
    <row r="792" spans="1:78" ht="15.5" x14ac:dyDescent="0.35">
      <c r="A792"/>
      <c r="B792"/>
      <c r="C792"/>
      <c r="D792"/>
      <c r="E792"/>
      <c r="F792"/>
      <c r="G792"/>
      <c r="H792"/>
      <c r="I792" s="13"/>
      <c r="J792" s="13"/>
      <c r="K792" s="13"/>
      <c r="L792"/>
      <c r="M792"/>
      <c r="N792"/>
      <c r="O792"/>
      <c r="P792"/>
      <c r="Q792"/>
      <c r="R792"/>
      <c r="S792"/>
      <c r="T792"/>
      <c r="U792"/>
      <c r="V792"/>
      <c r="W792"/>
      <c r="X792"/>
      <c r="Y792"/>
      <c r="Z792"/>
      <c r="AA792"/>
      <c r="AB792"/>
      <c r="AC792"/>
      <c r="AD792"/>
      <c r="AE792"/>
      <c r="AF792"/>
      <c r="AG792" s="13"/>
      <c r="AH792" s="13"/>
      <c r="AI792"/>
      <c r="AJ792"/>
      <c r="AK792"/>
      <c r="AL792"/>
      <c r="AM792"/>
      <c r="AN792"/>
      <c r="AO792"/>
      <c r="AP792"/>
      <c r="AQ792"/>
      <c r="AR792"/>
      <c r="AS792"/>
      <c r="AT792" s="59">
        <f>VLOOKUP($BR792,Tables!$D$14:$I$27,2,FALSE)*W792</f>
        <v>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65"/>
        <v>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
      </c>
      <c r="BQ792" s="55" t="str">
        <f t="shared" si="175"/>
        <v/>
      </c>
      <c r="BR792" s="62" t="str">
        <f t="shared" si="166"/>
        <v>Base</v>
      </c>
      <c r="BS792" s="62" t="str">
        <f t="shared" si="167"/>
        <v/>
      </c>
      <c r="BT792" s="63">
        <f t="shared" si="168"/>
        <v>1</v>
      </c>
      <c r="BU792" s="64">
        <f t="shared" si="169"/>
        <v>-0.94</v>
      </c>
      <c r="BV792" s="64">
        <f t="shared" si="170"/>
        <v>-0.88</v>
      </c>
      <c r="BW792" s="64">
        <f t="shared" si="171"/>
        <v>0</v>
      </c>
      <c r="BX792" s="65">
        <f t="shared" si="172"/>
        <v>-0.94</v>
      </c>
      <c r="BY792" s="65">
        <f t="shared" si="173"/>
        <v>-0.88</v>
      </c>
      <c r="BZ792" s="65">
        <f t="shared" si="174"/>
        <v>2</v>
      </c>
    </row>
    <row r="793" spans="1:78" ht="15.5" x14ac:dyDescent="0.35">
      <c r="A793"/>
      <c r="B793"/>
      <c r="C793"/>
      <c r="D793"/>
      <c r="E793"/>
      <c r="F793"/>
      <c r="G793"/>
      <c r="H793"/>
      <c r="I793" s="13"/>
      <c r="J793" s="13"/>
      <c r="K793" s="13"/>
      <c r="L793"/>
      <c r="M793"/>
      <c r="N793"/>
      <c r="O793"/>
      <c r="P793"/>
      <c r="Q793"/>
      <c r="R793"/>
      <c r="S793"/>
      <c r="T793"/>
      <c r="U793"/>
      <c r="V793"/>
      <c r="W793"/>
      <c r="X793"/>
      <c r="Y793"/>
      <c r="Z793"/>
      <c r="AA793"/>
      <c r="AB793"/>
      <c r="AC793"/>
      <c r="AD793"/>
      <c r="AE793"/>
      <c r="AF793"/>
      <c r="AG793" s="13"/>
      <c r="AH793" s="13"/>
      <c r="AI793"/>
      <c r="AJ793"/>
      <c r="AK793"/>
      <c r="AL793"/>
      <c r="AM793"/>
      <c r="AN793"/>
      <c r="AO793"/>
      <c r="AP793"/>
      <c r="AQ793"/>
      <c r="AR793"/>
      <c r="AS793"/>
      <c r="AT793" s="59">
        <f>VLOOKUP($BR793,Tables!$D$14:$I$27,2,FALSE)*W793</f>
        <v>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165"/>
        <v>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
      </c>
      <c r="BQ793" s="55" t="str">
        <f t="shared" si="175"/>
        <v/>
      </c>
      <c r="BR793" s="62" t="str">
        <f t="shared" si="166"/>
        <v>Base</v>
      </c>
      <c r="BS793" s="62" t="str">
        <f t="shared" si="167"/>
        <v/>
      </c>
      <c r="BT793" s="63">
        <f t="shared" si="168"/>
        <v>1</v>
      </c>
      <c r="BU793" s="64">
        <f t="shared" si="169"/>
        <v>-0.94</v>
      </c>
      <c r="BV793" s="64">
        <f t="shared" si="170"/>
        <v>-0.88</v>
      </c>
      <c r="BW793" s="64">
        <f t="shared" si="171"/>
        <v>0</v>
      </c>
      <c r="BX793" s="65">
        <f t="shared" si="172"/>
        <v>-0.94</v>
      </c>
      <c r="BY793" s="65">
        <f t="shared" si="173"/>
        <v>-0.88</v>
      </c>
      <c r="BZ793" s="65">
        <f t="shared" si="174"/>
        <v>2</v>
      </c>
    </row>
    <row r="794" spans="1:78" ht="15.5" x14ac:dyDescent="0.35">
      <c r="A794"/>
      <c r="B794"/>
      <c r="C794"/>
      <c r="D794"/>
      <c r="E794"/>
      <c r="F794"/>
      <c r="G794"/>
      <c r="H794"/>
      <c r="I794" s="13"/>
      <c r="J794" s="13"/>
      <c r="K794" s="13"/>
      <c r="L794"/>
      <c r="M794"/>
      <c r="N794"/>
      <c r="O794"/>
      <c r="P794"/>
      <c r="Q794"/>
      <c r="R794"/>
      <c r="S794"/>
      <c r="T794"/>
      <c r="U794"/>
      <c r="V794"/>
      <c r="W794"/>
      <c r="X794"/>
      <c r="Y794"/>
      <c r="Z794"/>
      <c r="AA794"/>
      <c r="AB794"/>
      <c r="AC794"/>
      <c r="AD794"/>
      <c r="AE794"/>
      <c r="AF794"/>
      <c r="AG794" s="13"/>
      <c r="AH794" s="13"/>
      <c r="AI794"/>
      <c r="AJ794"/>
      <c r="AK794"/>
      <c r="AL794"/>
      <c r="AM794"/>
      <c r="AN794"/>
      <c r="AO794"/>
      <c r="AP794"/>
      <c r="AQ794"/>
      <c r="AR794"/>
      <c r="AS794"/>
      <c r="AT794" s="59">
        <f>VLOOKUP($BR794,Tables!$D$14:$I$27,2,FALSE)*W794</f>
        <v>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0</v>
      </c>
      <c r="BB794" s="59">
        <f>IF(OR(BR794="T200",BR794="HYBT200"),W794*Tables!$E$24,0)</f>
        <v>0</v>
      </c>
      <c r="BC794" s="61">
        <f t="shared" si="165"/>
        <v>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
      </c>
      <c r="BQ794" s="55" t="str">
        <f t="shared" si="175"/>
        <v/>
      </c>
      <c r="BR794" s="62" t="str">
        <f t="shared" si="166"/>
        <v>Base</v>
      </c>
      <c r="BS794" s="62" t="str">
        <f t="shared" si="167"/>
        <v/>
      </c>
      <c r="BT794" s="63">
        <f t="shared" si="168"/>
        <v>1</v>
      </c>
      <c r="BU794" s="64">
        <f t="shared" si="169"/>
        <v>-0.94</v>
      </c>
      <c r="BV794" s="64">
        <f t="shared" si="170"/>
        <v>-0.88</v>
      </c>
      <c r="BW794" s="64">
        <f t="shared" si="171"/>
        <v>0</v>
      </c>
      <c r="BX794" s="65">
        <f t="shared" si="172"/>
        <v>-0.94</v>
      </c>
      <c r="BY794" s="65">
        <f t="shared" si="173"/>
        <v>-0.88</v>
      </c>
      <c r="BZ794" s="65">
        <f t="shared" si="174"/>
        <v>2</v>
      </c>
    </row>
    <row r="795" spans="1:78" ht="15.5" x14ac:dyDescent="0.35">
      <c r="A795"/>
      <c r="B795"/>
      <c r="C795"/>
      <c r="D795"/>
      <c r="E795"/>
      <c r="F795"/>
      <c r="G795"/>
      <c r="H795"/>
      <c r="I795" s="13"/>
      <c r="J795" s="13"/>
      <c r="K795" s="13"/>
      <c r="L795"/>
      <c r="M795"/>
      <c r="N795"/>
      <c r="O795"/>
      <c r="P795"/>
      <c r="Q795"/>
      <c r="R795"/>
      <c r="S795"/>
      <c r="T795"/>
      <c r="U795"/>
      <c r="V795"/>
      <c r="W795"/>
      <c r="X795"/>
      <c r="Y795"/>
      <c r="Z795"/>
      <c r="AA795"/>
      <c r="AB795"/>
      <c r="AC795"/>
      <c r="AD795"/>
      <c r="AE795"/>
      <c r="AF795"/>
      <c r="AG795" s="13"/>
      <c r="AH795" s="13"/>
      <c r="AI795"/>
      <c r="AJ795"/>
      <c r="AK795"/>
      <c r="AL795"/>
      <c r="AM795"/>
      <c r="AN795"/>
      <c r="AO795"/>
      <c r="AP795"/>
      <c r="AQ795"/>
      <c r="AR795"/>
      <c r="AS795"/>
      <c r="AT795" s="59">
        <f>VLOOKUP($BR795,Tables!$D$14:$I$27,2,FALSE)*W795</f>
        <v>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65"/>
        <v>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
      </c>
      <c r="BQ795" s="55" t="str">
        <f t="shared" si="175"/>
        <v/>
      </c>
      <c r="BR795" s="62" t="str">
        <f t="shared" si="166"/>
        <v>Base</v>
      </c>
      <c r="BS795" s="62" t="str">
        <f t="shared" si="167"/>
        <v/>
      </c>
      <c r="BT795" s="63">
        <f t="shared" si="168"/>
        <v>1</v>
      </c>
      <c r="BU795" s="64">
        <f t="shared" si="169"/>
        <v>-0.94</v>
      </c>
      <c r="BV795" s="64">
        <f t="shared" si="170"/>
        <v>-0.88</v>
      </c>
      <c r="BW795" s="64">
        <f t="shared" si="171"/>
        <v>0</v>
      </c>
      <c r="BX795" s="65">
        <f t="shared" si="172"/>
        <v>-0.94</v>
      </c>
      <c r="BY795" s="65">
        <f t="shared" si="173"/>
        <v>-0.88</v>
      </c>
      <c r="BZ795" s="65">
        <f t="shared" si="174"/>
        <v>2</v>
      </c>
    </row>
    <row r="796" spans="1:78" ht="15.5" x14ac:dyDescent="0.35">
      <c r="A796"/>
      <c r="B796"/>
      <c r="C796"/>
      <c r="D796"/>
      <c r="E796"/>
      <c r="F796"/>
      <c r="G796"/>
      <c r="H796"/>
      <c r="I796" s="13"/>
      <c r="J796" s="13"/>
      <c r="K796" s="13"/>
      <c r="L796"/>
      <c r="M796"/>
      <c r="N796"/>
      <c r="O796"/>
      <c r="P796"/>
      <c r="Q796"/>
      <c r="R796"/>
      <c r="S796"/>
      <c r="T796"/>
      <c r="U796"/>
      <c r="V796"/>
      <c r="W796"/>
      <c r="X796"/>
      <c r="Y796"/>
      <c r="Z796"/>
      <c r="AA796"/>
      <c r="AB796"/>
      <c r="AC796"/>
      <c r="AD796"/>
      <c r="AE796"/>
      <c r="AF796"/>
      <c r="AG796" s="13"/>
      <c r="AH796" s="13"/>
      <c r="AI796"/>
      <c r="AJ796"/>
      <c r="AK796"/>
      <c r="AL796"/>
      <c r="AM796"/>
      <c r="AN796"/>
      <c r="AO796"/>
      <c r="AP796"/>
      <c r="AQ796"/>
      <c r="AR796"/>
      <c r="AS796"/>
      <c r="AT796" s="59">
        <f>VLOOKUP($BR796,Tables!$D$14:$I$27,2,FALSE)*W796</f>
        <v>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0</v>
      </c>
      <c r="BB796" s="59">
        <f>IF(OR(BR796="T200",BR796="HYBT200"),W796*Tables!$E$24,0)</f>
        <v>0</v>
      </c>
      <c r="BC796" s="61">
        <f t="shared" si="165"/>
        <v>0</v>
      </c>
      <c r="BD796" s="55" t="str">
        <f t="shared" si="175"/>
        <v/>
      </c>
      <c r="BE796" s="55" t="str">
        <f t="shared" si="175"/>
        <v/>
      </c>
      <c r="BF796" s="55" t="str">
        <f t="shared" si="175"/>
        <v/>
      </c>
      <c r="BG796" s="55" t="str">
        <f t="shared" ref="BD796:BQ814" si="176">IF(ISERROR(SEARCHB(" "&amp;BG$1&amp;" "," "&amp;$L796&amp;" "))=TRUE,"",BG$1)</f>
        <v/>
      </c>
      <c r="BH796" s="55" t="str">
        <f t="shared" si="176"/>
        <v/>
      </c>
      <c r="BI796" s="55" t="str">
        <f t="shared" si="176"/>
        <v/>
      </c>
      <c r="BJ796" s="55" t="str">
        <f t="shared" si="176"/>
        <v/>
      </c>
      <c r="BK796" s="55" t="str">
        <f t="shared" si="176"/>
        <v/>
      </c>
      <c r="BL796" s="55" t="str">
        <f t="shared" si="176"/>
        <v/>
      </c>
      <c r="BM796" s="55" t="str">
        <f t="shared" si="176"/>
        <v/>
      </c>
      <c r="BN796" s="55" t="str">
        <f t="shared" si="176"/>
        <v/>
      </c>
      <c r="BO796" s="55" t="str">
        <f t="shared" si="176"/>
        <v/>
      </c>
      <c r="BP796" s="55" t="str">
        <f t="shared" si="176"/>
        <v/>
      </c>
      <c r="BQ796" s="55" t="str">
        <f t="shared" si="176"/>
        <v/>
      </c>
      <c r="BR796" s="62" t="str">
        <f t="shared" si="166"/>
        <v>Base</v>
      </c>
      <c r="BS796" s="62" t="str">
        <f t="shared" si="167"/>
        <v/>
      </c>
      <c r="BT796" s="63">
        <f t="shared" si="168"/>
        <v>1</v>
      </c>
      <c r="BU796" s="64">
        <f t="shared" si="169"/>
        <v>-0.94</v>
      </c>
      <c r="BV796" s="64">
        <f t="shared" si="170"/>
        <v>-0.88</v>
      </c>
      <c r="BW796" s="64">
        <f t="shared" si="171"/>
        <v>0</v>
      </c>
      <c r="BX796" s="65">
        <f t="shared" si="172"/>
        <v>-0.94</v>
      </c>
      <c r="BY796" s="65">
        <f t="shared" si="173"/>
        <v>-0.88</v>
      </c>
      <c r="BZ796" s="65">
        <f t="shared" si="174"/>
        <v>2</v>
      </c>
    </row>
    <row r="797" spans="1:78" ht="15.5" x14ac:dyDescent="0.35">
      <c r="A797"/>
      <c r="B797"/>
      <c r="C797"/>
      <c r="D797"/>
      <c r="E797"/>
      <c r="F797"/>
      <c r="G797"/>
      <c r="H797"/>
      <c r="I797" s="13"/>
      <c r="J797" s="13"/>
      <c r="K797" s="13"/>
      <c r="L797"/>
      <c r="M797"/>
      <c r="N797"/>
      <c r="O797"/>
      <c r="P797"/>
      <c r="Q797"/>
      <c r="R797"/>
      <c r="S797"/>
      <c r="T797"/>
      <c r="U797"/>
      <c r="V797"/>
      <c r="W797"/>
      <c r="X797"/>
      <c r="Y797"/>
      <c r="Z797"/>
      <c r="AA797"/>
      <c r="AB797"/>
      <c r="AC797"/>
      <c r="AD797"/>
      <c r="AE797"/>
      <c r="AF797"/>
      <c r="AG797" s="13"/>
      <c r="AH797" s="13"/>
      <c r="AI797"/>
      <c r="AJ797"/>
      <c r="AK797"/>
      <c r="AL797"/>
      <c r="AM797"/>
      <c r="AN797"/>
      <c r="AO797"/>
      <c r="AP797"/>
      <c r="AQ797"/>
      <c r="AR797"/>
      <c r="AS797"/>
      <c r="AT797" s="59">
        <f>VLOOKUP($BR797,Tables!$D$14:$I$27,2,FALSE)*W797</f>
        <v>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0</v>
      </c>
      <c r="BB797" s="59">
        <f>IF(OR(BR797="T200",BR797="HYBT200"),W797*Tables!$E$24,0)</f>
        <v>0</v>
      </c>
      <c r="BC797" s="61">
        <f t="shared" si="165"/>
        <v>0</v>
      </c>
      <c r="BD797" s="55" t="str">
        <f t="shared" si="176"/>
        <v/>
      </c>
      <c r="BE797" s="55" t="str">
        <f t="shared" si="176"/>
        <v/>
      </c>
      <c r="BF797" s="55" t="str">
        <f t="shared" si="176"/>
        <v/>
      </c>
      <c r="BG797" s="55" t="str">
        <f t="shared" si="176"/>
        <v/>
      </c>
      <c r="BH797" s="55" t="str">
        <f t="shared" si="176"/>
        <v/>
      </c>
      <c r="BI797" s="55" t="str">
        <f t="shared" si="176"/>
        <v/>
      </c>
      <c r="BJ797" s="55" t="str">
        <f t="shared" si="176"/>
        <v/>
      </c>
      <c r="BK797" s="55" t="str">
        <f t="shared" si="176"/>
        <v/>
      </c>
      <c r="BL797" s="55" t="str">
        <f t="shared" si="176"/>
        <v/>
      </c>
      <c r="BM797" s="55" t="str">
        <f t="shared" si="176"/>
        <v/>
      </c>
      <c r="BN797" s="55" t="str">
        <f t="shared" si="176"/>
        <v/>
      </c>
      <c r="BO797" s="55" t="str">
        <f t="shared" si="176"/>
        <v/>
      </c>
      <c r="BP797" s="55" t="str">
        <f t="shared" si="176"/>
        <v/>
      </c>
      <c r="BQ797" s="55" t="str">
        <f t="shared" si="176"/>
        <v/>
      </c>
      <c r="BR797" s="62" t="str">
        <f t="shared" si="166"/>
        <v>Base</v>
      </c>
      <c r="BS797" s="62" t="str">
        <f t="shared" si="167"/>
        <v/>
      </c>
      <c r="BT797" s="63">
        <f t="shared" si="168"/>
        <v>1</v>
      </c>
      <c r="BU797" s="64">
        <f t="shared" si="169"/>
        <v>-0.94</v>
      </c>
      <c r="BV797" s="64">
        <f t="shared" si="170"/>
        <v>-0.88</v>
      </c>
      <c r="BW797" s="64">
        <f t="shared" si="171"/>
        <v>0</v>
      </c>
      <c r="BX797" s="65">
        <f t="shared" si="172"/>
        <v>-0.94</v>
      </c>
      <c r="BY797" s="65">
        <f t="shared" si="173"/>
        <v>-0.88</v>
      </c>
      <c r="BZ797" s="65">
        <f t="shared" si="174"/>
        <v>2</v>
      </c>
    </row>
    <row r="798" spans="1:78" ht="15.5" x14ac:dyDescent="0.35">
      <c r="A798"/>
      <c r="B798"/>
      <c r="C798"/>
      <c r="D798"/>
      <c r="E798"/>
      <c r="F798"/>
      <c r="G798"/>
      <c r="H798"/>
      <c r="I798" s="13"/>
      <c r="J798" s="13"/>
      <c r="K798" s="13"/>
      <c r="L798"/>
      <c r="M798"/>
      <c r="N798"/>
      <c r="O798"/>
      <c r="P798"/>
      <c r="Q798"/>
      <c r="R798"/>
      <c r="S798"/>
      <c r="T798"/>
      <c r="U798"/>
      <c r="V798"/>
      <c r="W798"/>
      <c r="X798"/>
      <c r="Y798"/>
      <c r="Z798"/>
      <c r="AA798"/>
      <c r="AB798"/>
      <c r="AC798"/>
      <c r="AD798"/>
      <c r="AE798"/>
      <c r="AF798"/>
      <c r="AG798" s="13"/>
      <c r="AH798" s="13"/>
      <c r="AI798"/>
      <c r="AJ798"/>
      <c r="AK798"/>
      <c r="AL798"/>
      <c r="AM798"/>
      <c r="AN798" s="13"/>
      <c r="AO798" s="13"/>
      <c r="AP798"/>
      <c r="AQ798"/>
      <c r="AR798"/>
      <c r="AS798"/>
      <c r="AT798" s="59">
        <f>VLOOKUP($BR798,Tables!$D$14:$I$27,2,FALSE)*W798</f>
        <v>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0</v>
      </c>
      <c r="BB798" s="59">
        <f>IF(OR(BR798="T200",BR798="HYBT200"),W798*Tables!$E$24,0)</f>
        <v>0</v>
      </c>
      <c r="BC798" s="61">
        <f t="shared" si="165"/>
        <v>0</v>
      </c>
      <c r="BD798" s="55" t="str">
        <f t="shared" si="176"/>
        <v/>
      </c>
      <c r="BE798" s="55" t="str">
        <f t="shared" si="176"/>
        <v/>
      </c>
      <c r="BF798" s="55" t="str">
        <f t="shared" si="176"/>
        <v/>
      </c>
      <c r="BG798" s="55" t="str">
        <f t="shared" si="176"/>
        <v/>
      </c>
      <c r="BH798" s="55" t="str">
        <f t="shared" si="176"/>
        <v/>
      </c>
      <c r="BI798" s="55" t="str">
        <f t="shared" si="176"/>
        <v/>
      </c>
      <c r="BJ798" s="55" t="str">
        <f t="shared" si="176"/>
        <v/>
      </c>
      <c r="BK798" s="55" t="str">
        <f t="shared" si="176"/>
        <v/>
      </c>
      <c r="BL798" s="55" t="str">
        <f t="shared" si="176"/>
        <v/>
      </c>
      <c r="BM798" s="55" t="str">
        <f t="shared" si="176"/>
        <v/>
      </c>
      <c r="BN798" s="55" t="str">
        <f t="shared" si="176"/>
        <v/>
      </c>
      <c r="BO798" s="55" t="str">
        <f t="shared" si="176"/>
        <v/>
      </c>
      <c r="BP798" s="55" t="str">
        <f t="shared" si="176"/>
        <v/>
      </c>
      <c r="BQ798" s="55" t="str">
        <f t="shared" si="176"/>
        <v/>
      </c>
      <c r="BR798" s="62" t="str">
        <f t="shared" si="166"/>
        <v>Base</v>
      </c>
      <c r="BS798" s="62" t="str">
        <f t="shared" si="167"/>
        <v/>
      </c>
      <c r="BT798" s="63">
        <f t="shared" si="168"/>
        <v>1</v>
      </c>
      <c r="BU798" s="64">
        <f t="shared" si="169"/>
        <v>-0.94</v>
      </c>
      <c r="BV798" s="64">
        <f t="shared" si="170"/>
        <v>-0.88</v>
      </c>
      <c r="BW798" s="64">
        <f t="shared" si="171"/>
        <v>0</v>
      </c>
      <c r="BX798" s="65">
        <f t="shared" si="172"/>
        <v>-0.94</v>
      </c>
      <c r="BY798" s="65">
        <f t="shared" si="173"/>
        <v>-0.88</v>
      </c>
      <c r="BZ798" s="65">
        <f t="shared" si="174"/>
        <v>2</v>
      </c>
    </row>
    <row r="799" spans="1:78" ht="15.5" x14ac:dyDescent="0.35">
      <c r="A799"/>
      <c r="B799"/>
      <c r="C799"/>
      <c r="D799"/>
      <c r="E799"/>
      <c r="F799"/>
      <c r="G799"/>
      <c r="H799"/>
      <c r="I799" s="13"/>
      <c r="J799" s="13"/>
      <c r="K799" s="13"/>
      <c r="L799"/>
      <c r="M799"/>
      <c r="N799"/>
      <c r="O799"/>
      <c r="P799"/>
      <c r="Q799"/>
      <c r="R799"/>
      <c r="S799"/>
      <c r="T799"/>
      <c r="U799"/>
      <c r="V799"/>
      <c r="W799"/>
      <c r="X799"/>
      <c r="Y799"/>
      <c r="Z799"/>
      <c r="AA799"/>
      <c r="AB799"/>
      <c r="AC799"/>
      <c r="AD799"/>
      <c r="AE799"/>
      <c r="AF799"/>
      <c r="AG799" s="13"/>
      <c r="AH799" s="13"/>
      <c r="AI799"/>
      <c r="AJ799"/>
      <c r="AK799"/>
      <c r="AL799"/>
      <c r="AM799"/>
      <c r="AN799" s="13"/>
      <c r="AO799" s="13"/>
      <c r="AP799"/>
      <c r="AQ799"/>
      <c r="AR799"/>
      <c r="AS799"/>
      <c r="AT799" s="59">
        <f>VLOOKUP($BR799,Tables!$D$14:$I$27,2,FALSE)*W799</f>
        <v>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0</v>
      </c>
      <c r="BB799" s="59">
        <f>IF(OR(BR799="T200",BR799="HYBT200"),W799*Tables!$E$24,0)</f>
        <v>0</v>
      </c>
      <c r="BC799" s="61">
        <f t="shared" si="165"/>
        <v>0</v>
      </c>
      <c r="BD799" s="55" t="str">
        <f t="shared" si="176"/>
        <v/>
      </c>
      <c r="BE799" s="55" t="str">
        <f t="shared" si="176"/>
        <v/>
      </c>
      <c r="BF799" s="55" t="str">
        <f t="shared" si="176"/>
        <v/>
      </c>
      <c r="BG799" s="55" t="str">
        <f t="shared" si="176"/>
        <v/>
      </c>
      <c r="BH799" s="55" t="str">
        <f t="shared" si="176"/>
        <v/>
      </c>
      <c r="BI799" s="55" t="str">
        <f t="shared" si="176"/>
        <v/>
      </c>
      <c r="BJ799" s="55" t="str">
        <f t="shared" si="176"/>
        <v/>
      </c>
      <c r="BK799" s="55" t="str">
        <f t="shared" si="176"/>
        <v/>
      </c>
      <c r="BL799" s="55" t="str">
        <f t="shared" si="176"/>
        <v/>
      </c>
      <c r="BM799" s="55" t="str">
        <f t="shared" si="176"/>
        <v/>
      </c>
      <c r="BN799" s="55" t="str">
        <f t="shared" si="176"/>
        <v/>
      </c>
      <c r="BO799" s="55" t="str">
        <f t="shared" si="176"/>
        <v/>
      </c>
      <c r="BP799" s="55" t="str">
        <f t="shared" si="176"/>
        <v/>
      </c>
      <c r="BQ799" s="55" t="str">
        <f t="shared" si="176"/>
        <v/>
      </c>
      <c r="BR799" s="62" t="str">
        <f t="shared" si="166"/>
        <v>Base</v>
      </c>
      <c r="BS799" s="62" t="str">
        <f t="shared" si="167"/>
        <v/>
      </c>
      <c r="BT799" s="63">
        <f t="shared" si="168"/>
        <v>1</v>
      </c>
      <c r="BU799" s="64">
        <f t="shared" si="169"/>
        <v>-0.94</v>
      </c>
      <c r="BV799" s="64">
        <f t="shared" si="170"/>
        <v>-0.88</v>
      </c>
      <c r="BW799" s="64">
        <f t="shared" si="171"/>
        <v>0</v>
      </c>
      <c r="BX799" s="65">
        <f t="shared" si="172"/>
        <v>-0.94</v>
      </c>
      <c r="BY799" s="65">
        <f t="shared" si="173"/>
        <v>-0.88</v>
      </c>
      <c r="BZ799" s="65">
        <f t="shared" si="174"/>
        <v>2</v>
      </c>
    </row>
    <row r="800" spans="1:78" ht="15.5" x14ac:dyDescent="0.35">
      <c r="A800"/>
      <c r="B800"/>
      <c r="C800"/>
      <c r="D800"/>
      <c r="E800"/>
      <c r="F800"/>
      <c r="G800"/>
      <c r="H800"/>
      <c r="I800" s="13"/>
      <c r="J800" s="13"/>
      <c r="K800" s="13"/>
      <c r="L800"/>
      <c r="M800"/>
      <c r="N800"/>
      <c r="O800"/>
      <c r="P800"/>
      <c r="Q800"/>
      <c r="R800"/>
      <c r="S800"/>
      <c r="T800"/>
      <c r="U800"/>
      <c r="V800"/>
      <c r="W800"/>
      <c r="X800"/>
      <c r="Y800"/>
      <c r="Z800"/>
      <c r="AA800"/>
      <c r="AB800"/>
      <c r="AC800"/>
      <c r="AD800"/>
      <c r="AE800"/>
      <c r="AF800"/>
      <c r="AG800" s="13"/>
      <c r="AH800" s="13"/>
      <c r="AI800"/>
      <c r="AJ800"/>
      <c r="AK800"/>
      <c r="AL800"/>
      <c r="AM800"/>
      <c r="AN800"/>
      <c r="AO800"/>
      <c r="AP800"/>
      <c r="AQ800"/>
      <c r="AR800"/>
      <c r="AS800"/>
      <c r="AT800" s="59">
        <f>VLOOKUP($BR800,Tables!$D$14:$I$27,2,FALSE)*W800</f>
        <v>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0</v>
      </c>
      <c r="BB800" s="59">
        <f>IF(OR(BR800="T200",BR800="HYBT200"),W800*Tables!$E$24,0)</f>
        <v>0</v>
      </c>
      <c r="BC800" s="61">
        <f t="shared" si="165"/>
        <v>0</v>
      </c>
      <c r="BD800" s="55" t="str">
        <f t="shared" si="176"/>
        <v/>
      </c>
      <c r="BE800" s="55" t="str">
        <f t="shared" si="176"/>
        <v/>
      </c>
      <c r="BF800" s="55" t="str">
        <f t="shared" si="176"/>
        <v/>
      </c>
      <c r="BG800" s="55" t="str">
        <f t="shared" si="176"/>
        <v/>
      </c>
      <c r="BH800" s="55" t="str">
        <f t="shared" si="176"/>
        <v/>
      </c>
      <c r="BI800" s="55" t="str">
        <f t="shared" si="176"/>
        <v/>
      </c>
      <c r="BJ800" s="55" t="str">
        <f t="shared" si="176"/>
        <v/>
      </c>
      <c r="BK800" s="55" t="str">
        <f t="shared" si="176"/>
        <v/>
      </c>
      <c r="BL800" s="55" t="str">
        <f t="shared" si="176"/>
        <v/>
      </c>
      <c r="BM800" s="55" t="str">
        <f t="shared" si="176"/>
        <v/>
      </c>
      <c r="BN800" s="55" t="str">
        <f t="shared" si="176"/>
        <v/>
      </c>
      <c r="BO800" s="55" t="str">
        <f t="shared" si="176"/>
        <v/>
      </c>
      <c r="BP800" s="55" t="str">
        <f t="shared" si="176"/>
        <v/>
      </c>
      <c r="BQ800" s="55" t="str">
        <f t="shared" si="176"/>
        <v/>
      </c>
      <c r="BR800" s="62" t="str">
        <f t="shared" si="166"/>
        <v>Base</v>
      </c>
      <c r="BS800" s="62" t="str">
        <f t="shared" si="167"/>
        <v/>
      </c>
      <c r="BT800" s="63">
        <f t="shared" si="168"/>
        <v>1</v>
      </c>
      <c r="BU800" s="64">
        <f t="shared" si="169"/>
        <v>-0.94</v>
      </c>
      <c r="BV800" s="64">
        <f t="shared" si="170"/>
        <v>-0.88</v>
      </c>
      <c r="BW800" s="64">
        <f t="shared" si="171"/>
        <v>0</v>
      </c>
      <c r="BX800" s="65">
        <f t="shared" si="172"/>
        <v>-0.94</v>
      </c>
      <c r="BY800" s="65">
        <f t="shared" si="173"/>
        <v>-0.88</v>
      </c>
      <c r="BZ800" s="65">
        <f t="shared" si="174"/>
        <v>2</v>
      </c>
    </row>
    <row r="801" spans="1:78" ht="15.5" x14ac:dyDescent="0.35">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s="13"/>
      <c r="AO801" s="13"/>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65"/>
        <v>0</v>
      </c>
      <c r="BD801" s="55" t="str">
        <f t="shared" si="176"/>
        <v/>
      </c>
      <c r="BE801" s="55" t="str">
        <f t="shared" si="176"/>
        <v/>
      </c>
      <c r="BF801" s="55" t="str">
        <f t="shared" si="176"/>
        <v/>
      </c>
      <c r="BG801" s="55" t="str">
        <f t="shared" si="176"/>
        <v/>
      </c>
      <c r="BH801" s="55" t="str">
        <f t="shared" si="176"/>
        <v/>
      </c>
      <c r="BI801" s="55" t="str">
        <f t="shared" si="176"/>
        <v/>
      </c>
      <c r="BJ801" s="55" t="str">
        <f t="shared" si="176"/>
        <v/>
      </c>
      <c r="BK801" s="55" t="str">
        <f t="shared" si="176"/>
        <v/>
      </c>
      <c r="BL801" s="55" t="str">
        <f t="shared" si="176"/>
        <v/>
      </c>
      <c r="BM801" s="55" t="str">
        <f t="shared" si="176"/>
        <v/>
      </c>
      <c r="BN801" s="55" t="str">
        <f t="shared" si="176"/>
        <v/>
      </c>
      <c r="BO801" s="55" t="str">
        <f t="shared" si="176"/>
        <v/>
      </c>
      <c r="BP801" s="55" t="str">
        <f t="shared" si="176"/>
        <v/>
      </c>
      <c r="BQ801" s="55" t="str">
        <f t="shared" si="176"/>
        <v/>
      </c>
      <c r="BR801" s="62" t="str">
        <f t="shared" si="166"/>
        <v>Base</v>
      </c>
      <c r="BS801" s="62" t="str">
        <f t="shared" si="167"/>
        <v/>
      </c>
      <c r="BT801" s="63">
        <f t="shared" si="168"/>
        <v>1</v>
      </c>
      <c r="BU801" s="64">
        <f t="shared" si="169"/>
        <v>-0.94</v>
      </c>
      <c r="BV801" s="64">
        <f t="shared" si="170"/>
        <v>-0.88</v>
      </c>
      <c r="BW801" s="64">
        <f t="shared" si="171"/>
        <v>0</v>
      </c>
      <c r="BX801" s="65">
        <f t="shared" si="172"/>
        <v>-0.94</v>
      </c>
      <c r="BY801" s="65">
        <f t="shared" si="173"/>
        <v>-0.88</v>
      </c>
      <c r="BZ801" s="65">
        <f t="shared" si="174"/>
        <v>2</v>
      </c>
    </row>
    <row r="802" spans="1:78" ht="15.5" x14ac:dyDescent="0.35">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s="13"/>
      <c r="AO802" s="13"/>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65"/>
        <v>0</v>
      </c>
      <c r="BD802" s="55" t="str">
        <f t="shared" si="176"/>
        <v/>
      </c>
      <c r="BE802" s="55" t="str">
        <f t="shared" si="176"/>
        <v/>
      </c>
      <c r="BF802" s="55" t="str">
        <f t="shared" si="176"/>
        <v/>
      </c>
      <c r="BG802" s="55" t="str">
        <f t="shared" si="176"/>
        <v/>
      </c>
      <c r="BH802" s="55" t="str">
        <f t="shared" si="176"/>
        <v/>
      </c>
      <c r="BI802" s="55" t="str">
        <f t="shared" si="176"/>
        <v/>
      </c>
      <c r="BJ802" s="55" t="str">
        <f t="shared" si="176"/>
        <v/>
      </c>
      <c r="BK802" s="55" t="str">
        <f t="shared" si="176"/>
        <v/>
      </c>
      <c r="BL802" s="55" t="str">
        <f t="shared" si="176"/>
        <v/>
      </c>
      <c r="BM802" s="55" t="str">
        <f t="shared" si="176"/>
        <v/>
      </c>
      <c r="BN802" s="55" t="str">
        <f t="shared" si="176"/>
        <v/>
      </c>
      <c r="BO802" s="55" t="str">
        <f t="shared" si="176"/>
        <v/>
      </c>
      <c r="BP802" s="55" t="str">
        <f t="shared" si="176"/>
        <v/>
      </c>
      <c r="BQ802" s="55" t="str">
        <f t="shared" si="176"/>
        <v/>
      </c>
      <c r="BR802" s="62" t="str">
        <f t="shared" si="166"/>
        <v>Base</v>
      </c>
      <c r="BS802" s="62" t="str">
        <f t="shared" si="167"/>
        <v/>
      </c>
      <c r="BT802" s="63">
        <f t="shared" si="168"/>
        <v>1</v>
      </c>
      <c r="BU802" s="64">
        <f t="shared" si="169"/>
        <v>-0.94</v>
      </c>
      <c r="BV802" s="64">
        <f t="shared" si="170"/>
        <v>-0.88</v>
      </c>
      <c r="BW802" s="64">
        <f t="shared" si="171"/>
        <v>0</v>
      </c>
      <c r="BX802" s="65">
        <f t="shared" si="172"/>
        <v>-0.94</v>
      </c>
      <c r="BY802" s="65">
        <f t="shared" si="173"/>
        <v>-0.88</v>
      </c>
      <c r="BZ802" s="65">
        <f t="shared" si="174"/>
        <v>2</v>
      </c>
    </row>
    <row r="803" spans="1:78" ht="15.5" x14ac:dyDescent="0.35">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s="13"/>
      <c r="AO803" s="1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65"/>
        <v>0</v>
      </c>
      <c r="BD803" s="55" t="str">
        <f t="shared" si="176"/>
        <v/>
      </c>
      <c r="BE803" s="55" t="str">
        <f t="shared" si="176"/>
        <v/>
      </c>
      <c r="BF803" s="55" t="str">
        <f t="shared" si="176"/>
        <v/>
      </c>
      <c r="BG803" s="55" t="str">
        <f t="shared" si="176"/>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
      </c>
      <c r="BQ803" s="55" t="str">
        <f t="shared" si="176"/>
        <v/>
      </c>
      <c r="BR803" s="62" t="str">
        <f t="shared" si="166"/>
        <v>Base</v>
      </c>
      <c r="BS803" s="62" t="str">
        <f t="shared" si="167"/>
        <v/>
      </c>
      <c r="BT803" s="63">
        <f t="shared" si="168"/>
        <v>1</v>
      </c>
      <c r="BU803" s="64">
        <f t="shared" si="169"/>
        <v>-0.94</v>
      </c>
      <c r="BV803" s="64">
        <f t="shared" si="170"/>
        <v>-0.88</v>
      </c>
      <c r="BW803" s="64">
        <f t="shared" si="171"/>
        <v>0</v>
      </c>
      <c r="BX803" s="65">
        <f t="shared" si="172"/>
        <v>-0.94</v>
      </c>
      <c r="BY803" s="65">
        <f t="shared" si="173"/>
        <v>-0.88</v>
      </c>
      <c r="BZ803" s="65">
        <f t="shared" si="174"/>
        <v>2</v>
      </c>
    </row>
    <row r="804" spans="1:78" ht="15.5" x14ac:dyDescent="0.35">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s="13"/>
      <c r="AO804" s="13"/>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65"/>
        <v>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
      </c>
      <c r="BQ804" s="55" t="str">
        <f t="shared" si="176"/>
        <v/>
      </c>
      <c r="BR804" s="62" t="str">
        <f t="shared" si="166"/>
        <v>Base</v>
      </c>
      <c r="BS804" s="62" t="str">
        <f t="shared" si="167"/>
        <v/>
      </c>
      <c r="BT804" s="63">
        <f t="shared" si="168"/>
        <v>1</v>
      </c>
      <c r="BU804" s="64">
        <f t="shared" si="169"/>
        <v>-0.94</v>
      </c>
      <c r="BV804" s="64">
        <f t="shared" si="170"/>
        <v>-0.88</v>
      </c>
      <c r="BW804" s="64">
        <f t="shared" si="171"/>
        <v>0</v>
      </c>
      <c r="BX804" s="65">
        <f t="shared" si="172"/>
        <v>-0.94</v>
      </c>
      <c r="BY804" s="65">
        <f t="shared" si="173"/>
        <v>-0.88</v>
      </c>
      <c r="BZ804" s="65">
        <f t="shared" si="174"/>
        <v>2</v>
      </c>
    </row>
    <row r="805" spans="1:78" ht="15.5" x14ac:dyDescent="0.35">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s="13"/>
      <c r="AO805" s="13"/>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65"/>
        <v>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
      </c>
      <c r="BQ805" s="55" t="str">
        <f t="shared" si="176"/>
        <v/>
      </c>
      <c r="BR805" s="62" t="str">
        <f t="shared" si="166"/>
        <v>Base</v>
      </c>
      <c r="BS805" s="62" t="str">
        <f t="shared" si="167"/>
        <v/>
      </c>
      <c r="BT805" s="63">
        <f t="shared" si="168"/>
        <v>1</v>
      </c>
      <c r="BU805" s="64">
        <f t="shared" si="169"/>
        <v>-0.94</v>
      </c>
      <c r="BV805" s="64">
        <f t="shared" si="170"/>
        <v>-0.88</v>
      </c>
      <c r="BW805" s="64">
        <f t="shared" si="171"/>
        <v>0</v>
      </c>
      <c r="BX805" s="65">
        <f t="shared" si="172"/>
        <v>-0.94</v>
      </c>
      <c r="BY805" s="65">
        <f t="shared" si="173"/>
        <v>-0.88</v>
      </c>
      <c r="BZ805" s="65">
        <f t="shared" si="174"/>
        <v>2</v>
      </c>
    </row>
    <row r="806" spans="1:78" ht="15.5" x14ac:dyDescent="0.35">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c r="AO806"/>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65"/>
        <v>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
      </c>
      <c r="BQ806" s="55" t="str">
        <f t="shared" si="176"/>
        <v/>
      </c>
      <c r="BR806" s="62" t="str">
        <f t="shared" si="166"/>
        <v>Base</v>
      </c>
      <c r="BS806" s="62" t="str">
        <f t="shared" si="167"/>
        <v/>
      </c>
      <c r="BT806" s="63">
        <f t="shared" si="168"/>
        <v>1</v>
      </c>
      <c r="BU806" s="64">
        <f t="shared" si="169"/>
        <v>-0.94</v>
      </c>
      <c r="BV806" s="64">
        <f t="shared" si="170"/>
        <v>-0.88</v>
      </c>
      <c r="BW806" s="64">
        <f t="shared" si="171"/>
        <v>0</v>
      </c>
      <c r="BX806" s="65">
        <f t="shared" si="172"/>
        <v>-0.94</v>
      </c>
      <c r="BY806" s="65">
        <f t="shared" si="173"/>
        <v>-0.88</v>
      </c>
      <c r="BZ806" s="65">
        <f t="shared" si="174"/>
        <v>2</v>
      </c>
    </row>
    <row r="807" spans="1:78" ht="15.5" x14ac:dyDescent="0.35">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s="13"/>
      <c r="AH807" s="13"/>
      <c r="AI807"/>
      <c r="AJ807"/>
      <c r="AK807"/>
      <c r="AL807"/>
      <c r="AM807"/>
      <c r="AN807"/>
      <c r="AO807"/>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1</v>
      </c>
      <c r="BU807" s="64">
        <f t="shared" si="169"/>
        <v>-0.94</v>
      </c>
      <c r="BV807" s="64">
        <f t="shared" si="170"/>
        <v>-0.88</v>
      </c>
      <c r="BW807" s="64">
        <f t="shared" si="171"/>
        <v>0</v>
      </c>
      <c r="BX807" s="65">
        <f t="shared" si="172"/>
        <v>-0.94</v>
      </c>
      <c r="BY807" s="65">
        <f t="shared" si="173"/>
        <v>-0.88</v>
      </c>
      <c r="BZ807" s="65">
        <f t="shared" si="174"/>
        <v>2</v>
      </c>
    </row>
    <row r="808" spans="1:78" ht="15.5" x14ac:dyDescent="0.35">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c r="AO808"/>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1</v>
      </c>
      <c r="BU808" s="64">
        <f t="shared" si="169"/>
        <v>-0.94</v>
      </c>
      <c r="BV808" s="64">
        <f t="shared" si="170"/>
        <v>-0.88</v>
      </c>
      <c r="BW808" s="64">
        <f t="shared" si="171"/>
        <v>0</v>
      </c>
      <c r="BX808" s="65">
        <f t="shared" si="172"/>
        <v>-0.94</v>
      </c>
      <c r="BY808" s="65">
        <f t="shared" si="173"/>
        <v>-0.88</v>
      </c>
      <c r="BZ808" s="65">
        <f t="shared" si="174"/>
        <v>2</v>
      </c>
    </row>
    <row r="809" spans="1:78" ht="15.5" x14ac:dyDescent="0.35">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c r="AO809"/>
      <c r="AP809"/>
      <c r="AQ809"/>
      <c r="AR809"/>
      <c r="AS809"/>
      <c r="AT809" s="69">
        <f>VLOOKUP($BR809,Tables!$D$14:$I$27,2,FALSE)*W809</f>
        <v>0</v>
      </c>
      <c r="AU809" s="69">
        <f>VLOOKUP($BR809,Tables!$D$14:$I$27,3,FALSE)</f>
        <v>0</v>
      </c>
      <c r="AV809" s="69">
        <f>VLOOKUP($BR809,Tables!$D$14:$I$27,4,FALSE)*W809</f>
        <v>0</v>
      </c>
      <c r="AW809" s="69">
        <f>VLOOKUP($BR809,Tables!$D$14:$I$27,5,FALSE)*W809</f>
        <v>0</v>
      </c>
      <c r="AX809" s="68">
        <f>IF(ISERROR(VLOOKUP(V809,Tables!$A$2:$B$27,2,FALSE))=TRUE,0,VLOOKUP(V809,Tables!$A$2:$B$27,2,FALSE))*VLOOKUP(BR809,Tables!$D$14:$J$27,7,FALSE)</f>
        <v>0</v>
      </c>
      <c r="AY809" s="68">
        <f>IF(ISERROR(VLOOKUP(BS809,Tables!$A$2:$B$31,2,FALSE))=TRUE,0,VLOOKUP(BS809,Tables!$A$2:$B$31,2,FALSE))</f>
        <v>0</v>
      </c>
      <c r="AZ809" s="69">
        <f>VLOOKUP($BR809,Tables!$D$14:$K$27,8,FALSE)</f>
        <v>0</v>
      </c>
      <c r="BA809" s="69">
        <f>IF(OR(BR809="T150",BR809="HYBT150"),W809*Tables!$L$23,0)</f>
        <v>0</v>
      </c>
      <c r="BB809" s="69">
        <f>IF(OR(BR809="T200",BR809="HYBT200"),W809*Tables!$E$24,0)</f>
        <v>0</v>
      </c>
      <c r="BC809" s="70">
        <f t="shared" si="165"/>
        <v>0</v>
      </c>
      <c r="BD809" s="57" t="str">
        <f t="shared" si="176"/>
        <v/>
      </c>
      <c r="BE809" s="57" t="str">
        <f t="shared" si="176"/>
        <v/>
      </c>
      <c r="BF809" s="57" t="str">
        <f t="shared" si="176"/>
        <v/>
      </c>
      <c r="BG809" s="57" t="str">
        <f t="shared" si="176"/>
        <v/>
      </c>
      <c r="BH809" s="57" t="str">
        <f t="shared" si="176"/>
        <v/>
      </c>
      <c r="BI809" s="57" t="str">
        <f t="shared" si="176"/>
        <v/>
      </c>
      <c r="BJ809" s="57" t="str">
        <f t="shared" si="176"/>
        <v/>
      </c>
      <c r="BK809" s="57" t="str">
        <f t="shared" si="176"/>
        <v/>
      </c>
      <c r="BL809" s="57" t="str">
        <f t="shared" si="176"/>
        <v/>
      </c>
      <c r="BM809" s="57" t="str">
        <f t="shared" si="176"/>
        <v/>
      </c>
      <c r="BN809" s="57" t="str">
        <f t="shared" si="176"/>
        <v/>
      </c>
      <c r="BO809" s="57" t="str">
        <f t="shared" si="176"/>
        <v/>
      </c>
      <c r="BP809" s="57" t="str">
        <f t="shared" si="176"/>
        <v/>
      </c>
      <c r="BQ809" s="57" t="str">
        <f t="shared" si="176"/>
        <v/>
      </c>
      <c r="BR809" s="71" t="str">
        <f t="shared" si="166"/>
        <v>Base</v>
      </c>
      <c r="BS809" s="71" t="str">
        <f t="shared" si="167"/>
        <v/>
      </c>
      <c r="BT809" s="63">
        <f t="shared" si="168"/>
        <v>1</v>
      </c>
      <c r="BU809" s="64">
        <f t="shared" si="169"/>
        <v>-0.94</v>
      </c>
      <c r="BV809" s="64">
        <f t="shared" si="170"/>
        <v>-0.88</v>
      </c>
      <c r="BW809" s="64">
        <f t="shared" si="171"/>
        <v>0</v>
      </c>
      <c r="BX809" s="65">
        <f t="shared" si="172"/>
        <v>-0.94</v>
      </c>
      <c r="BY809" s="65">
        <f t="shared" si="173"/>
        <v>-0.88</v>
      </c>
      <c r="BZ809" s="65">
        <f t="shared" si="174"/>
        <v>2</v>
      </c>
    </row>
    <row r="810" spans="1:78" ht="15.5" x14ac:dyDescent="0.35">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c r="AO810"/>
      <c r="AP810"/>
      <c r="AQ810"/>
      <c r="AR810"/>
      <c r="AS810"/>
      <c r="AT810" s="69">
        <f>VLOOKUP($BR810,Tables!$D$14:$I$27,2,FALSE)*W810</f>
        <v>0</v>
      </c>
      <c r="AU810" s="69">
        <f>VLOOKUP($BR810,Tables!$D$14:$I$27,3,FALSE)</f>
        <v>0</v>
      </c>
      <c r="AV810" s="69">
        <f>VLOOKUP($BR810,Tables!$D$14:$I$27,4,FALSE)*W810</f>
        <v>0</v>
      </c>
      <c r="AW810" s="69">
        <f>VLOOKUP($BR810,Tables!$D$14:$I$27,5,FALSE)*W810</f>
        <v>0</v>
      </c>
      <c r="AX810" s="68">
        <f>IF(ISERROR(VLOOKUP(V810,Tables!$A$2:$B$27,2,FALSE))=TRUE,0,VLOOKUP(V810,Tables!$A$2:$B$27,2,FALSE))*VLOOKUP(BR810,Tables!$D$14:$J$27,7,FALSE)</f>
        <v>0</v>
      </c>
      <c r="AY810" s="68">
        <f>IF(ISERROR(VLOOKUP(BS810,Tables!$A$2:$B$31,2,FALSE))=TRUE,0,VLOOKUP(BS810,Tables!$A$2:$B$31,2,FALSE))</f>
        <v>0</v>
      </c>
      <c r="AZ810" s="69">
        <f>VLOOKUP($BR810,Tables!$D$14:$K$27,8,FALSE)</f>
        <v>0</v>
      </c>
      <c r="BA810" s="69">
        <f>IF(OR(BR810="T150",BR810="HYBT150"),W810*Tables!$L$23,0)</f>
        <v>0</v>
      </c>
      <c r="BB810" s="69">
        <f>IF(OR(BR810="T200",BR810="HYBT200"),W810*Tables!$E$24,0)</f>
        <v>0</v>
      </c>
      <c r="BC810" s="70">
        <f t="shared" si="165"/>
        <v>0</v>
      </c>
      <c r="BD810" s="57" t="str">
        <f t="shared" si="176"/>
        <v/>
      </c>
      <c r="BE810" s="57" t="str">
        <f t="shared" si="176"/>
        <v/>
      </c>
      <c r="BF810" s="57" t="str">
        <f t="shared" si="176"/>
        <v/>
      </c>
      <c r="BG810" s="57" t="str">
        <f t="shared" si="176"/>
        <v/>
      </c>
      <c r="BH810" s="57" t="str">
        <f t="shared" si="176"/>
        <v/>
      </c>
      <c r="BI810" s="57" t="str">
        <f t="shared" si="176"/>
        <v/>
      </c>
      <c r="BJ810" s="57" t="str">
        <f t="shared" si="176"/>
        <v/>
      </c>
      <c r="BK810" s="57" t="str">
        <f t="shared" si="176"/>
        <v/>
      </c>
      <c r="BL810" s="57" t="str">
        <f t="shared" si="176"/>
        <v/>
      </c>
      <c r="BM810" s="57" t="str">
        <f t="shared" si="176"/>
        <v/>
      </c>
      <c r="BN810" s="57" t="str">
        <f t="shared" si="176"/>
        <v/>
      </c>
      <c r="BO810" s="57" t="str">
        <f t="shared" si="176"/>
        <v/>
      </c>
      <c r="BP810" s="57" t="str">
        <f t="shared" si="176"/>
        <v/>
      </c>
      <c r="BQ810" s="57" t="str">
        <f t="shared" si="176"/>
        <v/>
      </c>
      <c r="BR810" s="71" t="str">
        <f t="shared" si="166"/>
        <v>Base</v>
      </c>
      <c r="BS810" s="71" t="str">
        <f t="shared" si="167"/>
        <v/>
      </c>
      <c r="BT810" s="63">
        <f t="shared" si="168"/>
        <v>1</v>
      </c>
      <c r="BU810" s="64">
        <f t="shared" si="169"/>
        <v>-0.94</v>
      </c>
      <c r="BV810" s="64">
        <f t="shared" si="170"/>
        <v>-0.88</v>
      </c>
      <c r="BW810" s="64">
        <f t="shared" si="171"/>
        <v>0</v>
      </c>
      <c r="BX810" s="65">
        <f t="shared" si="172"/>
        <v>-0.94</v>
      </c>
      <c r="BY810" s="65">
        <f t="shared" si="173"/>
        <v>-0.88</v>
      </c>
      <c r="BZ810" s="65">
        <f t="shared" si="174"/>
        <v>2</v>
      </c>
    </row>
    <row r="811" spans="1:78" ht="15.5" x14ac:dyDescent="0.35">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c r="AO811"/>
      <c r="AP811"/>
      <c r="AQ811"/>
      <c r="AR811"/>
      <c r="AS811"/>
      <c r="AT811" s="69">
        <f>VLOOKUP($BR811,Tables!$D$14:$I$27,2,FALSE)*W811</f>
        <v>0</v>
      </c>
      <c r="AU811" s="69">
        <f>VLOOKUP($BR811,Tables!$D$14:$I$27,3,FALSE)</f>
        <v>0</v>
      </c>
      <c r="AV811" s="69">
        <f>VLOOKUP($BR811,Tables!$D$14:$I$27,4,FALSE)*W811</f>
        <v>0</v>
      </c>
      <c r="AW811" s="69">
        <f>VLOOKUP($BR811,Tables!$D$14:$I$27,5,FALSE)*W811</f>
        <v>0</v>
      </c>
      <c r="AX811" s="68">
        <f>IF(ISERROR(VLOOKUP(V811,Tables!$A$2:$B$27,2,FALSE))=TRUE,0,VLOOKUP(V811,Tables!$A$2:$B$27,2,FALSE))*VLOOKUP(BR811,Tables!$D$14:$J$27,7,FALSE)</f>
        <v>0</v>
      </c>
      <c r="AY811" s="68">
        <f>IF(ISERROR(VLOOKUP(BS811,Tables!$A$2:$B$31,2,FALSE))=TRUE,0,VLOOKUP(BS811,Tables!$A$2:$B$31,2,FALSE))</f>
        <v>0</v>
      </c>
      <c r="AZ811" s="69">
        <f>VLOOKUP($BR811,Tables!$D$14:$K$27,8,FALSE)</f>
        <v>0</v>
      </c>
      <c r="BA811" s="69">
        <f>IF(OR(BR811="T150",BR811="HYBT150"),W811*Tables!$L$23,0)</f>
        <v>0</v>
      </c>
      <c r="BB811" s="69">
        <f>IF(OR(BR811="T200",BR811="HYBT200"),W811*Tables!$E$24,0)</f>
        <v>0</v>
      </c>
      <c r="BC811" s="70">
        <f t="shared" si="165"/>
        <v>0</v>
      </c>
      <c r="BD811" s="57" t="str">
        <f t="shared" si="176"/>
        <v/>
      </c>
      <c r="BE811" s="57" t="str">
        <f t="shared" si="176"/>
        <v/>
      </c>
      <c r="BF811" s="57" t="str">
        <f t="shared" si="176"/>
        <v/>
      </c>
      <c r="BG811" s="57" t="str">
        <f t="shared" si="176"/>
        <v/>
      </c>
      <c r="BH811" s="57" t="str">
        <f t="shared" si="176"/>
        <v/>
      </c>
      <c r="BI811" s="57" t="str">
        <f t="shared" si="176"/>
        <v/>
      </c>
      <c r="BJ811" s="57" t="str">
        <f t="shared" si="176"/>
        <v/>
      </c>
      <c r="BK811" s="57" t="str">
        <f t="shared" si="176"/>
        <v/>
      </c>
      <c r="BL811" s="57" t="str">
        <f t="shared" si="176"/>
        <v/>
      </c>
      <c r="BM811" s="57" t="str">
        <f t="shared" si="176"/>
        <v/>
      </c>
      <c r="BN811" s="57" t="str">
        <f t="shared" si="176"/>
        <v/>
      </c>
      <c r="BO811" s="57" t="str">
        <f t="shared" si="176"/>
        <v/>
      </c>
      <c r="BP811" s="57" t="str">
        <f t="shared" si="176"/>
        <v/>
      </c>
      <c r="BQ811" s="57" t="str">
        <f t="shared" si="176"/>
        <v/>
      </c>
      <c r="BR811" s="71" t="str">
        <f t="shared" si="166"/>
        <v>Base</v>
      </c>
      <c r="BS811" s="71" t="str">
        <f t="shared" si="167"/>
        <v/>
      </c>
      <c r="BT811" s="63">
        <f t="shared" si="168"/>
        <v>1</v>
      </c>
      <c r="BU811" s="64">
        <f t="shared" si="169"/>
        <v>-0.94</v>
      </c>
      <c r="BV811" s="64">
        <f t="shared" si="170"/>
        <v>-0.88</v>
      </c>
      <c r="BW811" s="64">
        <f t="shared" si="171"/>
        <v>0</v>
      </c>
      <c r="BX811" s="65">
        <f t="shared" si="172"/>
        <v>-0.94</v>
      </c>
      <c r="BY811" s="65">
        <f t="shared" si="173"/>
        <v>-0.88</v>
      </c>
      <c r="BZ811" s="65">
        <f t="shared" si="174"/>
        <v>2</v>
      </c>
    </row>
    <row r="812" spans="1:78" ht="15.5" x14ac:dyDescent="0.35">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c r="AO812"/>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v>
      </c>
      <c r="BU812" s="64">
        <f t="shared" si="169"/>
        <v>-0.94</v>
      </c>
      <c r="BV812" s="64">
        <f t="shared" si="170"/>
        <v>-0.88</v>
      </c>
      <c r="BW812" s="64">
        <f t="shared" si="171"/>
        <v>0</v>
      </c>
      <c r="BX812" s="65">
        <f t="shared" si="172"/>
        <v>-0.94</v>
      </c>
      <c r="BY812" s="65">
        <f t="shared" si="173"/>
        <v>-0.88</v>
      </c>
      <c r="BZ812" s="65">
        <f t="shared" si="174"/>
        <v>2</v>
      </c>
    </row>
    <row r="813" spans="1:78" ht="15.5" x14ac:dyDescent="0.35">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v>
      </c>
      <c r="BU813" s="64">
        <f t="shared" si="169"/>
        <v>-0.94</v>
      </c>
      <c r="BV813" s="64">
        <f t="shared" si="170"/>
        <v>-0.88</v>
      </c>
      <c r="BW813" s="64">
        <f t="shared" si="171"/>
        <v>0</v>
      </c>
      <c r="BX813" s="65">
        <f t="shared" si="172"/>
        <v>-0.94</v>
      </c>
      <c r="BY813" s="65">
        <f t="shared" si="173"/>
        <v>-0.88</v>
      </c>
      <c r="BZ813" s="65">
        <f t="shared" si="174"/>
        <v>2</v>
      </c>
    </row>
    <row r="814" spans="1:78" ht="15.5" x14ac:dyDescent="0.35">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59">
        <f>VLOOKUP($BR814,Tables!$D$14:$I$27,2,FALSE)*W814</f>
        <v>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0</v>
      </c>
      <c r="BB814" s="59">
        <f>IF(OR(BR814="T200",BR814="HYBT200"),W814*Tables!$E$24,0)</f>
        <v>0</v>
      </c>
      <c r="BC814" s="61">
        <f t="shared" si="165"/>
        <v>0</v>
      </c>
      <c r="BD814" s="55" t="str">
        <f t="shared" si="176"/>
        <v/>
      </c>
      <c r="BE814" s="55" t="str">
        <f t="shared" si="176"/>
        <v/>
      </c>
      <c r="BF814" s="55" t="str">
        <f t="shared" si="176"/>
        <v/>
      </c>
      <c r="BG814" s="55" t="str">
        <f t="shared" si="176"/>
        <v/>
      </c>
      <c r="BH814" s="55" t="str">
        <f t="shared" si="176"/>
        <v/>
      </c>
      <c r="BI814" s="55" t="str">
        <f t="shared" si="176"/>
        <v/>
      </c>
      <c r="BJ814" s="55" t="str">
        <f t="shared" ref="BD814:BQ832" si="177">IF(ISERROR(SEARCHB(" "&amp;BJ$1&amp;" "," "&amp;$L814&amp;" "))=TRUE,"",BJ$1)</f>
        <v/>
      </c>
      <c r="BK814" s="55" t="str">
        <f t="shared" si="177"/>
        <v/>
      </c>
      <c r="BL814" s="55" t="str">
        <f t="shared" si="177"/>
        <v/>
      </c>
      <c r="BM814" s="55" t="str">
        <f t="shared" si="177"/>
        <v/>
      </c>
      <c r="BN814" s="55" t="str">
        <f t="shared" si="177"/>
        <v/>
      </c>
      <c r="BO814" s="55" t="str">
        <f t="shared" si="177"/>
        <v/>
      </c>
      <c r="BP814" s="55" t="str">
        <f t="shared" si="177"/>
        <v/>
      </c>
      <c r="BQ814" s="55" t="str">
        <f t="shared" si="177"/>
        <v/>
      </c>
      <c r="BR814" s="62" t="str">
        <f t="shared" si="166"/>
        <v>Base</v>
      </c>
      <c r="BS814" s="62" t="str">
        <f t="shared" si="167"/>
        <v/>
      </c>
      <c r="BT814" s="63">
        <f t="shared" si="168"/>
        <v>1</v>
      </c>
      <c r="BU814" s="64">
        <f t="shared" si="169"/>
        <v>-0.94</v>
      </c>
      <c r="BV814" s="64">
        <f t="shared" si="170"/>
        <v>-0.88</v>
      </c>
      <c r="BW814" s="64">
        <f t="shared" si="171"/>
        <v>0</v>
      </c>
      <c r="BX814" s="65">
        <f t="shared" si="172"/>
        <v>-0.94</v>
      </c>
      <c r="BY814" s="65">
        <f t="shared" si="173"/>
        <v>-0.88</v>
      </c>
      <c r="BZ814" s="65">
        <f t="shared" si="174"/>
        <v>2</v>
      </c>
    </row>
    <row r="815" spans="1:78" ht="15.5" x14ac:dyDescent="0.35">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59">
        <f>VLOOKUP($BR815,Tables!$D$14:$I$27,2,FALSE)*W815</f>
        <v>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0</v>
      </c>
      <c r="BB815" s="59">
        <f>IF(OR(BR815="T200",BR815="HYBT200"),W815*Tables!$E$24,0)</f>
        <v>0</v>
      </c>
      <c r="BC815" s="61">
        <f t="shared" si="165"/>
        <v>0</v>
      </c>
      <c r="BD815" s="55" t="str">
        <f t="shared" si="177"/>
        <v/>
      </c>
      <c r="BE815" s="55" t="str">
        <f t="shared" si="177"/>
        <v/>
      </c>
      <c r="BF815" s="55" t="str">
        <f t="shared" si="177"/>
        <v/>
      </c>
      <c r="BG815" s="55" t="str">
        <f t="shared" si="177"/>
        <v/>
      </c>
      <c r="BH815" s="55" t="str">
        <f t="shared" si="177"/>
        <v/>
      </c>
      <c r="BI815" s="55" t="str">
        <f t="shared" si="177"/>
        <v/>
      </c>
      <c r="BJ815" s="55" t="str">
        <f t="shared" si="177"/>
        <v/>
      </c>
      <c r="BK815" s="55" t="str">
        <f t="shared" si="177"/>
        <v/>
      </c>
      <c r="BL815" s="55" t="str">
        <f t="shared" si="177"/>
        <v/>
      </c>
      <c r="BM815" s="55" t="str">
        <f t="shared" si="177"/>
        <v/>
      </c>
      <c r="BN815" s="55" t="str">
        <f t="shared" si="177"/>
        <v/>
      </c>
      <c r="BO815" s="55" t="str">
        <f t="shared" si="177"/>
        <v/>
      </c>
      <c r="BP815" s="55" t="str">
        <f t="shared" si="177"/>
        <v/>
      </c>
      <c r="BQ815" s="55" t="str">
        <f t="shared" si="177"/>
        <v/>
      </c>
      <c r="BR815" s="62" t="str">
        <f t="shared" si="166"/>
        <v>Base</v>
      </c>
      <c r="BS815" s="62" t="str">
        <f t="shared" si="167"/>
        <v/>
      </c>
      <c r="BT815" s="63">
        <f t="shared" si="168"/>
        <v>1</v>
      </c>
      <c r="BU815" s="64">
        <f t="shared" si="169"/>
        <v>-0.94</v>
      </c>
      <c r="BV815" s="64">
        <f t="shared" si="170"/>
        <v>-0.88</v>
      </c>
      <c r="BW815" s="64">
        <f t="shared" si="171"/>
        <v>0</v>
      </c>
      <c r="BX815" s="65">
        <f t="shared" si="172"/>
        <v>-0.94</v>
      </c>
      <c r="BY815" s="65">
        <f t="shared" si="173"/>
        <v>-0.88</v>
      </c>
      <c r="BZ815" s="65">
        <f t="shared" si="174"/>
        <v>2</v>
      </c>
    </row>
    <row r="816" spans="1:78" ht="15.5" x14ac:dyDescent="0.35">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c r="AO816"/>
      <c r="AP816"/>
      <c r="AQ816"/>
      <c r="AR816"/>
      <c r="AS816"/>
      <c r="AT816" s="59">
        <f>VLOOKUP($BR816,Tables!$D$14:$I$27,2,FALSE)*W816</f>
        <v>0</v>
      </c>
      <c r="AU816" s="59">
        <f>VLOOKUP($BR816,Tables!$D$14:$I$27,3,FALSE)</f>
        <v>0</v>
      </c>
      <c r="AV816" s="59">
        <f>VLOOKUP($BR816,Tables!$D$14:$I$27,4,FALSE)*W816</f>
        <v>0</v>
      </c>
      <c r="AW816" s="59">
        <f>VLOOKUP($BR816,Tables!$D$14:$I$27,5,FALSE)*W816</f>
        <v>0</v>
      </c>
      <c r="AX816" s="52">
        <f>IF(ISERROR(VLOOKUP(V816,Tables!$A$2:$B$27,2,FALSE))=TRUE,0,VLOOKUP(V816,Tables!$A$2:$B$27,2,FALSE))*VLOOKUP(BR816,Tables!$D$14:$J$27,7,FALSE)</f>
        <v>0</v>
      </c>
      <c r="AY816" s="52">
        <f>IF(ISERROR(VLOOKUP(BS816,Tables!$A$2:$B$31,2,FALSE))=TRUE,0,VLOOKUP(BS816,Tables!$A$2:$B$31,2,FALSE))</f>
        <v>0</v>
      </c>
      <c r="AZ816" s="59">
        <f>VLOOKUP($BR816,Tables!$D$14:$K$27,8,FALSE)</f>
        <v>0</v>
      </c>
      <c r="BA816" s="59">
        <f>IF(OR(BR816="T150",BR816="HYBT150"),W816*Tables!$L$23,0)</f>
        <v>0</v>
      </c>
      <c r="BB816" s="59">
        <f>IF(OR(BR816="T200",BR816="HYBT200"),W816*Tables!$E$24,0)</f>
        <v>0</v>
      </c>
      <c r="BC816" s="61">
        <f t="shared" si="165"/>
        <v>0</v>
      </c>
      <c r="BD816" s="55" t="str">
        <f t="shared" si="177"/>
        <v/>
      </c>
      <c r="BE816" s="55" t="str">
        <f t="shared" si="177"/>
        <v/>
      </c>
      <c r="BF816" s="55" t="str">
        <f t="shared" si="177"/>
        <v/>
      </c>
      <c r="BG816" s="55" t="str">
        <f t="shared" si="177"/>
        <v/>
      </c>
      <c r="BH816" s="55" t="str">
        <f t="shared" si="177"/>
        <v/>
      </c>
      <c r="BI816" s="55" t="str">
        <f t="shared" si="177"/>
        <v/>
      </c>
      <c r="BJ816" s="55" t="str">
        <f t="shared" si="177"/>
        <v/>
      </c>
      <c r="BK816" s="55" t="str">
        <f t="shared" si="177"/>
        <v/>
      </c>
      <c r="BL816" s="55" t="str">
        <f t="shared" si="177"/>
        <v/>
      </c>
      <c r="BM816" s="55" t="str">
        <f t="shared" si="177"/>
        <v/>
      </c>
      <c r="BN816" s="55" t="str">
        <f t="shared" si="177"/>
        <v/>
      </c>
      <c r="BO816" s="55" t="str">
        <f t="shared" si="177"/>
        <v/>
      </c>
      <c r="BP816" s="55" t="str">
        <f t="shared" si="177"/>
        <v/>
      </c>
      <c r="BQ816" s="55" t="str">
        <f t="shared" si="177"/>
        <v/>
      </c>
      <c r="BR816" s="62" t="str">
        <f t="shared" si="166"/>
        <v>Base</v>
      </c>
      <c r="BS816" s="62" t="str">
        <f t="shared" si="167"/>
        <v/>
      </c>
      <c r="BT816" s="63">
        <f t="shared" si="168"/>
        <v>1</v>
      </c>
      <c r="BU816" s="64">
        <f t="shared" si="169"/>
        <v>-0.94</v>
      </c>
      <c r="BV816" s="64">
        <f t="shared" si="170"/>
        <v>-0.88</v>
      </c>
      <c r="BW816" s="64">
        <f t="shared" si="171"/>
        <v>0</v>
      </c>
      <c r="BX816" s="65">
        <f t="shared" si="172"/>
        <v>-0.94</v>
      </c>
      <c r="BY816" s="65">
        <f t="shared" si="173"/>
        <v>-0.88</v>
      </c>
      <c r="BZ816" s="65">
        <f t="shared" si="174"/>
        <v>2</v>
      </c>
    </row>
    <row r="817" spans="1:78" ht="15.5" x14ac:dyDescent="0.35">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c r="AO817"/>
      <c r="AP817"/>
      <c r="AQ817"/>
      <c r="AR817"/>
      <c r="AS817"/>
      <c r="AT817" s="59">
        <f>VLOOKUP($BR817,Tables!$D$14:$I$27,2,FALSE)*W817</f>
        <v>0</v>
      </c>
      <c r="AU817" s="59">
        <f>VLOOKUP($BR817,Tables!$D$14:$I$27,3,FALSE)</f>
        <v>0</v>
      </c>
      <c r="AV817" s="59">
        <f>VLOOKUP($BR817,Tables!$D$14:$I$27,4,FALSE)*W817</f>
        <v>0</v>
      </c>
      <c r="AW817" s="59">
        <f>VLOOKUP($BR817,Tables!$D$14:$I$27,5,FALSE)*W817</f>
        <v>0</v>
      </c>
      <c r="AX817" s="52">
        <f>IF(ISERROR(VLOOKUP(V817,Tables!$A$2:$B$27,2,FALSE))=TRUE,0,VLOOKUP(V817,Tables!$A$2:$B$27,2,FALSE))*VLOOKUP(BR817,Tables!$D$14:$J$27,7,FALSE)</f>
        <v>0</v>
      </c>
      <c r="AY817" s="52">
        <f>IF(ISERROR(VLOOKUP(BS817,Tables!$A$2:$B$31,2,FALSE))=TRUE,0,VLOOKUP(BS817,Tables!$A$2:$B$31,2,FALSE))</f>
        <v>0</v>
      </c>
      <c r="AZ817" s="59">
        <f>VLOOKUP($BR817,Tables!$D$14:$K$27,8,FALSE)</f>
        <v>0</v>
      </c>
      <c r="BA817" s="59">
        <f>IF(OR(BR817="T150",BR817="HYBT150"),W817*Tables!$L$23,0)</f>
        <v>0</v>
      </c>
      <c r="BB817" s="59">
        <f>IF(OR(BR817="T200",BR817="HYBT200"),W817*Tables!$E$24,0)</f>
        <v>0</v>
      </c>
      <c r="BC817" s="61">
        <f t="shared" si="165"/>
        <v>0</v>
      </c>
      <c r="BD817" s="55" t="str">
        <f t="shared" si="177"/>
        <v/>
      </c>
      <c r="BE817" s="55" t="str">
        <f t="shared" si="177"/>
        <v/>
      </c>
      <c r="BF817" s="55" t="str">
        <f t="shared" si="177"/>
        <v/>
      </c>
      <c r="BG817" s="55" t="str">
        <f t="shared" si="177"/>
        <v/>
      </c>
      <c r="BH817" s="55" t="str">
        <f t="shared" si="177"/>
        <v/>
      </c>
      <c r="BI817" s="55" t="str">
        <f t="shared" si="177"/>
        <v/>
      </c>
      <c r="BJ817" s="55" t="str">
        <f t="shared" si="177"/>
        <v/>
      </c>
      <c r="BK817" s="55" t="str">
        <f t="shared" si="177"/>
        <v/>
      </c>
      <c r="BL817" s="55" t="str">
        <f t="shared" si="177"/>
        <v/>
      </c>
      <c r="BM817" s="55" t="str">
        <f t="shared" si="177"/>
        <v/>
      </c>
      <c r="BN817" s="55" t="str">
        <f t="shared" si="177"/>
        <v/>
      </c>
      <c r="BO817" s="55" t="str">
        <f t="shared" si="177"/>
        <v/>
      </c>
      <c r="BP817" s="55" t="str">
        <f t="shared" si="177"/>
        <v/>
      </c>
      <c r="BQ817" s="55" t="str">
        <f t="shared" si="177"/>
        <v/>
      </c>
      <c r="BR817" s="62" t="str">
        <f t="shared" si="166"/>
        <v>Base</v>
      </c>
      <c r="BS817" s="62" t="str">
        <f t="shared" si="167"/>
        <v/>
      </c>
      <c r="BT817" s="63">
        <f t="shared" si="168"/>
        <v>1</v>
      </c>
      <c r="BU817" s="64">
        <f t="shared" si="169"/>
        <v>-0.94</v>
      </c>
      <c r="BV817" s="64">
        <f t="shared" si="170"/>
        <v>-0.88</v>
      </c>
      <c r="BW817" s="64">
        <f t="shared" si="171"/>
        <v>0</v>
      </c>
      <c r="BX817" s="65">
        <f t="shared" si="172"/>
        <v>-0.94</v>
      </c>
      <c r="BY817" s="65">
        <f t="shared" si="173"/>
        <v>-0.88</v>
      </c>
      <c r="BZ817" s="65">
        <f t="shared" si="174"/>
        <v>2</v>
      </c>
    </row>
    <row r="818" spans="1:78" ht="15.5" x14ac:dyDescent="0.35">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s="13"/>
      <c r="AO818" s="13"/>
      <c r="AP818"/>
      <c r="AQ818"/>
      <c r="AR818"/>
      <c r="AS818"/>
      <c r="AT818" s="59">
        <f>VLOOKUP($BR818,Tables!$D$14:$I$27,2,FALSE)*W818</f>
        <v>0</v>
      </c>
      <c r="AU818" s="59">
        <f>VLOOKUP($BR818,Tables!$D$14:$I$27,3,FALSE)</f>
        <v>0</v>
      </c>
      <c r="AV818" s="59">
        <f>VLOOKUP($BR818,Tables!$D$14:$I$27,4,FALSE)*W818</f>
        <v>0</v>
      </c>
      <c r="AW818" s="59">
        <f>VLOOKUP($BR818,Tables!$D$14:$I$27,5,FALSE)*W818</f>
        <v>0</v>
      </c>
      <c r="AX818" s="52">
        <f>IF(ISERROR(VLOOKUP(V818,Tables!$A$2:$B$27,2,FALSE))=TRUE,0,VLOOKUP(V818,Tables!$A$2:$B$27,2,FALSE))*VLOOKUP(BR818,Tables!$D$14:$J$27,7,FALSE)</f>
        <v>0</v>
      </c>
      <c r="AY818" s="52">
        <f>IF(ISERROR(VLOOKUP(BS818,Tables!$A$2:$B$31,2,FALSE))=TRUE,0,VLOOKUP(BS818,Tables!$A$2:$B$31,2,FALSE))</f>
        <v>0</v>
      </c>
      <c r="AZ818" s="59">
        <f>VLOOKUP($BR818,Tables!$D$14:$K$27,8,FALSE)</f>
        <v>0</v>
      </c>
      <c r="BA818" s="59">
        <f>IF(OR(BR818="T150",BR818="HYBT150"),W818*Tables!$L$23,0)</f>
        <v>0</v>
      </c>
      <c r="BB818" s="59">
        <f>IF(OR(BR818="T200",BR818="HYBT200"),W818*Tables!$E$24,0)</f>
        <v>0</v>
      </c>
      <c r="BC818" s="61">
        <f t="shared" si="165"/>
        <v>0</v>
      </c>
      <c r="BD818" s="55" t="str">
        <f t="shared" si="177"/>
        <v/>
      </c>
      <c r="BE818" s="55" t="str">
        <f t="shared" si="177"/>
        <v/>
      </c>
      <c r="BF818" s="55" t="str">
        <f t="shared" si="177"/>
        <v/>
      </c>
      <c r="BG818" s="55" t="str">
        <f t="shared" si="177"/>
        <v/>
      </c>
      <c r="BH818" s="55" t="str">
        <f t="shared" si="177"/>
        <v/>
      </c>
      <c r="BI818" s="55" t="str">
        <f t="shared" si="177"/>
        <v/>
      </c>
      <c r="BJ818" s="55" t="str">
        <f t="shared" si="177"/>
        <v/>
      </c>
      <c r="BK818" s="55" t="str">
        <f t="shared" si="177"/>
        <v/>
      </c>
      <c r="BL818" s="55" t="str">
        <f t="shared" si="177"/>
        <v/>
      </c>
      <c r="BM818" s="55" t="str">
        <f t="shared" si="177"/>
        <v/>
      </c>
      <c r="BN818" s="55" t="str">
        <f t="shared" si="177"/>
        <v/>
      </c>
      <c r="BO818" s="55" t="str">
        <f t="shared" si="177"/>
        <v/>
      </c>
      <c r="BP818" s="55" t="str">
        <f t="shared" si="177"/>
        <v/>
      </c>
      <c r="BQ818" s="55" t="str">
        <f t="shared" si="177"/>
        <v/>
      </c>
      <c r="BR818" s="62" t="str">
        <f t="shared" si="166"/>
        <v>Base</v>
      </c>
      <c r="BS818" s="62" t="str">
        <f t="shared" si="167"/>
        <v/>
      </c>
      <c r="BT818" s="63">
        <f t="shared" si="168"/>
        <v>1</v>
      </c>
      <c r="BU818" s="64">
        <f t="shared" si="169"/>
        <v>-0.94</v>
      </c>
      <c r="BV818" s="64">
        <f t="shared" si="170"/>
        <v>-0.88</v>
      </c>
      <c r="BW818" s="64">
        <f t="shared" si="171"/>
        <v>0</v>
      </c>
      <c r="BX818" s="65">
        <f t="shared" si="172"/>
        <v>-0.94</v>
      </c>
      <c r="BY818" s="65">
        <f t="shared" si="173"/>
        <v>-0.88</v>
      </c>
      <c r="BZ818" s="65">
        <f t="shared" si="174"/>
        <v>2</v>
      </c>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c r="AO819"/>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0</v>
      </c>
      <c r="BD819" s="55" t="str">
        <f t="shared" si="177"/>
        <v/>
      </c>
      <c r="BE819" s="55" t="str">
        <f t="shared" si="177"/>
        <v/>
      </c>
      <c r="BF819" s="55" t="str">
        <f t="shared" si="177"/>
        <v/>
      </c>
      <c r="BG819" s="55" t="str">
        <f t="shared" si="177"/>
        <v/>
      </c>
      <c r="BH819" s="55" t="str">
        <f t="shared" si="177"/>
        <v/>
      </c>
      <c r="BI819" s="55" t="str">
        <f t="shared" si="177"/>
        <v/>
      </c>
      <c r="BJ819" s="55" t="str">
        <f t="shared" si="177"/>
        <v/>
      </c>
      <c r="BK819" s="55" t="str">
        <f t="shared" si="177"/>
        <v/>
      </c>
      <c r="BL819" s="55" t="str">
        <f t="shared" si="177"/>
        <v/>
      </c>
      <c r="BM819" s="55" t="str">
        <f t="shared" si="177"/>
        <v/>
      </c>
      <c r="BN819" s="55" t="str">
        <f t="shared" si="177"/>
        <v/>
      </c>
      <c r="BO819" s="55" t="str">
        <f t="shared" si="177"/>
        <v/>
      </c>
      <c r="BP819" s="55" t="str">
        <f t="shared" si="177"/>
        <v/>
      </c>
      <c r="BQ819" s="55" t="str">
        <f t="shared" si="177"/>
        <v/>
      </c>
      <c r="BR819" s="62" t="str">
        <f t="shared" si="166"/>
        <v>Base</v>
      </c>
      <c r="BS819" s="62" t="str">
        <f t="shared" si="167"/>
        <v/>
      </c>
      <c r="BT819" s="63">
        <f t="shared" si="168"/>
        <v>1</v>
      </c>
      <c r="BU819" s="64">
        <f t="shared" si="169"/>
        <v>-0.94</v>
      </c>
      <c r="BV819" s="64">
        <f t="shared" si="170"/>
        <v>-0.88</v>
      </c>
      <c r="BW819" s="64">
        <f t="shared" si="171"/>
        <v>0</v>
      </c>
      <c r="BX819" s="65">
        <f t="shared" si="172"/>
        <v>-0.94</v>
      </c>
      <c r="BY819" s="65">
        <f t="shared" si="173"/>
        <v>-0.88</v>
      </c>
      <c r="BZ819" s="65">
        <f t="shared" si="174"/>
        <v>2</v>
      </c>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c r="AO820"/>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0</v>
      </c>
      <c r="BD820" s="55" t="str">
        <f t="shared" si="177"/>
        <v/>
      </c>
      <c r="BE820" s="55" t="str">
        <f t="shared" si="177"/>
        <v/>
      </c>
      <c r="BF820" s="55" t="str">
        <f t="shared" si="177"/>
        <v/>
      </c>
      <c r="BG820" s="55" t="str">
        <f t="shared" si="177"/>
        <v/>
      </c>
      <c r="BH820" s="55" t="str">
        <f t="shared" si="177"/>
        <v/>
      </c>
      <c r="BI820" s="55" t="str">
        <f t="shared" si="177"/>
        <v/>
      </c>
      <c r="BJ820" s="55" t="str">
        <f t="shared" si="177"/>
        <v/>
      </c>
      <c r="BK820" s="55" t="str">
        <f t="shared" si="177"/>
        <v/>
      </c>
      <c r="BL820" s="55" t="str">
        <f t="shared" si="177"/>
        <v/>
      </c>
      <c r="BM820" s="55" t="str">
        <f t="shared" si="177"/>
        <v/>
      </c>
      <c r="BN820" s="55" t="str">
        <f t="shared" si="177"/>
        <v/>
      </c>
      <c r="BO820" s="55" t="str">
        <f t="shared" si="177"/>
        <v/>
      </c>
      <c r="BP820" s="55" t="str">
        <f t="shared" si="177"/>
        <v/>
      </c>
      <c r="BQ820" s="55" t="str">
        <f t="shared" si="177"/>
        <v/>
      </c>
      <c r="BR820" s="62" t="str">
        <f t="shared" si="166"/>
        <v>Base</v>
      </c>
      <c r="BS820" s="62" t="str">
        <f t="shared" si="167"/>
        <v/>
      </c>
      <c r="BT820" s="63">
        <f t="shared" si="168"/>
        <v>1</v>
      </c>
      <c r="BU820" s="64">
        <f t="shared" si="169"/>
        <v>-0.94</v>
      </c>
      <c r="BV820" s="64">
        <f t="shared" si="170"/>
        <v>-0.88</v>
      </c>
      <c r="BW820" s="64">
        <f t="shared" si="171"/>
        <v>0</v>
      </c>
      <c r="BX820" s="65">
        <f t="shared" si="172"/>
        <v>-0.94</v>
      </c>
      <c r="BY820" s="65">
        <f t="shared" si="173"/>
        <v>-0.88</v>
      </c>
      <c r="BZ820" s="65">
        <f t="shared" si="174"/>
        <v>2</v>
      </c>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c r="AO821"/>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0</v>
      </c>
      <c r="BD821" s="55" t="str">
        <f t="shared" si="177"/>
        <v/>
      </c>
      <c r="BE821" s="55" t="str">
        <f t="shared" si="177"/>
        <v/>
      </c>
      <c r="BF821" s="55" t="str">
        <f t="shared" si="177"/>
        <v/>
      </c>
      <c r="BG821" s="55" t="str">
        <f t="shared" si="177"/>
        <v/>
      </c>
      <c r="BH821" s="55" t="str">
        <f t="shared" si="177"/>
        <v/>
      </c>
      <c r="BI821" s="55" t="str">
        <f t="shared" si="177"/>
        <v/>
      </c>
      <c r="BJ821" s="55" t="str">
        <f t="shared" si="177"/>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1</v>
      </c>
      <c r="BU821" s="64">
        <f t="shared" si="169"/>
        <v>-0.94</v>
      </c>
      <c r="BV821" s="64">
        <f t="shared" si="170"/>
        <v>-0.88</v>
      </c>
      <c r="BW821" s="64">
        <f t="shared" si="171"/>
        <v>0</v>
      </c>
      <c r="BX821" s="65">
        <f t="shared" si="172"/>
        <v>-0.94</v>
      </c>
      <c r="BY821" s="65">
        <f t="shared" si="173"/>
        <v>-0.88</v>
      </c>
      <c r="BZ821" s="65">
        <f t="shared" si="174"/>
        <v>2</v>
      </c>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c r="AO822"/>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v>
      </c>
      <c r="BU822" s="64">
        <f t="shared" si="169"/>
        <v>-0.94</v>
      </c>
      <c r="BV822" s="64">
        <f t="shared" si="170"/>
        <v>-0.88</v>
      </c>
      <c r="BW822" s="64">
        <f t="shared" si="171"/>
        <v>0</v>
      </c>
      <c r="BX822" s="65">
        <f t="shared" si="172"/>
        <v>-0.94</v>
      </c>
      <c r="BY822" s="65">
        <f t="shared" si="173"/>
        <v>-0.88</v>
      </c>
      <c r="BZ822" s="65">
        <f t="shared" si="174"/>
        <v>2</v>
      </c>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c r="AO82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1</v>
      </c>
      <c r="BU823" s="64">
        <f t="shared" si="169"/>
        <v>-0.94</v>
      </c>
      <c r="BV823" s="64">
        <f t="shared" si="170"/>
        <v>-0.88</v>
      </c>
      <c r="BW823" s="64">
        <f t="shared" si="171"/>
        <v>0</v>
      </c>
      <c r="BX823" s="65">
        <f t="shared" si="172"/>
        <v>-0.94</v>
      </c>
      <c r="BY823" s="65">
        <f t="shared" si="173"/>
        <v>-0.88</v>
      </c>
      <c r="BZ823" s="65">
        <f t="shared" si="174"/>
        <v>2</v>
      </c>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c r="AO824"/>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v>
      </c>
      <c r="BU824" s="64">
        <f t="shared" si="169"/>
        <v>-0.94</v>
      </c>
      <c r="BV824" s="64">
        <f t="shared" si="170"/>
        <v>-0.88</v>
      </c>
      <c r="BW824" s="64">
        <f t="shared" si="171"/>
        <v>0</v>
      </c>
      <c r="BX824" s="65">
        <f t="shared" si="172"/>
        <v>-0.94</v>
      </c>
      <c r="BY824" s="65">
        <f t="shared" si="173"/>
        <v>-0.88</v>
      </c>
      <c r="BZ824" s="65">
        <f t="shared" si="174"/>
        <v>2</v>
      </c>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ref="BC825:BC888" si="178">SUM(AT825:BB825)</f>
        <v>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ref="BR825:BR888" si="179">IF(BD825&amp;BE825&amp;BF825&amp;BG825&amp;BH825&amp;BI825&amp;BJ825&amp;BK825&amp;BP825&amp;BQ825="","Base",BD825&amp;BE825&amp;BF825&amp;BG825&amp;BH825&amp;BI825&amp;BJ825&amp;BK825&amp;BP825&amp;BQ825)</f>
        <v>Base</v>
      </c>
      <c r="BS825" s="62" t="str">
        <f t="shared" ref="BS825:BS888" si="180">IF(BL825&amp;BM825&amp;BN825&amp;BO825="","",BL825&amp;BM825&amp;BN825&amp;BO825)</f>
        <v/>
      </c>
      <c r="BT825" s="63">
        <f t="shared" ref="BT825:BT888" si="181">J825-I825+1</f>
        <v>1</v>
      </c>
      <c r="BU825" s="64">
        <f t="shared" ref="BU825:BU888" si="182">BT825*0.06-1</f>
        <v>-0.94</v>
      </c>
      <c r="BV825" s="64">
        <f t="shared" ref="BV825:BV888" si="183">BT825*0.12-1</f>
        <v>-0.88</v>
      </c>
      <c r="BW825" s="64">
        <f t="shared" ref="BW825:BW888" si="184">(BT825-1)*0.84</f>
        <v>0</v>
      </c>
      <c r="BX825" s="65">
        <f t="shared" ref="BX825:BX888" si="185">BU825+I825</f>
        <v>-0.94</v>
      </c>
      <c r="BY825" s="65">
        <f t="shared" ref="BY825:BY888" si="186">BV825+I825</f>
        <v>-0.88</v>
      </c>
      <c r="BZ825" s="65">
        <f t="shared" ref="BZ825:BZ888" si="187">IF(WEEKDAY(BW825+I825)=1,BW825+I825+1,IF(WEEKDAY(BW825+I825)=7,BW825+I825+2,BW825+I825))</f>
        <v>2</v>
      </c>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c r="AO826"/>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78"/>
        <v>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79"/>
        <v>Base</v>
      </c>
      <c r="BS826" s="62" t="str">
        <f t="shared" si="180"/>
        <v/>
      </c>
      <c r="BT826" s="63">
        <f t="shared" si="181"/>
        <v>1</v>
      </c>
      <c r="BU826" s="64">
        <f t="shared" si="182"/>
        <v>-0.94</v>
      </c>
      <c r="BV826" s="64">
        <f t="shared" si="183"/>
        <v>-0.88</v>
      </c>
      <c r="BW826" s="64">
        <f t="shared" si="184"/>
        <v>0</v>
      </c>
      <c r="BX826" s="65">
        <f t="shared" si="185"/>
        <v>-0.94</v>
      </c>
      <c r="BY826" s="65">
        <f t="shared" si="186"/>
        <v>-0.88</v>
      </c>
      <c r="BZ826" s="65">
        <f t="shared" si="187"/>
        <v>2</v>
      </c>
    </row>
    <row r="827" spans="1:78" s="58" customFormat="1"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78"/>
        <v>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79"/>
        <v>Base</v>
      </c>
      <c r="BS827" s="62" t="str">
        <f t="shared" si="180"/>
        <v/>
      </c>
      <c r="BT827" s="63">
        <f t="shared" si="181"/>
        <v>1</v>
      </c>
      <c r="BU827" s="64">
        <f t="shared" si="182"/>
        <v>-0.94</v>
      </c>
      <c r="BV827" s="64">
        <f t="shared" si="183"/>
        <v>-0.88</v>
      </c>
      <c r="BW827" s="64">
        <f t="shared" si="184"/>
        <v>0</v>
      </c>
      <c r="BX827" s="65">
        <f t="shared" si="185"/>
        <v>-0.94</v>
      </c>
      <c r="BY827" s="65">
        <f t="shared" si="186"/>
        <v>-0.88</v>
      </c>
      <c r="BZ827" s="65">
        <f t="shared" si="187"/>
        <v>2</v>
      </c>
    </row>
    <row r="828" spans="1:78" s="58" customFormat="1"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c r="AO828"/>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78"/>
        <v>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79"/>
        <v>Base</v>
      </c>
      <c r="BS828" s="62" t="str">
        <f t="shared" si="180"/>
        <v/>
      </c>
      <c r="BT828" s="63">
        <f t="shared" si="181"/>
        <v>1</v>
      </c>
      <c r="BU828" s="64">
        <f t="shared" si="182"/>
        <v>-0.94</v>
      </c>
      <c r="BV828" s="64">
        <f t="shared" si="183"/>
        <v>-0.88</v>
      </c>
      <c r="BW828" s="64">
        <f t="shared" si="184"/>
        <v>0</v>
      </c>
      <c r="BX828" s="65">
        <f t="shared" si="185"/>
        <v>-0.94</v>
      </c>
      <c r="BY828" s="65">
        <f t="shared" si="186"/>
        <v>-0.88</v>
      </c>
      <c r="BZ828" s="65">
        <f t="shared" si="187"/>
        <v>2</v>
      </c>
    </row>
    <row r="829" spans="1:78" s="58" customFormat="1"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78"/>
        <v>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79"/>
        <v>Base</v>
      </c>
      <c r="BS829" s="62" t="str">
        <f t="shared" si="180"/>
        <v/>
      </c>
      <c r="BT829" s="63">
        <f t="shared" si="181"/>
        <v>1</v>
      </c>
      <c r="BU829" s="64">
        <f t="shared" si="182"/>
        <v>-0.94</v>
      </c>
      <c r="BV829" s="64">
        <f t="shared" si="183"/>
        <v>-0.88</v>
      </c>
      <c r="BW829" s="64">
        <f t="shared" si="184"/>
        <v>0</v>
      </c>
      <c r="BX829" s="65">
        <f t="shared" si="185"/>
        <v>-0.94</v>
      </c>
      <c r="BY829" s="65">
        <f t="shared" si="186"/>
        <v>-0.88</v>
      </c>
      <c r="BZ829" s="65">
        <f t="shared" si="187"/>
        <v>2</v>
      </c>
    </row>
    <row r="830" spans="1:78" s="58" customFormat="1"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c r="AO830"/>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178"/>
        <v>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si="179"/>
        <v>Base</v>
      </c>
      <c r="BS830" s="62" t="str">
        <f t="shared" si="180"/>
        <v/>
      </c>
      <c r="BT830" s="63">
        <f t="shared" si="181"/>
        <v>1</v>
      </c>
      <c r="BU830" s="64">
        <f t="shared" si="182"/>
        <v>-0.94</v>
      </c>
      <c r="BV830" s="64">
        <f t="shared" si="183"/>
        <v>-0.88</v>
      </c>
      <c r="BW830" s="64">
        <f t="shared" si="184"/>
        <v>0</v>
      </c>
      <c r="BX830" s="65">
        <f t="shared" si="185"/>
        <v>-0.94</v>
      </c>
      <c r="BY830" s="65">
        <f t="shared" si="186"/>
        <v>-0.88</v>
      </c>
      <c r="BZ830" s="65">
        <f t="shared" si="187"/>
        <v>2</v>
      </c>
    </row>
    <row r="831" spans="1:78" s="58" customFormat="1"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78"/>
        <v>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79"/>
        <v>Base</v>
      </c>
      <c r="BS831" s="62" t="str">
        <f t="shared" si="180"/>
        <v/>
      </c>
      <c r="BT831" s="63">
        <f t="shared" si="181"/>
        <v>1</v>
      </c>
      <c r="BU831" s="64">
        <f t="shared" si="182"/>
        <v>-0.94</v>
      </c>
      <c r="BV831" s="64">
        <f t="shared" si="183"/>
        <v>-0.88</v>
      </c>
      <c r="BW831" s="64">
        <f t="shared" si="184"/>
        <v>0</v>
      </c>
      <c r="BX831" s="65">
        <f t="shared" si="185"/>
        <v>-0.94</v>
      </c>
      <c r="BY831" s="65">
        <f t="shared" si="186"/>
        <v>-0.88</v>
      </c>
      <c r="BZ831" s="65">
        <f t="shared" si="187"/>
        <v>2</v>
      </c>
    </row>
    <row r="832" spans="1:78" s="58" customFormat="1"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s="13"/>
      <c r="AO832" s="13"/>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si="178"/>
        <v>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ref="BD832:BQ850" si="188">IF(ISERROR(SEARCHB(" "&amp;BM$1&amp;" "," "&amp;$L832&amp;" "))=TRUE,"",BM$1)</f>
        <v/>
      </c>
      <c r="BN832" s="55" t="str">
        <f t="shared" si="188"/>
        <v/>
      </c>
      <c r="BO832" s="55" t="str">
        <f t="shared" si="188"/>
        <v/>
      </c>
      <c r="BP832" s="55" t="str">
        <f t="shared" si="188"/>
        <v/>
      </c>
      <c r="BQ832" s="55" t="str">
        <f t="shared" si="188"/>
        <v/>
      </c>
      <c r="BR832" s="62" t="str">
        <f t="shared" si="179"/>
        <v>Base</v>
      </c>
      <c r="BS832" s="62" t="str">
        <f t="shared" si="180"/>
        <v/>
      </c>
      <c r="BT832" s="63">
        <f t="shared" si="181"/>
        <v>1</v>
      </c>
      <c r="BU832" s="64">
        <f t="shared" si="182"/>
        <v>-0.94</v>
      </c>
      <c r="BV832" s="64">
        <f t="shared" si="183"/>
        <v>-0.88</v>
      </c>
      <c r="BW832" s="64">
        <f t="shared" si="184"/>
        <v>0</v>
      </c>
      <c r="BX832" s="65">
        <f t="shared" si="185"/>
        <v>-0.94</v>
      </c>
      <c r="BY832" s="65">
        <f t="shared" si="186"/>
        <v>-0.88</v>
      </c>
      <c r="BZ832" s="65">
        <f t="shared" si="187"/>
        <v>2</v>
      </c>
    </row>
    <row r="833" spans="1:78" s="58" customFormat="1"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88"/>
        <v/>
      </c>
      <c r="BE833" s="55" t="str">
        <f t="shared" si="188"/>
        <v/>
      </c>
      <c r="BF833" s="55" t="str">
        <f t="shared" si="188"/>
        <v/>
      </c>
      <c r="BG833" s="55" t="str">
        <f t="shared" si="188"/>
        <v/>
      </c>
      <c r="BH833" s="55" t="str">
        <f t="shared" si="188"/>
        <v/>
      </c>
      <c r="BI833" s="55" t="str">
        <f t="shared" si="188"/>
        <v/>
      </c>
      <c r="BJ833" s="55" t="str">
        <f t="shared" si="188"/>
        <v/>
      </c>
      <c r="BK833" s="55" t="str">
        <f t="shared" si="188"/>
        <v/>
      </c>
      <c r="BL833" s="55" t="str">
        <f t="shared" si="188"/>
        <v/>
      </c>
      <c r="BM833" s="55" t="str">
        <f t="shared" si="188"/>
        <v/>
      </c>
      <c r="BN833" s="55" t="str">
        <f t="shared" si="188"/>
        <v/>
      </c>
      <c r="BO833" s="55" t="str">
        <f t="shared" si="188"/>
        <v/>
      </c>
      <c r="BP833" s="55" t="str">
        <f t="shared" si="188"/>
        <v/>
      </c>
      <c r="BQ833" s="55" t="str">
        <f t="shared" si="188"/>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s="58" customFormat="1"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88"/>
        <v/>
      </c>
      <c r="BE834" s="55" t="str">
        <f t="shared" si="188"/>
        <v/>
      </c>
      <c r="BF834" s="55" t="str">
        <f t="shared" si="188"/>
        <v/>
      </c>
      <c r="BG834" s="55" t="str">
        <f t="shared" si="188"/>
        <v/>
      </c>
      <c r="BH834" s="55" t="str">
        <f t="shared" si="188"/>
        <v/>
      </c>
      <c r="BI834" s="55" t="str">
        <f t="shared" si="188"/>
        <v/>
      </c>
      <c r="BJ834" s="55" t="str">
        <f t="shared" si="188"/>
        <v/>
      </c>
      <c r="BK834" s="55" t="str">
        <f t="shared" si="188"/>
        <v/>
      </c>
      <c r="BL834" s="55" t="str">
        <f t="shared" si="188"/>
        <v/>
      </c>
      <c r="BM834" s="55" t="str">
        <f t="shared" si="188"/>
        <v/>
      </c>
      <c r="BN834" s="55" t="str">
        <f t="shared" si="188"/>
        <v/>
      </c>
      <c r="BO834" s="55" t="str">
        <f t="shared" si="188"/>
        <v/>
      </c>
      <c r="BP834" s="55" t="str">
        <f t="shared" si="188"/>
        <v/>
      </c>
      <c r="BQ834" s="55" t="str">
        <f t="shared" si="188"/>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s="58" customFormat="1"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69">
        <f>VLOOKUP($BR835,Tables!$D$14:$I$27,2,FALSE)*W835</f>
        <v>0</v>
      </c>
      <c r="AU835" s="69">
        <f>VLOOKUP($BR835,Tables!$D$14:$I$27,3,FALSE)</f>
        <v>0</v>
      </c>
      <c r="AV835" s="69">
        <f>VLOOKUP($BR835,Tables!$D$14:$I$27,4,FALSE)*W835</f>
        <v>0</v>
      </c>
      <c r="AW835" s="69">
        <f>VLOOKUP($BR835,Tables!$D$14:$I$27,5,FALSE)*W835</f>
        <v>0</v>
      </c>
      <c r="AX835" s="68">
        <f>IF(ISERROR(VLOOKUP(V835,Tables!$A$2:$B$27,2,FALSE))=TRUE,0,VLOOKUP(V835,Tables!$A$2:$B$27,2,FALSE))*VLOOKUP(BR835,Tables!$D$14:$J$27,7,FALSE)</f>
        <v>0</v>
      </c>
      <c r="AY835" s="68">
        <f>IF(ISERROR(VLOOKUP(BS835,Tables!$A$2:$B$31,2,FALSE))=TRUE,0,VLOOKUP(BS835,Tables!$A$2:$B$31,2,FALSE))</f>
        <v>0</v>
      </c>
      <c r="AZ835" s="69">
        <f>VLOOKUP($BR835,Tables!$D$14:$K$27,8,FALSE)</f>
        <v>0</v>
      </c>
      <c r="BA835" s="69">
        <f>IF(OR(BR835="T150",BR835="HYBT150"),W835*Tables!$L$23,0)</f>
        <v>0</v>
      </c>
      <c r="BB835" s="69">
        <f>IF(OR(BR835="T200",BR835="HYBT200"),W835*Tables!$E$24,0)</f>
        <v>0</v>
      </c>
      <c r="BC835" s="70">
        <f t="shared" si="178"/>
        <v>0</v>
      </c>
      <c r="BD835" s="57" t="str">
        <f t="shared" si="188"/>
        <v/>
      </c>
      <c r="BE835" s="57" t="str">
        <f t="shared" si="188"/>
        <v/>
      </c>
      <c r="BF835" s="57" t="str">
        <f t="shared" si="188"/>
        <v/>
      </c>
      <c r="BG835" s="57" t="str">
        <f t="shared" si="188"/>
        <v/>
      </c>
      <c r="BH835" s="57" t="str">
        <f t="shared" si="188"/>
        <v/>
      </c>
      <c r="BI835" s="57" t="str">
        <f t="shared" si="188"/>
        <v/>
      </c>
      <c r="BJ835" s="57" t="str">
        <f t="shared" si="188"/>
        <v/>
      </c>
      <c r="BK835" s="57" t="str">
        <f t="shared" si="188"/>
        <v/>
      </c>
      <c r="BL835" s="57" t="str">
        <f t="shared" si="188"/>
        <v/>
      </c>
      <c r="BM835" s="57" t="str">
        <f t="shared" si="188"/>
        <v/>
      </c>
      <c r="BN835" s="57" t="str">
        <f t="shared" si="188"/>
        <v/>
      </c>
      <c r="BO835" s="57" t="str">
        <f t="shared" si="188"/>
        <v/>
      </c>
      <c r="BP835" s="57" t="str">
        <f t="shared" si="188"/>
        <v/>
      </c>
      <c r="BQ835" s="57" t="str">
        <f t="shared" si="188"/>
        <v/>
      </c>
      <c r="BR835" s="71" t="str">
        <f t="shared" si="179"/>
        <v>Base</v>
      </c>
      <c r="BS835" s="71" t="str">
        <f t="shared" si="180"/>
        <v/>
      </c>
      <c r="BT835" s="72">
        <f t="shared" si="181"/>
        <v>1</v>
      </c>
      <c r="BU835" s="64">
        <f t="shared" si="182"/>
        <v>-0.94</v>
      </c>
      <c r="BV835" s="64">
        <f t="shared" si="183"/>
        <v>-0.88</v>
      </c>
      <c r="BW835" s="64">
        <f t="shared" si="184"/>
        <v>0</v>
      </c>
      <c r="BX835" s="65">
        <f t="shared" si="185"/>
        <v>-0.94</v>
      </c>
      <c r="BY835" s="65">
        <f t="shared" si="186"/>
        <v>-0.88</v>
      </c>
      <c r="BZ835" s="65">
        <f t="shared" si="187"/>
        <v>2</v>
      </c>
    </row>
    <row r="836" spans="1:78" s="58" customFormat="1"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c r="AO836"/>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88"/>
        <v/>
      </c>
      <c r="BE836" s="55" t="str">
        <f t="shared" si="188"/>
        <v/>
      </c>
      <c r="BF836" s="55" t="str">
        <f t="shared" si="188"/>
        <v/>
      </c>
      <c r="BG836" s="55" t="str">
        <f t="shared" si="188"/>
        <v/>
      </c>
      <c r="BH836" s="55" t="str">
        <f t="shared" si="188"/>
        <v/>
      </c>
      <c r="BI836" s="55" t="str">
        <f t="shared" si="188"/>
        <v/>
      </c>
      <c r="BJ836" s="55" t="str">
        <f t="shared" si="188"/>
        <v/>
      </c>
      <c r="BK836" s="55" t="str">
        <f t="shared" si="188"/>
        <v/>
      </c>
      <c r="BL836" s="55" t="str">
        <f t="shared" si="188"/>
        <v/>
      </c>
      <c r="BM836" s="55" t="str">
        <f t="shared" si="188"/>
        <v/>
      </c>
      <c r="BN836" s="55" t="str">
        <f t="shared" si="188"/>
        <v/>
      </c>
      <c r="BO836" s="55" t="str">
        <f t="shared" si="188"/>
        <v/>
      </c>
      <c r="BP836" s="55" t="str">
        <f t="shared" si="188"/>
        <v/>
      </c>
      <c r="BQ836" s="55" t="str">
        <f t="shared" si="188"/>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s="58" customFormat="1"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88"/>
        <v/>
      </c>
      <c r="BE837" s="55" t="str">
        <f t="shared" si="188"/>
        <v/>
      </c>
      <c r="BF837" s="55" t="str">
        <f t="shared" si="188"/>
        <v/>
      </c>
      <c r="BG837" s="55" t="str">
        <f t="shared" si="188"/>
        <v/>
      </c>
      <c r="BH837" s="55" t="str">
        <f t="shared" si="188"/>
        <v/>
      </c>
      <c r="BI837" s="55" t="str">
        <f t="shared" si="188"/>
        <v/>
      </c>
      <c r="BJ837" s="55" t="str">
        <f t="shared" si="188"/>
        <v/>
      </c>
      <c r="BK837" s="55" t="str">
        <f t="shared" si="188"/>
        <v/>
      </c>
      <c r="BL837" s="55" t="str">
        <f t="shared" si="188"/>
        <v/>
      </c>
      <c r="BM837" s="55" t="str">
        <f t="shared" si="188"/>
        <v/>
      </c>
      <c r="BN837" s="55" t="str">
        <f t="shared" si="188"/>
        <v/>
      </c>
      <c r="BO837" s="55" t="str">
        <f t="shared" si="188"/>
        <v/>
      </c>
      <c r="BP837" s="55" t="str">
        <f t="shared" si="188"/>
        <v/>
      </c>
      <c r="BQ837" s="55" t="str">
        <f t="shared" si="188"/>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s="58" customFormat="1"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88"/>
        <v/>
      </c>
      <c r="BE838" s="55" t="str">
        <f t="shared" si="188"/>
        <v/>
      </c>
      <c r="BF838" s="55" t="str">
        <f t="shared" si="188"/>
        <v/>
      </c>
      <c r="BG838" s="55" t="str">
        <f t="shared" si="188"/>
        <v/>
      </c>
      <c r="BH838" s="55" t="str">
        <f t="shared" si="188"/>
        <v/>
      </c>
      <c r="BI838" s="55" t="str">
        <f t="shared" si="188"/>
        <v/>
      </c>
      <c r="BJ838" s="55" t="str">
        <f t="shared" si="188"/>
        <v/>
      </c>
      <c r="BK838" s="55" t="str">
        <f t="shared" si="188"/>
        <v/>
      </c>
      <c r="BL838" s="55" t="str">
        <f t="shared" si="188"/>
        <v/>
      </c>
      <c r="BM838" s="55" t="str">
        <f t="shared" si="188"/>
        <v/>
      </c>
      <c r="BN838" s="55" t="str">
        <f t="shared" si="188"/>
        <v/>
      </c>
      <c r="BO838" s="55" t="str">
        <f t="shared" si="188"/>
        <v/>
      </c>
      <c r="BP838" s="55" t="str">
        <f t="shared" si="188"/>
        <v/>
      </c>
      <c r="BQ838" s="55" t="str">
        <f t="shared" si="188"/>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s="58" customFormat="1"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s="13"/>
      <c r="AO839" s="13"/>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88"/>
        <v/>
      </c>
      <c r="BE839" s="55" t="str">
        <f t="shared" si="188"/>
        <v/>
      </c>
      <c r="BF839" s="55" t="str">
        <f t="shared" si="188"/>
        <v/>
      </c>
      <c r="BG839" s="55" t="str">
        <f t="shared" si="188"/>
        <v/>
      </c>
      <c r="BH839" s="55" t="str">
        <f t="shared" si="188"/>
        <v/>
      </c>
      <c r="BI839" s="55" t="str">
        <f t="shared" si="188"/>
        <v/>
      </c>
      <c r="BJ839" s="55" t="str">
        <f t="shared" si="188"/>
        <v/>
      </c>
      <c r="BK839" s="55" t="str">
        <f t="shared" si="188"/>
        <v/>
      </c>
      <c r="BL839" s="55" t="str">
        <f t="shared" si="188"/>
        <v/>
      </c>
      <c r="BM839" s="55" t="str">
        <f t="shared" si="188"/>
        <v/>
      </c>
      <c r="BN839" s="55" t="str">
        <f t="shared" si="188"/>
        <v/>
      </c>
      <c r="BO839" s="55" t="str">
        <f t="shared" si="188"/>
        <v/>
      </c>
      <c r="BP839" s="55" t="str">
        <f t="shared" si="188"/>
        <v/>
      </c>
      <c r="BQ839" s="55" t="str">
        <f t="shared" si="188"/>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s="58" customFormat="1"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59">
        <f>VLOOKUP($BR840,Tables!$D$14:$I$27,2,FALSE)*W840</f>
        <v>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0</v>
      </c>
      <c r="BB840" s="59">
        <f>IF(OR(BR840="T200",BR840="HYBT200"),W840*Tables!$E$24,0)</f>
        <v>0</v>
      </c>
      <c r="BC840" s="61">
        <f t="shared" si="178"/>
        <v>0</v>
      </c>
      <c r="BD840" s="55" t="str">
        <f t="shared" si="188"/>
        <v/>
      </c>
      <c r="BE840" s="55" t="str">
        <f t="shared" si="188"/>
        <v/>
      </c>
      <c r="BF840" s="55" t="str">
        <f t="shared" si="188"/>
        <v/>
      </c>
      <c r="BG840" s="55" t="str">
        <f t="shared" si="188"/>
        <v/>
      </c>
      <c r="BH840" s="55" t="str">
        <f t="shared" si="188"/>
        <v/>
      </c>
      <c r="BI840" s="55" t="str">
        <f t="shared" si="188"/>
        <v/>
      </c>
      <c r="BJ840" s="55" t="str">
        <f t="shared" si="188"/>
        <v/>
      </c>
      <c r="BK840" s="55" t="str">
        <f t="shared" si="188"/>
        <v/>
      </c>
      <c r="BL840" s="55" t="str">
        <f t="shared" si="188"/>
        <v/>
      </c>
      <c r="BM840" s="55" t="str">
        <f t="shared" si="188"/>
        <v/>
      </c>
      <c r="BN840" s="55" t="str">
        <f t="shared" si="188"/>
        <v/>
      </c>
      <c r="BO840" s="55" t="str">
        <f t="shared" si="188"/>
        <v/>
      </c>
      <c r="BP840" s="55" t="str">
        <f t="shared" si="188"/>
        <v/>
      </c>
      <c r="BQ840" s="55" t="str">
        <f t="shared" si="188"/>
        <v/>
      </c>
      <c r="BR840" s="62" t="str">
        <f t="shared" si="179"/>
        <v>Base</v>
      </c>
      <c r="BS840" s="62" t="str">
        <f t="shared" si="180"/>
        <v/>
      </c>
      <c r="BT840" s="63">
        <f t="shared" si="181"/>
        <v>1</v>
      </c>
      <c r="BU840" s="64">
        <f t="shared" si="182"/>
        <v>-0.94</v>
      </c>
      <c r="BV840" s="64">
        <f t="shared" si="183"/>
        <v>-0.88</v>
      </c>
      <c r="BW840" s="64">
        <f t="shared" si="184"/>
        <v>0</v>
      </c>
      <c r="BX840" s="65">
        <f t="shared" si="185"/>
        <v>-0.94</v>
      </c>
      <c r="BY840" s="65">
        <f t="shared" si="186"/>
        <v>-0.88</v>
      </c>
      <c r="BZ840" s="65">
        <f t="shared" si="187"/>
        <v>2</v>
      </c>
    </row>
    <row r="841" spans="1:78" s="58" customFormat="1"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
      </c>
      <c r="BQ841" s="55" t="str">
        <f t="shared" si="188"/>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s="58" customFormat="1"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s="59">
        <f>VLOOKUP($BR842,Tables!$D$14:$I$27,2,FALSE)*W842</f>
        <v>0</v>
      </c>
      <c r="AU842" s="59">
        <f>VLOOKUP($BR842,Tables!$D$14:$I$27,3,FALSE)</f>
        <v>0</v>
      </c>
      <c r="AV842" s="59">
        <f>VLOOKUP($BR842,Tables!$D$14:$I$27,4,FALSE)*W842</f>
        <v>0</v>
      </c>
      <c r="AW842" s="59">
        <f>VLOOKUP($BR842,Tables!$D$14:$I$27,5,FALSE)*W842</f>
        <v>0</v>
      </c>
      <c r="AX842" s="52">
        <f>IF(ISERROR(VLOOKUP(V842,Tables!$A$2:$B$27,2,FALSE))=TRUE,0,VLOOKUP(V842,Tables!$A$2:$B$27,2,FALSE))*VLOOKUP(BR842,Tables!$D$14:$J$27,7,FALSE)</f>
        <v>0</v>
      </c>
      <c r="AY842" s="52">
        <f>IF(ISERROR(VLOOKUP(BS842,Tables!$A$2:$B$31,2,FALSE))=TRUE,0,VLOOKUP(BS842,Tables!$A$2:$B$31,2,FALSE))</f>
        <v>0</v>
      </c>
      <c r="AZ842" s="59">
        <f>VLOOKUP($BR842,Tables!$D$14:$K$27,8,FALSE)</f>
        <v>0</v>
      </c>
      <c r="BA842" s="59">
        <f>IF(OR(BR842="T150",BR842="HYBT150"),W842*Tables!$L$23,0)</f>
        <v>0</v>
      </c>
      <c r="BB842" s="59">
        <f>IF(OR(BR842="T200",BR842="HYBT200"),W842*Tables!$E$24,0)</f>
        <v>0</v>
      </c>
      <c r="BC842" s="61">
        <f t="shared" si="178"/>
        <v>0</v>
      </c>
      <c r="BD842" s="55" t="str">
        <f t="shared" si="188"/>
        <v/>
      </c>
      <c r="BE842" s="55" t="str">
        <f t="shared" si="188"/>
        <v/>
      </c>
      <c r="BF842" s="55" t="str">
        <f t="shared" si="188"/>
        <v/>
      </c>
      <c r="BG842" s="55" t="str">
        <f t="shared" si="188"/>
        <v/>
      </c>
      <c r="BH842" s="55" t="str">
        <f t="shared" si="188"/>
        <v/>
      </c>
      <c r="BI842" s="55" t="str">
        <f t="shared" si="188"/>
        <v/>
      </c>
      <c r="BJ842" s="55" t="str">
        <f t="shared" si="188"/>
        <v/>
      </c>
      <c r="BK842" s="55" t="str">
        <f t="shared" si="188"/>
        <v/>
      </c>
      <c r="BL842" s="55" t="str">
        <f t="shared" si="188"/>
        <v/>
      </c>
      <c r="BM842" s="55" t="str">
        <f t="shared" si="188"/>
        <v/>
      </c>
      <c r="BN842" s="55" t="str">
        <f t="shared" si="188"/>
        <v/>
      </c>
      <c r="BO842" s="55" t="str">
        <f t="shared" si="188"/>
        <v/>
      </c>
      <c r="BP842" s="55" t="str">
        <f t="shared" si="188"/>
        <v/>
      </c>
      <c r="BQ842" s="55" t="str">
        <f t="shared" si="188"/>
        <v/>
      </c>
      <c r="BR842" s="62" t="str">
        <f t="shared" si="179"/>
        <v>Base</v>
      </c>
      <c r="BS842" s="62" t="str">
        <f t="shared" si="180"/>
        <v/>
      </c>
      <c r="BT842" s="63">
        <f t="shared" si="181"/>
        <v>1</v>
      </c>
      <c r="BU842" s="64">
        <f t="shared" si="182"/>
        <v>-0.94</v>
      </c>
      <c r="BV842" s="64">
        <f t="shared" si="183"/>
        <v>-0.88</v>
      </c>
      <c r="BW842" s="64">
        <f t="shared" si="184"/>
        <v>0</v>
      </c>
      <c r="BX842" s="65">
        <f t="shared" si="185"/>
        <v>-0.94</v>
      </c>
      <c r="BY842" s="65">
        <f t="shared" si="186"/>
        <v>-0.88</v>
      </c>
      <c r="BZ842" s="65">
        <f t="shared" si="187"/>
        <v>2</v>
      </c>
    </row>
    <row r="843" spans="1:78" s="58" customFormat="1"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
      </c>
      <c r="BQ843" s="55" t="str">
        <f t="shared" si="188"/>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59">
        <f>VLOOKUP($BR844,Tables!$D$14:$I$27,2,FALSE)*W844</f>
        <v>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0</v>
      </c>
      <c r="BB844" s="59">
        <f>IF(OR(BR844="T200",BR844="HYBT200"),W844*Tables!$E$24,0)</f>
        <v>0</v>
      </c>
      <c r="BC844" s="61">
        <f t="shared" si="178"/>
        <v>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
      </c>
      <c r="BQ844" s="55" t="str">
        <f t="shared" si="188"/>
        <v/>
      </c>
      <c r="BR844" s="62" t="str">
        <f t="shared" si="179"/>
        <v>Base</v>
      </c>
      <c r="BS844" s="62" t="str">
        <f t="shared" si="180"/>
        <v/>
      </c>
      <c r="BT844" s="63">
        <f t="shared" si="181"/>
        <v>1</v>
      </c>
      <c r="BU844" s="64">
        <f t="shared" si="182"/>
        <v>-0.94</v>
      </c>
      <c r="BV844" s="64">
        <f t="shared" si="183"/>
        <v>-0.88</v>
      </c>
      <c r="BW844" s="64">
        <f t="shared" si="184"/>
        <v>0</v>
      </c>
      <c r="BX844" s="65">
        <f t="shared" si="185"/>
        <v>-0.94</v>
      </c>
      <c r="BY844" s="65">
        <f t="shared" si="186"/>
        <v>-0.88</v>
      </c>
      <c r="BZ844" s="65">
        <f t="shared" si="187"/>
        <v>2</v>
      </c>
    </row>
    <row r="845" spans="1:78"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59">
        <f>VLOOKUP($BR845,Tables!$D$14:$I$27,2,FALSE)*W845</f>
        <v>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0</v>
      </c>
      <c r="BB845" s="59">
        <f>IF(OR(BR845="T200",BR845="HYBT200"),W845*Tables!$E$24,0)</f>
        <v>0</v>
      </c>
      <c r="BC845" s="61">
        <f t="shared" si="178"/>
        <v>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
      </c>
      <c r="BQ845" s="55" t="str">
        <f t="shared" si="188"/>
        <v/>
      </c>
      <c r="BR845" s="62" t="str">
        <f t="shared" si="179"/>
        <v>Base</v>
      </c>
      <c r="BS845" s="62" t="str">
        <f t="shared" si="180"/>
        <v/>
      </c>
      <c r="BT845" s="63">
        <f t="shared" si="181"/>
        <v>1</v>
      </c>
      <c r="BU845" s="64">
        <f t="shared" si="182"/>
        <v>-0.94</v>
      </c>
      <c r="BV845" s="64">
        <f t="shared" si="183"/>
        <v>-0.88</v>
      </c>
      <c r="BW845" s="64">
        <f t="shared" si="184"/>
        <v>0</v>
      </c>
      <c r="BX845" s="65">
        <f t="shared" si="185"/>
        <v>-0.94</v>
      </c>
      <c r="BY845" s="65">
        <f t="shared" si="186"/>
        <v>-0.88</v>
      </c>
      <c r="BZ845" s="65">
        <f t="shared" si="187"/>
        <v>2</v>
      </c>
    </row>
    <row r="846" spans="1:78"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59">
        <f>VLOOKUP($BR846,Tables!$D$14:$I$27,2,FALSE)*W846</f>
        <v>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0</v>
      </c>
      <c r="BB846" s="59">
        <f>IF(OR(BR846="T200",BR846="HYBT200"),W846*Tables!$E$24,0)</f>
        <v>0</v>
      </c>
      <c r="BC846" s="61">
        <f t="shared" si="178"/>
        <v>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
      </c>
      <c r="BQ846" s="55" t="str">
        <f t="shared" si="188"/>
        <v/>
      </c>
      <c r="BR846" s="62" t="str">
        <f t="shared" si="179"/>
        <v>Base</v>
      </c>
      <c r="BS846" s="62" t="str">
        <f t="shared" si="180"/>
        <v/>
      </c>
      <c r="BT846" s="63">
        <f t="shared" si="181"/>
        <v>1</v>
      </c>
      <c r="BU846" s="64">
        <f t="shared" si="182"/>
        <v>-0.94</v>
      </c>
      <c r="BV846" s="64">
        <f t="shared" si="183"/>
        <v>-0.88</v>
      </c>
      <c r="BW846" s="64">
        <f t="shared" si="184"/>
        <v>0</v>
      </c>
      <c r="BX846" s="65">
        <f t="shared" si="185"/>
        <v>-0.94</v>
      </c>
      <c r="BY846" s="65">
        <f t="shared" si="186"/>
        <v>-0.88</v>
      </c>
      <c r="BZ846" s="65">
        <f t="shared" si="187"/>
        <v>2</v>
      </c>
    </row>
    <row r="847" spans="1:78"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59">
        <f>VLOOKUP($BR847,Tables!$D$14:$I$27,2,FALSE)*W847</f>
        <v>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0</v>
      </c>
      <c r="BB847" s="59">
        <f>IF(OR(BR847="T200",BR847="HYBT200"),W847*Tables!$E$24,0)</f>
        <v>0</v>
      </c>
      <c r="BC847" s="61">
        <f t="shared" si="178"/>
        <v>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
      </c>
      <c r="BQ847" s="55" t="str">
        <f t="shared" si="188"/>
        <v/>
      </c>
      <c r="BR847" s="62" t="str">
        <f t="shared" si="179"/>
        <v>Base</v>
      </c>
      <c r="BS847" s="62" t="str">
        <f t="shared" si="180"/>
        <v/>
      </c>
      <c r="BT847" s="63">
        <f t="shared" si="181"/>
        <v>1</v>
      </c>
      <c r="BU847" s="64">
        <f t="shared" si="182"/>
        <v>-0.94</v>
      </c>
      <c r="BV847" s="64">
        <f t="shared" si="183"/>
        <v>-0.88</v>
      </c>
      <c r="BW847" s="64">
        <f t="shared" si="184"/>
        <v>0</v>
      </c>
      <c r="BX847" s="65">
        <f t="shared" si="185"/>
        <v>-0.94</v>
      </c>
      <c r="BY847" s="65">
        <f t="shared" si="186"/>
        <v>-0.88</v>
      </c>
      <c r="BZ847" s="65">
        <f t="shared" si="187"/>
        <v>2</v>
      </c>
    </row>
    <row r="848" spans="1:78"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
      </c>
      <c r="BQ848" s="55" t="str">
        <f t="shared" si="188"/>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
      </c>
      <c r="BQ849" s="55" t="str">
        <f t="shared" si="188"/>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ref="BD850:BQ869" si="189">IF(ISERROR(SEARCHB(" "&amp;BP$1&amp;" "," "&amp;$L850&amp;" "))=TRUE,"",BP$1)</f>
        <v/>
      </c>
      <c r="BQ850" s="55" t="str">
        <f t="shared" si="189"/>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s="13"/>
      <c r="AO851" s="13"/>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89"/>
        <v/>
      </c>
      <c r="BE851" s="55" t="str">
        <f t="shared" si="189"/>
        <v/>
      </c>
      <c r="BF851" s="55" t="str">
        <f t="shared" si="189"/>
        <v/>
      </c>
      <c r="BG851" s="55" t="str">
        <f t="shared" si="189"/>
        <v/>
      </c>
      <c r="BH851" s="55" t="str">
        <f t="shared" si="189"/>
        <v/>
      </c>
      <c r="BI851" s="55" t="str">
        <f t="shared" si="189"/>
        <v/>
      </c>
      <c r="BJ851" s="55" t="str">
        <f t="shared" si="189"/>
        <v/>
      </c>
      <c r="BK851" s="55" t="str">
        <f t="shared" si="189"/>
        <v/>
      </c>
      <c r="BL851" s="55" t="str">
        <f t="shared" si="189"/>
        <v/>
      </c>
      <c r="BM851" s="55" t="str">
        <f t="shared" si="189"/>
        <v/>
      </c>
      <c r="BN851" s="55" t="str">
        <f t="shared" si="189"/>
        <v/>
      </c>
      <c r="BO851" s="55" t="str">
        <f t="shared" si="189"/>
        <v/>
      </c>
      <c r="BP851" s="55" t="str">
        <f t="shared" si="189"/>
        <v/>
      </c>
      <c r="BQ851" s="55" t="str">
        <f t="shared" si="189"/>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s="13"/>
      <c r="AO852" s="13"/>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89"/>
        <v/>
      </c>
      <c r="BE852" s="55" t="str">
        <f t="shared" si="189"/>
        <v/>
      </c>
      <c r="BF852" s="55" t="str">
        <f t="shared" si="189"/>
        <v/>
      </c>
      <c r="BG852" s="55" t="str">
        <f t="shared" si="189"/>
        <v/>
      </c>
      <c r="BH852" s="55" t="str">
        <f t="shared" si="189"/>
        <v/>
      </c>
      <c r="BI852" s="55" t="str">
        <f t="shared" si="189"/>
        <v/>
      </c>
      <c r="BJ852" s="55" t="str">
        <f t="shared" si="189"/>
        <v/>
      </c>
      <c r="BK852" s="55" t="str">
        <f t="shared" si="189"/>
        <v/>
      </c>
      <c r="BL852" s="55" t="str">
        <f t="shared" si="189"/>
        <v/>
      </c>
      <c r="BM852" s="55" t="str">
        <f t="shared" si="189"/>
        <v/>
      </c>
      <c r="BN852" s="55" t="str">
        <f t="shared" si="189"/>
        <v/>
      </c>
      <c r="BO852" s="55" t="str">
        <f t="shared" si="189"/>
        <v/>
      </c>
      <c r="BP852" s="55" t="str">
        <f t="shared" si="189"/>
        <v/>
      </c>
      <c r="BQ852" s="55" t="str">
        <f t="shared" si="189"/>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s="13"/>
      <c r="AO853" s="1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89"/>
        <v/>
      </c>
      <c r="BE853" s="55" t="str">
        <f t="shared" si="189"/>
        <v/>
      </c>
      <c r="BF853" s="55" t="str">
        <f t="shared" si="189"/>
        <v/>
      </c>
      <c r="BG853" s="55" t="str">
        <f t="shared" si="189"/>
        <v/>
      </c>
      <c r="BH853" s="55" t="str">
        <f t="shared" si="189"/>
        <v/>
      </c>
      <c r="BI853" s="55" t="str">
        <f t="shared" si="189"/>
        <v/>
      </c>
      <c r="BJ853" s="55" t="str">
        <f t="shared" si="189"/>
        <v/>
      </c>
      <c r="BK853" s="55" t="str">
        <f t="shared" si="189"/>
        <v/>
      </c>
      <c r="BL853" s="55" t="str">
        <f t="shared" si="189"/>
        <v/>
      </c>
      <c r="BM853" s="55" t="str">
        <f t="shared" si="189"/>
        <v/>
      </c>
      <c r="BN853" s="55" t="str">
        <f t="shared" si="189"/>
        <v/>
      </c>
      <c r="BO853" s="55" t="str">
        <f t="shared" si="189"/>
        <v/>
      </c>
      <c r="BP853" s="55" t="str">
        <f t="shared" si="189"/>
        <v/>
      </c>
      <c r="BQ853" s="55" t="str">
        <f t="shared" si="189"/>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s="13"/>
      <c r="AO854" s="13"/>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si="178"/>
        <v>0</v>
      </c>
      <c r="BD854" s="55" t="str">
        <f t="shared" si="189"/>
        <v/>
      </c>
      <c r="BE854" s="55" t="str">
        <f t="shared" si="189"/>
        <v/>
      </c>
      <c r="BF854" s="55" t="str">
        <f t="shared" si="189"/>
        <v/>
      </c>
      <c r="BG854" s="55" t="str">
        <f t="shared" si="189"/>
        <v/>
      </c>
      <c r="BH854" s="55" t="str">
        <f t="shared" si="189"/>
        <v/>
      </c>
      <c r="BI854" s="55" t="str">
        <f t="shared" si="189"/>
        <v/>
      </c>
      <c r="BJ854" s="55" t="str">
        <f t="shared" si="189"/>
        <v/>
      </c>
      <c r="BK854" s="55" t="str">
        <f t="shared" si="189"/>
        <v/>
      </c>
      <c r="BL854" s="55" t="str">
        <f t="shared" si="189"/>
        <v/>
      </c>
      <c r="BM854" s="55" t="str">
        <f t="shared" si="189"/>
        <v/>
      </c>
      <c r="BN854" s="55" t="str">
        <f t="shared" si="189"/>
        <v/>
      </c>
      <c r="BO854" s="55" t="str">
        <f t="shared" si="189"/>
        <v/>
      </c>
      <c r="BP854" s="55" t="str">
        <f t="shared" si="189"/>
        <v/>
      </c>
      <c r="BQ854" s="55" t="str">
        <f t="shared" si="189"/>
        <v/>
      </c>
      <c r="BR854" s="62" t="str">
        <f t="shared" si="179"/>
        <v>Base</v>
      </c>
      <c r="BS854" s="62" t="str">
        <f t="shared" si="180"/>
        <v/>
      </c>
      <c r="BT854" s="63">
        <f t="shared" si="181"/>
        <v>1</v>
      </c>
      <c r="BU854" s="64">
        <f t="shared" si="182"/>
        <v>-0.94</v>
      </c>
      <c r="BV854" s="64">
        <f t="shared" si="183"/>
        <v>-0.88</v>
      </c>
      <c r="BW854" s="64">
        <f t="shared" si="184"/>
        <v>0</v>
      </c>
      <c r="BX854" s="65">
        <f t="shared" si="185"/>
        <v>-0.94</v>
      </c>
      <c r="BY854" s="65">
        <f t="shared" si="186"/>
        <v>-0.88</v>
      </c>
      <c r="BZ854" s="65">
        <f t="shared" si="187"/>
        <v>2</v>
      </c>
    </row>
    <row r="855" spans="1:78"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s="13"/>
      <c r="AO855" s="13"/>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0</v>
      </c>
      <c r="BD855" s="55" t="str">
        <f t="shared" si="189"/>
        <v/>
      </c>
      <c r="BE855" s="55" t="str">
        <f t="shared" si="189"/>
        <v/>
      </c>
      <c r="BF855" s="55" t="str">
        <f t="shared" si="189"/>
        <v/>
      </c>
      <c r="BG855" s="55" t="str">
        <f t="shared" si="189"/>
        <v/>
      </c>
      <c r="BH855" s="55" t="str">
        <f t="shared" si="189"/>
        <v/>
      </c>
      <c r="BI855" s="55" t="str">
        <f t="shared" si="189"/>
        <v/>
      </c>
      <c r="BJ855" s="55" t="str">
        <f t="shared" si="189"/>
        <v/>
      </c>
      <c r="BK855" s="55" t="str">
        <f t="shared" si="189"/>
        <v/>
      </c>
      <c r="BL855" s="55" t="str">
        <f t="shared" si="189"/>
        <v/>
      </c>
      <c r="BM855" s="55" t="str">
        <f t="shared" si="189"/>
        <v/>
      </c>
      <c r="BN855" s="55" t="str">
        <f t="shared" si="189"/>
        <v/>
      </c>
      <c r="BO855" s="55" t="str">
        <f t="shared" si="189"/>
        <v/>
      </c>
      <c r="BP855" s="55" t="str">
        <f t="shared" si="189"/>
        <v/>
      </c>
      <c r="BQ855" s="55" t="str">
        <f t="shared" si="189"/>
        <v/>
      </c>
      <c r="BR855" s="62" t="str">
        <f t="shared" si="179"/>
        <v>Base</v>
      </c>
      <c r="BS855" s="62" t="str">
        <f t="shared" si="180"/>
        <v/>
      </c>
      <c r="BT855" s="63">
        <f t="shared" si="181"/>
        <v>1</v>
      </c>
      <c r="BU855" s="64">
        <f t="shared" si="182"/>
        <v>-0.94</v>
      </c>
      <c r="BV855" s="64">
        <f t="shared" si="183"/>
        <v>-0.88</v>
      </c>
      <c r="BW855" s="64">
        <f t="shared" si="184"/>
        <v>0</v>
      </c>
      <c r="BX855" s="65">
        <f t="shared" si="185"/>
        <v>-0.94</v>
      </c>
      <c r="BY855" s="65">
        <f t="shared" si="186"/>
        <v>-0.88</v>
      </c>
      <c r="BZ855" s="65">
        <f t="shared" si="187"/>
        <v>2</v>
      </c>
    </row>
    <row r="856" spans="1:78"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s="13"/>
      <c r="AO856" s="13"/>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78"/>
        <v>0</v>
      </c>
      <c r="BD856" s="55" t="str">
        <f t="shared" si="189"/>
        <v/>
      </c>
      <c r="BE856" s="55" t="str">
        <f t="shared" si="189"/>
        <v/>
      </c>
      <c r="BF856" s="55" t="str">
        <f t="shared" si="189"/>
        <v/>
      </c>
      <c r="BG856" s="55" t="str">
        <f t="shared" si="189"/>
        <v/>
      </c>
      <c r="BH856" s="55" t="str">
        <f t="shared" si="189"/>
        <v/>
      </c>
      <c r="BI856" s="55" t="str">
        <f t="shared" si="189"/>
        <v/>
      </c>
      <c r="BJ856" s="55" t="str">
        <f t="shared" si="189"/>
        <v/>
      </c>
      <c r="BK856" s="55" t="str">
        <f t="shared" si="189"/>
        <v/>
      </c>
      <c r="BL856" s="55" t="str">
        <f t="shared" si="189"/>
        <v/>
      </c>
      <c r="BM856" s="55" t="str">
        <f t="shared" si="189"/>
        <v/>
      </c>
      <c r="BN856" s="55" t="str">
        <f t="shared" si="189"/>
        <v/>
      </c>
      <c r="BO856" s="55" t="str">
        <f t="shared" si="189"/>
        <v/>
      </c>
      <c r="BP856" s="55" t="str">
        <f t="shared" si="189"/>
        <v/>
      </c>
      <c r="BQ856" s="55" t="str">
        <f t="shared" si="189"/>
        <v/>
      </c>
      <c r="BR856" s="62" t="str">
        <f t="shared" si="179"/>
        <v>Base</v>
      </c>
      <c r="BS856" s="62" t="str">
        <f t="shared" si="180"/>
        <v/>
      </c>
      <c r="BT856" s="63">
        <f t="shared" si="181"/>
        <v>1</v>
      </c>
      <c r="BU856" s="64">
        <f t="shared" si="182"/>
        <v>-0.94</v>
      </c>
      <c r="BV856" s="64">
        <f t="shared" si="183"/>
        <v>-0.88</v>
      </c>
      <c r="BW856" s="64">
        <f t="shared" si="184"/>
        <v>0</v>
      </c>
      <c r="BX856" s="65">
        <f t="shared" si="185"/>
        <v>-0.94</v>
      </c>
      <c r="BY856" s="65">
        <f t="shared" si="186"/>
        <v>-0.88</v>
      </c>
      <c r="BZ856" s="65">
        <f t="shared" si="187"/>
        <v>2</v>
      </c>
    </row>
    <row r="857" spans="1:78"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s="13"/>
      <c r="AO857" s="13"/>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78"/>
        <v>0</v>
      </c>
      <c r="BD857" s="55" t="str">
        <f t="shared" si="189"/>
        <v/>
      </c>
      <c r="BE857" s="55" t="str">
        <f t="shared" si="189"/>
        <v/>
      </c>
      <c r="BF857" s="55" t="str">
        <f t="shared" si="189"/>
        <v/>
      </c>
      <c r="BG857" s="55" t="str">
        <f t="shared" si="189"/>
        <v/>
      </c>
      <c r="BH857" s="55" t="str">
        <f t="shared" si="189"/>
        <v/>
      </c>
      <c r="BI857" s="55" t="str">
        <f t="shared" si="189"/>
        <v/>
      </c>
      <c r="BJ857" s="55" t="str">
        <f t="shared" si="189"/>
        <v/>
      </c>
      <c r="BK857" s="55" t="str">
        <f t="shared" si="189"/>
        <v/>
      </c>
      <c r="BL857" s="55" t="str">
        <f t="shared" si="189"/>
        <v/>
      </c>
      <c r="BM857" s="55" t="str">
        <f t="shared" si="189"/>
        <v/>
      </c>
      <c r="BN857" s="55" t="str">
        <f t="shared" si="189"/>
        <v/>
      </c>
      <c r="BO857" s="55" t="str">
        <f t="shared" si="189"/>
        <v/>
      </c>
      <c r="BP857" s="55" t="str">
        <f t="shared" si="189"/>
        <v/>
      </c>
      <c r="BQ857" s="55" t="str">
        <f t="shared" si="189"/>
        <v/>
      </c>
      <c r="BR857" s="62" t="str">
        <f t="shared" si="179"/>
        <v>Base</v>
      </c>
      <c r="BS857" s="62" t="str">
        <f t="shared" si="180"/>
        <v/>
      </c>
      <c r="BT857" s="63">
        <f t="shared" si="181"/>
        <v>1</v>
      </c>
      <c r="BU857" s="64">
        <f t="shared" si="182"/>
        <v>-0.94</v>
      </c>
      <c r="BV857" s="64">
        <f t="shared" si="183"/>
        <v>-0.88</v>
      </c>
      <c r="BW857" s="64">
        <f t="shared" si="184"/>
        <v>0</v>
      </c>
      <c r="BX857" s="65">
        <f t="shared" si="185"/>
        <v>-0.94</v>
      </c>
      <c r="BY857" s="65">
        <f t="shared" si="186"/>
        <v>-0.88</v>
      </c>
      <c r="BZ857" s="65">
        <f t="shared" si="187"/>
        <v>2</v>
      </c>
    </row>
    <row r="858" spans="1:78"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s="13"/>
      <c r="AO858" s="13"/>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78"/>
        <v>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
      </c>
      <c r="BQ858" s="55" t="str">
        <f t="shared" si="189"/>
        <v/>
      </c>
      <c r="BR858" s="62" t="str">
        <f t="shared" si="179"/>
        <v>Base</v>
      </c>
      <c r="BS858" s="62" t="str">
        <f t="shared" si="180"/>
        <v/>
      </c>
      <c r="BT858" s="63">
        <f t="shared" si="181"/>
        <v>1</v>
      </c>
      <c r="BU858" s="64">
        <f t="shared" si="182"/>
        <v>-0.94</v>
      </c>
      <c r="BV858" s="64">
        <f t="shared" si="183"/>
        <v>-0.88</v>
      </c>
      <c r="BW858" s="64">
        <f t="shared" si="184"/>
        <v>0</v>
      </c>
      <c r="BX858" s="65">
        <f t="shared" si="185"/>
        <v>-0.94</v>
      </c>
      <c r="BY858" s="65">
        <f t="shared" si="186"/>
        <v>-0.88</v>
      </c>
      <c r="BZ858" s="65">
        <f t="shared" si="187"/>
        <v>2</v>
      </c>
    </row>
    <row r="859" spans="1:78"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s="13"/>
      <c r="AO859" s="13"/>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78"/>
        <v>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
      </c>
      <c r="BQ859" s="55" t="str">
        <f t="shared" si="189"/>
        <v/>
      </c>
      <c r="BR859" s="62" t="str">
        <f t="shared" si="179"/>
        <v>Base</v>
      </c>
      <c r="BS859" s="62" t="str">
        <f t="shared" si="180"/>
        <v/>
      </c>
      <c r="BT859" s="63">
        <f t="shared" si="181"/>
        <v>1</v>
      </c>
      <c r="BU859" s="64">
        <f t="shared" si="182"/>
        <v>-0.94</v>
      </c>
      <c r="BV859" s="64">
        <f t="shared" si="183"/>
        <v>-0.88</v>
      </c>
      <c r="BW859" s="64">
        <f t="shared" si="184"/>
        <v>0</v>
      </c>
      <c r="BX859" s="65">
        <f t="shared" si="185"/>
        <v>-0.94</v>
      </c>
      <c r="BY859" s="65">
        <f t="shared" si="186"/>
        <v>-0.88</v>
      </c>
      <c r="BZ859" s="65">
        <f t="shared" si="187"/>
        <v>2</v>
      </c>
    </row>
    <row r="860" spans="1:78"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78"/>
        <v>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
      </c>
      <c r="BQ860" s="55" t="str">
        <f t="shared" si="189"/>
        <v/>
      </c>
      <c r="BR860" s="62" t="str">
        <f t="shared" si="179"/>
        <v>Base</v>
      </c>
      <c r="BS860" s="62" t="str">
        <f t="shared" si="180"/>
        <v/>
      </c>
      <c r="BT860" s="63">
        <f t="shared" si="181"/>
        <v>1</v>
      </c>
      <c r="BU860" s="64">
        <f t="shared" si="182"/>
        <v>-0.94</v>
      </c>
      <c r="BV860" s="64">
        <f t="shared" si="183"/>
        <v>-0.88</v>
      </c>
      <c r="BW860" s="64">
        <f t="shared" si="184"/>
        <v>0</v>
      </c>
      <c r="BX860" s="65">
        <f t="shared" si="185"/>
        <v>-0.94</v>
      </c>
      <c r="BY860" s="65">
        <f t="shared" si="186"/>
        <v>-0.88</v>
      </c>
      <c r="BZ860" s="65">
        <f t="shared" si="187"/>
        <v>2</v>
      </c>
    </row>
    <row r="861" spans="1:78"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s="13"/>
      <c r="AO865" s="13"/>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ref="BD869:BQ887" si="190">IF(ISERROR(SEARCHB(" "&amp;BE$1&amp;" "," "&amp;$L869&amp;" "))=TRUE,"",BE$1)</f>
        <v/>
      </c>
      <c r="BF869" s="55" t="str">
        <f t="shared" si="190"/>
        <v/>
      </c>
      <c r="BG869" s="55" t="str">
        <f t="shared" si="190"/>
        <v/>
      </c>
      <c r="BH869" s="55" t="str">
        <f t="shared" si="190"/>
        <v/>
      </c>
      <c r="BI869" s="55" t="str">
        <f t="shared" si="190"/>
        <v/>
      </c>
      <c r="BJ869" s="55" t="str">
        <f t="shared" si="190"/>
        <v/>
      </c>
      <c r="BK869" s="55" t="str">
        <f t="shared" si="190"/>
        <v/>
      </c>
      <c r="BL869" s="55" t="str">
        <f t="shared" si="190"/>
        <v/>
      </c>
      <c r="BM869" s="55" t="str">
        <f t="shared" si="190"/>
        <v/>
      </c>
      <c r="BN869" s="55" t="str">
        <f t="shared" si="190"/>
        <v/>
      </c>
      <c r="BO869" s="55" t="str">
        <f t="shared" si="190"/>
        <v/>
      </c>
      <c r="BP869" s="55" t="str">
        <f t="shared" si="190"/>
        <v/>
      </c>
      <c r="BQ869" s="55" t="str">
        <f t="shared" si="190"/>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90"/>
        <v/>
      </c>
      <c r="BE870" s="55" t="str">
        <f t="shared" si="190"/>
        <v/>
      </c>
      <c r="BF870" s="55" t="str">
        <f t="shared" si="190"/>
        <v/>
      </c>
      <c r="BG870" s="55" t="str">
        <f t="shared" si="190"/>
        <v/>
      </c>
      <c r="BH870" s="55" t="str">
        <f t="shared" si="190"/>
        <v/>
      </c>
      <c r="BI870" s="55" t="str">
        <f t="shared" si="190"/>
        <v/>
      </c>
      <c r="BJ870" s="55" t="str">
        <f t="shared" si="190"/>
        <v/>
      </c>
      <c r="BK870" s="55" t="str">
        <f t="shared" si="190"/>
        <v/>
      </c>
      <c r="BL870" s="55" t="str">
        <f t="shared" si="190"/>
        <v/>
      </c>
      <c r="BM870" s="55" t="str">
        <f t="shared" si="190"/>
        <v/>
      </c>
      <c r="BN870" s="55" t="str">
        <f t="shared" si="190"/>
        <v/>
      </c>
      <c r="BO870" s="55" t="str">
        <f t="shared" si="190"/>
        <v/>
      </c>
      <c r="BP870" s="55" t="str">
        <f t="shared" si="190"/>
        <v/>
      </c>
      <c r="BQ870" s="55" t="str">
        <f t="shared" si="190"/>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s="13"/>
      <c r="AO871" s="13"/>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90"/>
        <v/>
      </c>
      <c r="BE871" s="55" t="str">
        <f t="shared" si="190"/>
        <v/>
      </c>
      <c r="BF871" s="55" t="str">
        <f t="shared" si="190"/>
        <v/>
      </c>
      <c r="BG871" s="55" t="str">
        <f t="shared" si="190"/>
        <v/>
      </c>
      <c r="BH871" s="55" t="str">
        <f t="shared" si="190"/>
        <v/>
      </c>
      <c r="BI871" s="55" t="str">
        <f t="shared" si="190"/>
        <v/>
      </c>
      <c r="BJ871" s="55" t="str">
        <f t="shared" si="190"/>
        <v/>
      </c>
      <c r="BK871" s="55" t="str">
        <f t="shared" si="190"/>
        <v/>
      </c>
      <c r="BL871" s="55" t="str">
        <f t="shared" si="190"/>
        <v/>
      </c>
      <c r="BM871" s="55" t="str">
        <f t="shared" si="190"/>
        <v/>
      </c>
      <c r="BN871" s="55" t="str">
        <f t="shared" si="190"/>
        <v/>
      </c>
      <c r="BO871" s="55" t="str">
        <f t="shared" si="190"/>
        <v/>
      </c>
      <c r="BP871" s="55" t="str">
        <f t="shared" si="190"/>
        <v/>
      </c>
      <c r="BQ871" s="55" t="str">
        <f t="shared" si="190"/>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90"/>
        <v/>
      </c>
      <c r="BE872" s="55" t="str">
        <f t="shared" si="190"/>
        <v/>
      </c>
      <c r="BF872" s="55" t="str">
        <f t="shared" si="190"/>
        <v/>
      </c>
      <c r="BG872" s="55" t="str">
        <f t="shared" si="190"/>
        <v/>
      </c>
      <c r="BH872" s="55" t="str">
        <f t="shared" si="190"/>
        <v/>
      </c>
      <c r="BI872" s="55" t="str">
        <f t="shared" si="190"/>
        <v/>
      </c>
      <c r="BJ872" s="55" t="str">
        <f t="shared" si="190"/>
        <v/>
      </c>
      <c r="BK872" s="55" t="str">
        <f t="shared" si="190"/>
        <v/>
      </c>
      <c r="BL872" s="55" t="str">
        <f t="shared" si="190"/>
        <v/>
      </c>
      <c r="BM872" s="55" t="str">
        <f t="shared" si="190"/>
        <v/>
      </c>
      <c r="BN872" s="55" t="str">
        <f t="shared" si="190"/>
        <v/>
      </c>
      <c r="BO872" s="55" t="str">
        <f t="shared" si="190"/>
        <v/>
      </c>
      <c r="BP872" s="55" t="str">
        <f t="shared" si="190"/>
        <v/>
      </c>
      <c r="BQ872" s="55" t="str">
        <f t="shared" si="190"/>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c r="AO87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90"/>
        <v/>
      </c>
      <c r="BE873" s="55" t="str">
        <f t="shared" si="190"/>
        <v/>
      </c>
      <c r="BF873" s="55" t="str">
        <f t="shared" si="190"/>
        <v/>
      </c>
      <c r="BG873" s="55" t="str">
        <f t="shared" si="190"/>
        <v/>
      </c>
      <c r="BH873" s="55" t="str">
        <f t="shared" si="190"/>
        <v/>
      </c>
      <c r="BI873" s="55" t="str">
        <f t="shared" si="190"/>
        <v/>
      </c>
      <c r="BJ873" s="55" t="str">
        <f t="shared" si="190"/>
        <v/>
      </c>
      <c r="BK873" s="55" t="str">
        <f t="shared" si="190"/>
        <v/>
      </c>
      <c r="BL873" s="55" t="str">
        <f t="shared" si="190"/>
        <v/>
      </c>
      <c r="BM873" s="55" t="str">
        <f t="shared" si="190"/>
        <v/>
      </c>
      <c r="BN873" s="55" t="str">
        <f t="shared" si="190"/>
        <v/>
      </c>
      <c r="BO873" s="55" t="str">
        <f t="shared" si="190"/>
        <v/>
      </c>
      <c r="BP873" s="55" t="str">
        <f t="shared" si="190"/>
        <v/>
      </c>
      <c r="BQ873" s="55" t="str">
        <f t="shared" si="190"/>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90"/>
        <v/>
      </c>
      <c r="BE874" s="55" t="str">
        <f t="shared" si="190"/>
        <v/>
      </c>
      <c r="BF874" s="55" t="str">
        <f t="shared" si="190"/>
        <v/>
      </c>
      <c r="BG874" s="55" t="str">
        <f t="shared" si="190"/>
        <v/>
      </c>
      <c r="BH874" s="55" t="str">
        <f t="shared" si="190"/>
        <v/>
      </c>
      <c r="BI874" s="55" t="str">
        <f t="shared" si="190"/>
        <v/>
      </c>
      <c r="BJ874" s="55" t="str">
        <f t="shared" si="190"/>
        <v/>
      </c>
      <c r="BK874" s="55" t="str">
        <f t="shared" si="190"/>
        <v/>
      </c>
      <c r="BL874" s="55" t="str">
        <f t="shared" si="190"/>
        <v/>
      </c>
      <c r="BM874" s="55" t="str">
        <f t="shared" si="190"/>
        <v/>
      </c>
      <c r="BN874" s="55" t="str">
        <f t="shared" si="190"/>
        <v/>
      </c>
      <c r="BO874" s="55" t="str">
        <f t="shared" si="190"/>
        <v/>
      </c>
      <c r="BP874" s="55" t="str">
        <f t="shared" si="190"/>
        <v/>
      </c>
      <c r="BQ874" s="55" t="str">
        <f t="shared" si="190"/>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90"/>
        <v/>
      </c>
      <c r="BE875" s="55" t="str">
        <f t="shared" si="190"/>
        <v/>
      </c>
      <c r="BF875" s="55" t="str">
        <f t="shared" si="190"/>
        <v/>
      </c>
      <c r="BG875" s="55" t="str">
        <f t="shared" si="190"/>
        <v/>
      </c>
      <c r="BH875" s="55" t="str">
        <f t="shared" si="190"/>
        <v/>
      </c>
      <c r="BI875" s="55" t="str">
        <f t="shared" si="190"/>
        <v/>
      </c>
      <c r="BJ875" s="55" t="str">
        <f t="shared" si="190"/>
        <v/>
      </c>
      <c r="BK875" s="55" t="str">
        <f t="shared" si="190"/>
        <v/>
      </c>
      <c r="BL875" s="55" t="str">
        <f t="shared" si="190"/>
        <v/>
      </c>
      <c r="BM875" s="55" t="str">
        <f t="shared" si="190"/>
        <v/>
      </c>
      <c r="BN875" s="55" t="str">
        <f t="shared" si="190"/>
        <v/>
      </c>
      <c r="BO875" s="55" t="str">
        <f t="shared" si="190"/>
        <v/>
      </c>
      <c r="BP875" s="55" t="str">
        <f t="shared" si="190"/>
        <v/>
      </c>
      <c r="BQ875" s="55" t="str">
        <f t="shared" si="190"/>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90"/>
        <v/>
      </c>
      <c r="BE876" s="55" t="str">
        <f t="shared" si="190"/>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c r="AO878"/>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s="56" customFormat="1"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69">
        <f>VLOOKUP($BR879,Tables!$D$14:$I$27,2,FALSE)*W879</f>
        <v>0</v>
      </c>
      <c r="AU879" s="69">
        <f>VLOOKUP($BR879,Tables!$D$14:$I$27,3,FALSE)</f>
        <v>0</v>
      </c>
      <c r="AV879" s="69">
        <f>VLOOKUP($BR879,Tables!$D$14:$I$27,4,FALSE)*W879</f>
        <v>0</v>
      </c>
      <c r="AW879" s="69">
        <f>VLOOKUP($BR879,Tables!$D$14:$I$27,5,FALSE)*W879</f>
        <v>0</v>
      </c>
      <c r="AX879" s="68">
        <f>IF(ISERROR(VLOOKUP(V879,Tables!$A$2:$B$27,2,FALSE))=TRUE,0,VLOOKUP(V879,Tables!$A$2:$B$27,2,FALSE))*VLOOKUP(BR879,Tables!$D$14:$J$27,7,FALSE)</f>
        <v>0</v>
      </c>
      <c r="AY879" s="68">
        <f>IF(ISERROR(VLOOKUP(BS879,Tables!$A$2:$B$31,2,FALSE))=TRUE,0,VLOOKUP(BS879,Tables!$A$2:$B$31,2,FALSE))</f>
        <v>0</v>
      </c>
      <c r="AZ879" s="69">
        <f>VLOOKUP($BR879,Tables!$D$14:$K$27,8,FALSE)</f>
        <v>0</v>
      </c>
      <c r="BA879" s="69">
        <f>IF(OR(BR879="T150",BR879="HYBT150"),W879*Tables!$L$23,0)</f>
        <v>0</v>
      </c>
      <c r="BB879" s="69">
        <f>IF(OR(BR879="T200",BR879="HYBT200"),W879*Tables!$E$24,0)</f>
        <v>0</v>
      </c>
      <c r="BC879" s="70">
        <f t="shared" si="178"/>
        <v>0</v>
      </c>
      <c r="BD879" s="57" t="str">
        <f t="shared" si="190"/>
        <v/>
      </c>
      <c r="BE879" s="57" t="str">
        <f t="shared" si="190"/>
        <v/>
      </c>
      <c r="BF879" s="57" t="str">
        <f t="shared" si="190"/>
        <v/>
      </c>
      <c r="BG879" s="57" t="str">
        <f t="shared" si="190"/>
        <v/>
      </c>
      <c r="BH879" s="57" t="str">
        <f t="shared" si="190"/>
        <v/>
      </c>
      <c r="BI879" s="57" t="str">
        <f t="shared" si="190"/>
        <v/>
      </c>
      <c r="BJ879" s="57" t="str">
        <f t="shared" si="190"/>
        <v/>
      </c>
      <c r="BK879" s="57" t="str">
        <f t="shared" si="190"/>
        <v/>
      </c>
      <c r="BL879" s="57" t="str">
        <f t="shared" si="190"/>
        <v/>
      </c>
      <c r="BM879" s="57" t="str">
        <f t="shared" si="190"/>
        <v/>
      </c>
      <c r="BN879" s="57" t="str">
        <f t="shared" si="190"/>
        <v/>
      </c>
      <c r="BO879" s="57" t="str">
        <f t="shared" si="190"/>
        <v/>
      </c>
      <c r="BP879" s="57" t="str">
        <f t="shared" si="190"/>
        <v/>
      </c>
      <c r="BQ879" s="57" t="str">
        <f t="shared" si="190"/>
        <v/>
      </c>
      <c r="BR879" s="71" t="str">
        <f t="shared" si="179"/>
        <v>Base</v>
      </c>
      <c r="BS879" s="71" t="str">
        <f t="shared" si="180"/>
        <v/>
      </c>
      <c r="BT879" s="72">
        <f t="shared" si="181"/>
        <v>1</v>
      </c>
      <c r="BU879" s="73">
        <f t="shared" si="182"/>
        <v>-0.94</v>
      </c>
      <c r="BV879" s="73">
        <f t="shared" si="183"/>
        <v>-0.88</v>
      </c>
      <c r="BW879" s="73">
        <f t="shared" si="184"/>
        <v>0</v>
      </c>
      <c r="BX879" s="74">
        <f t="shared" si="185"/>
        <v>-0.94</v>
      </c>
      <c r="BY879" s="74">
        <f t="shared" si="186"/>
        <v>-0.88</v>
      </c>
      <c r="BZ879" s="74">
        <f t="shared" si="187"/>
        <v>2</v>
      </c>
    </row>
    <row r="880" spans="1:78" s="56" customFormat="1"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69">
        <f>VLOOKUP($BR880,Tables!$D$14:$I$27,2,FALSE)*W880</f>
        <v>0</v>
      </c>
      <c r="AU880" s="69">
        <f>VLOOKUP($BR880,Tables!$D$14:$I$27,3,FALSE)</f>
        <v>0</v>
      </c>
      <c r="AV880" s="69">
        <f>VLOOKUP($BR880,Tables!$D$14:$I$27,4,FALSE)*W880</f>
        <v>0</v>
      </c>
      <c r="AW880" s="69">
        <f>VLOOKUP($BR880,Tables!$D$14:$I$27,5,FALSE)*W880</f>
        <v>0</v>
      </c>
      <c r="AX880" s="68">
        <f>IF(ISERROR(VLOOKUP(V880,Tables!$A$2:$B$27,2,FALSE))=TRUE,0,VLOOKUP(V880,Tables!$A$2:$B$27,2,FALSE))*VLOOKUP(BR880,Tables!$D$14:$J$27,7,FALSE)</f>
        <v>0</v>
      </c>
      <c r="AY880" s="68">
        <f>IF(ISERROR(VLOOKUP(BS880,Tables!$A$2:$B$31,2,FALSE))=TRUE,0,VLOOKUP(BS880,Tables!$A$2:$B$31,2,FALSE))</f>
        <v>0</v>
      </c>
      <c r="AZ880" s="69">
        <f>VLOOKUP($BR880,Tables!$D$14:$K$27,8,FALSE)</f>
        <v>0</v>
      </c>
      <c r="BA880" s="69">
        <f>IF(OR(BR880="T150",BR880="HYBT150"),W880*Tables!$L$23,0)</f>
        <v>0</v>
      </c>
      <c r="BB880" s="69">
        <f>IF(OR(BR880="T200",BR880="HYBT200"),W880*Tables!$E$24,0)</f>
        <v>0</v>
      </c>
      <c r="BC880" s="70">
        <f t="shared" si="178"/>
        <v>0</v>
      </c>
      <c r="BD880" s="57" t="str">
        <f t="shared" si="190"/>
        <v/>
      </c>
      <c r="BE880" s="57" t="str">
        <f t="shared" si="190"/>
        <v/>
      </c>
      <c r="BF880" s="57" t="str">
        <f t="shared" si="190"/>
        <v/>
      </c>
      <c r="BG880" s="57" t="str">
        <f t="shared" si="190"/>
        <v/>
      </c>
      <c r="BH880" s="57" t="str">
        <f t="shared" si="190"/>
        <v/>
      </c>
      <c r="BI880" s="57" t="str">
        <f t="shared" si="190"/>
        <v/>
      </c>
      <c r="BJ880" s="57" t="str">
        <f t="shared" si="190"/>
        <v/>
      </c>
      <c r="BK880" s="57" t="str">
        <f t="shared" si="190"/>
        <v/>
      </c>
      <c r="BL880" s="57" t="str">
        <f t="shared" si="190"/>
        <v/>
      </c>
      <c r="BM880" s="57" t="str">
        <f t="shared" si="190"/>
        <v/>
      </c>
      <c r="BN880" s="57" t="str">
        <f t="shared" si="190"/>
        <v/>
      </c>
      <c r="BO880" s="57" t="str">
        <f t="shared" si="190"/>
        <v/>
      </c>
      <c r="BP880" s="57" t="str">
        <f t="shared" si="190"/>
        <v/>
      </c>
      <c r="BQ880" s="57" t="str">
        <f t="shared" si="190"/>
        <v/>
      </c>
      <c r="BR880" s="71" t="str">
        <f t="shared" si="179"/>
        <v>Base</v>
      </c>
      <c r="BS880" s="71" t="str">
        <f t="shared" si="180"/>
        <v/>
      </c>
      <c r="BT880" s="72">
        <f t="shared" si="181"/>
        <v>1</v>
      </c>
      <c r="BU880" s="73">
        <f t="shared" si="182"/>
        <v>-0.94</v>
      </c>
      <c r="BV880" s="73">
        <f t="shared" si="183"/>
        <v>-0.88</v>
      </c>
      <c r="BW880" s="73">
        <f t="shared" si="184"/>
        <v>0</v>
      </c>
      <c r="BX880" s="74">
        <f t="shared" si="185"/>
        <v>-0.94</v>
      </c>
      <c r="BY880" s="74">
        <f t="shared" si="186"/>
        <v>-0.88</v>
      </c>
      <c r="BZ880" s="74">
        <f t="shared" si="187"/>
        <v>2</v>
      </c>
    </row>
    <row r="881" spans="1:78" s="56" customFormat="1"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69">
        <f>VLOOKUP($BR881,Tables!$D$14:$I$27,2,FALSE)*W881</f>
        <v>0</v>
      </c>
      <c r="AU881" s="69">
        <f>VLOOKUP($BR881,Tables!$D$14:$I$27,3,FALSE)</f>
        <v>0</v>
      </c>
      <c r="AV881" s="69">
        <f>VLOOKUP($BR881,Tables!$D$14:$I$27,4,FALSE)*W881</f>
        <v>0</v>
      </c>
      <c r="AW881" s="69">
        <f>VLOOKUP($BR881,Tables!$D$14:$I$27,5,FALSE)*W881</f>
        <v>0</v>
      </c>
      <c r="AX881" s="68">
        <f>IF(ISERROR(VLOOKUP(V881,Tables!$A$2:$B$27,2,FALSE))=TRUE,0,VLOOKUP(V881,Tables!$A$2:$B$27,2,FALSE))*VLOOKUP(BR881,Tables!$D$14:$J$27,7,FALSE)</f>
        <v>0</v>
      </c>
      <c r="AY881" s="68">
        <f>IF(ISERROR(VLOOKUP(BS881,Tables!$A$2:$B$31,2,FALSE))=TRUE,0,VLOOKUP(BS881,Tables!$A$2:$B$31,2,FALSE))</f>
        <v>0</v>
      </c>
      <c r="AZ881" s="69">
        <f>VLOOKUP($BR881,Tables!$D$14:$K$27,8,FALSE)</f>
        <v>0</v>
      </c>
      <c r="BA881" s="69">
        <f>IF(OR(BR881="T150",BR881="HYBT150"),W881*Tables!$L$23,0)</f>
        <v>0</v>
      </c>
      <c r="BB881" s="69">
        <f>IF(OR(BR881="T200",BR881="HYBT200"),W881*Tables!$E$24,0)</f>
        <v>0</v>
      </c>
      <c r="BC881" s="70">
        <f t="shared" si="178"/>
        <v>0</v>
      </c>
      <c r="BD881" s="57" t="str">
        <f t="shared" si="190"/>
        <v/>
      </c>
      <c r="BE881" s="57" t="str">
        <f t="shared" si="190"/>
        <v/>
      </c>
      <c r="BF881" s="57" t="str">
        <f t="shared" si="190"/>
        <v/>
      </c>
      <c r="BG881" s="57" t="str">
        <f t="shared" si="190"/>
        <v/>
      </c>
      <c r="BH881" s="57" t="str">
        <f t="shared" si="190"/>
        <v/>
      </c>
      <c r="BI881" s="57" t="str">
        <f t="shared" si="190"/>
        <v/>
      </c>
      <c r="BJ881" s="57" t="str">
        <f t="shared" si="190"/>
        <v/>
      </c>
      <c r="BK881" s="57" t="str">
        <f t="shared" si="190"/>
        <v/>
      </c>
      <c r="BL881" s="57" t="str">
        <f t="shared" si="190"/>
        <v/>
      </c>
      <c r="BM881" s="57" t="str">
        <f t="shared" si="190"/>
        <v/>
      </c>
      <c r="BN881" s="57" t="str">
        <f t="shared" si="190"/>
        <v/>
      </c>
      <c r="BO881" s="57" t="str">
        <f t="shared" si="190"/>
        <v/>
      </c>
      <c r="BP881" s="57" t="str">
        <f t="shared" si="190"/>
        <v/>
      </c>
      <c r="BQ881" s="57" t="str">
        <f t="shared" si="190"/>
        <v/>
      </c>
      <c r="BR881" s="71" t="str">
        <f t="shared" si="179"/>
        <v>Base</v>
      </c>
      <c r="BS881" s="71" t="str">
        <f t="shared" si="180"/>
        <v/>
      </c>
      <c r="BT881" s="72">
        <f t="shared" si="181"/>
        <v>1</v>
      </c>
      <c r="BU881" s="73">
        <f t="shared" si="182"/>
        <v>-0.94</v>
      </c>
      <c r="BV881" s="73">
        <f t="shared" si="183"/>
        <v>-0.88</v>
      </c>
      <c r="BW881" s="73">
        <f t="shared" si="184"/>
        <v>0</v>
      </c>
      <c r="BX881" s="74">
        <f t="shared" si="185"/>
        <v>-0.94</v>
      </c>
      <c r="BY881" s="74">
        <f t="shared" si="186"/>
        <v>-0.88</v>
      </c>
      <c r="BZ881" s="74">
        <f t="shared" si="187"/>
        <v>2</v>
      </c>
    </row>
    <row r="882" spans="1:78" s="56" customFormat="1"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69">
        <f>VLOOKUP($BR882,Tables!$D$14:$I$27,2,FALSE)*W882</f>
        <v>0</v>
      </c>
      <c r="AU882" s="69">
        <f>VLOOKUP($BR882,Tables!$D$14:$I$27,3,FALSE)</f>
        <v>0</v>
      </c>
      <c r="AV882" s="69">
        <f>VLOOKUP($BR882,Tables!$D$14:$I$27,4,FALSE)*W882</f>
        <v>0</v>
      </c>
      <c r="AW882" s="69">
        <f>VLOOKUP($BR882,Tables!$D$14:$I$27,5,FALSE)*W882</f>
        <v>0</v>
      </c>
      <c r="AX882" s="68">
        <f>IF(ISERROR(VLOOKUP(V882,Tables!$A$2:$B$27,2,FALSE))=TRUE,0,VLOOKUP(V882,Tables!$A$2:$B$27,2,FALSE))*VLOOKUP(BR882,Tables!$D$14:$J$27,7,FALSE)</f>
        <v>0</v>
      </c>
      <c r="AY882" s="68">
        <f>IF(ISERROR(VLOOKUP(BS882,Tables!$A$2:$B$31,2,FALSE))=TRUE,0,VLOOKUP(BS882,Tables!$A$2:$B$31,2,FALSE))</f>
        <v>0</v>
      </c>
      <c r="AZ882" s="69">
        <f>VLOOKUP($BR882,Tables!$D$14:$K$27,8,FALSE)</f>
        <v>0</v>
      </c>
      <c r="BA882" s="69">
        <f>IF(OR(BR882="T150",BR882="HYBT150"),W882*Tables!$L$23,0)</f>
        <v>0</v>
      </c>
      <c r="BB882" s="69">
        <f>IF(OR(BR882="T200",BR882="HYBT200"),W882*Tables!$E$24,0)</f>
        <v>0</v>
      </c>
      <c r="BC882" s="70">
        <f t="shared" si="178"/>
        <v>0</v>
      </c>
      <c r="BD882" s="57" t="str">
        <f t="shared" si="190"/>
        <v/>
      </c>
      <c r="BE882" s="57" t="str">
        <f t="shared" si="190"/>
        <v/>
      </c>
      <c r="BF882" s="57" t="str">
        <f t="shared" si="190"/>
        <v/>
      </c>
      <c r="BG882" s="57" t="str">
        <f t="shared" si="190"/>
        <v/>
      </c>
      <c r="BH882" s="57" t="str">
        <f t="shared" si="190"/>
        <v/>
      </c>
      <c r="BI882" s="57" t="str">
        <f t="shared" si="190"/>
        <v/>
      </c>
      <c r="BJ882" s="57" t="str">
        <f t="shared" si="190"/>
        <v/>
      </c>
      <c r="BK882" s="57" t="str">
        <f t="shared" si="190"/>
        <v/>
      </c>
      <c r="BL882" s="57" t="str">
        <f t="shared" si="190"/>
        <v/>
      </c>
      <c r="BM882" s="57" t="str">
        <f t="shared" si="190"/>
        <v/>
      </c>
      <c r="BN882" s="57" t="str">
        <f t="shared" si="190"/>
        <v/>
      </c>
      <c r="BO882" s="57" t="str">
        <f t="shared" si="190"/>
        <v/>
      </c>
      <c r="BP882" s="57" t="str">
        <f t="shared" si="190"/>
        <v/>
      </c>
      <c r="BQ882" s="57" t="str">
        <f t="shared" si="190"/>
        <v/>
      </c>
      <c r="BR882" s="71" t="str">
        <f t="shared" si="179"/>
        <v>Base</v>
      </c>
      <c r="BS882" s="71" t="str">
        <f t="shared" si="180"/>
        <v/>
      </c>
      <c r="BT882" s="72">
        <f t="shared" si="181"/>
        <v>1</v>
      </c>
      <c r="BU882" s="73">
        <f t="shared" si="182"/>
        <v>-0.94</v>
      </c>
      <c r="BV882" s="73">
        <f t="shared" si="183"/>
        <v>-0.88</v>
      </c>
      <c r="BW882" s="73">
        <f t="shared" si="184"/>
        <v>0</v>
      </c>
      <c r="BX882" s="74">
        <f t="shared" si="185"/>
        <v>-0.94</v>
      </c>
      <c r="BY882" s="74">
        <f t="shared" si="186"/>
        <v>-0.88</v>
      </c>
      <c r="BZ882" s="74">
        <f t="shared" si="187"/>
        <v>2</v>
      </c>
    </row>
    <row r="883" spans="1:78" s="58" customFormat="1"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s="58" customFormat="1"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59">
        <f>VLOOKUP($BR884,Tables!$D$14:$I$27,2,FALSE)*W884</f>
        <v>0</v>
      </c>
      <c r="AU884" s="59">
        <f>VLOOKUP($BR884,Tables!$D$14:$I$27,3,FALSE)</f>
        <v>0</v>
      </c>
      <c r="AV884" s="59">
        <f>VLOOKUP($BR884,Tables!$D$14:$I$27,4,FALSE)*W884</f>
        <v>0</v>
      </c>
      <c r="AW884" s="59">
        <f>VLOOKUP($BR884,Tables!$D$14:$I$27,5,FALSE)*W884</f>
        <v>0</v>
      </c>
      <c r="AX884" s="52">
        <f>IF(ISERROR(VLOOKUP(V884,Tables!$A$2:$B$27,2,FALSE))=TRUE,0,VLOOKUP(V884,Tables!$A$2:$B$27,2,FALSE))*VLOOKUP(BR884,Tables!$D$14:$J$27,7,FALSE)</f>
        <v>0</v>
      </c>
      <c r="AY884" s="52">
        <f>IF(ISERROR(VLOOKUP(BS884,Tables!$A$2:$B$31,2,FALSE))=TRUE,0,VLOOKUP(BS884,Tables!$A$2:$B$31,2,FALSE))</f>
        <v>0</v>
      </c>
      <c r="AZ884" s="59">
        <f>VLOOKUP($BR884,Tables!$D$14:$K$27,8,FALSE)</f>
        <v>0</v>
      </c>
      <c r="BA884" s="59">
        <f>IF(OR(BR884="T150",BR884="HYBT150"),W884*Tables!$L$23,0)</f>
        <v>0</v>
      </c>
      <c r="BB884" s="59">
        <f>IF(OR(BR884="T200",BR884="HYBT200"),W884*Tables!$E$24,0)</f>
        <v>0</v>
      </c>
      <c r="BC884" s="61">
        <f t="shared" si="178"/>
        <v>0</v>
      </c>
      <c r="BD884" s="55" t="str">
        <f t="shared" si="190"/>
        <v/>
      </c>
      <c r="BE884" s="55" t="str">
        <f t="shared" si="190"/>
        <v/>
      </c>
      <c r="BF884" s="55" t="str">
        <f t="shared" si="190"/>
        <v/>
      </c>
      <c r="BG884" s="55" t="str">
        <f t="shared" si="190"/>
        <v/>
      </c>
      <c r="BH884" s="55" t="str">
        <f t="shared" si="190"/>
        <v/>
      </c>
      <c r="BI884" s="55" t="str">
        <f t="shared" si="190"/>
        <v/>
      </c>
      <c r="BJ884" s="55" t="str">
        <f t="shared" si="190"/>
        <v/>
      </c>
      <c r="BK884" s="55" t="str">
        <f t="shared" si="190"/>
        <v/>
      </c>
      <c r="BL884" s="55" t="str">
        <f t="shared" si="190"/>
        <v/>
      </c>
      <c r="BM884" s="55" t="str">
        <f t="shared" si="190"/>
        <v/>
      </c>
      <c r="BN884" s="55" t="str">
        <f t="shared" si="190"/>
        <v/>
      </c>
      <c r="BO884" s="55" t="str">
        <f t="shared" si="190"/>
        <v/>
      </c>
      <c r="BP884" s="55" t="str">
        <f t="shared" si="190"/>
        <v/>
      </c>
      <c r="BQ884" s="55" t="str">
        <f t="shared" si="190"/>
        <v/>
      </c>
      <c r="BR884" s="62" t="str">
        <f t="shared" si="179"/>
        <v>Base</v>
      </c>
      <c r="BS884" s="62" t="str">
        <f t="shared" si="180"/>
        <v/>
      </c>
      <c r="BT884" s="63">
        <f t="shared" si="181"/>
        <v>1</v>
      </c>
      <c r="BU884" s="64">
        <f t="shared" si="182"/>
        <v>-0.94</v>
      </c>
      <c r="BV884" s="64">
        <f t="shared" si="183"/>
        <v>-0.88</v>
      </c>
      <c r="BW884" s="64">
        <f t="shared" si="184"/>
        <v>0</v>
      </c>
      <c r="BX884" s="65">
        <f t="shared" si="185"/>
        <v>-0.94</v>
      </c>
      <c r="BY884" s="65">
        <f t="shared" si="186"/>
        <v>-0.88</v>
      </c>
      <c r="BZ884" s="65">
        <f t="shared" si="187"/>
        <v>2</v>
      </c>
    </row>
    <row r="885" spans="1:78" s="58" customFormat="1"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59">
        <f>VLOOKUP($BR885,Tables!$D$14:$I$27,2,FALSE)*W885</f>
        <v>0</v>
      </c>
      <c r="AU885" s="59">
        <f>VLOOKUP($BR885,Tables!$D$14:$I$27,3,FALSE)</f>
        <v>0</v>
      </c>
      <c r="AV885" s="59">
        <f>VLOOKUP($BR885,Tables!$D$14:$I$27,4,FALSE)*W885</f>
        <v>0</v>
      </c>
      <c r="AW885" s="59">
        <f>VLOOKUP($BR885,Tables!$D$14:$I$27,5,FALSE)*W885</f>
        <v>0</v>
      </c>
      <c r="AX885" s="52">
        <f>IF(ISERROR(VLOOKUP(V885,Tables!$A$2:$B$27,2,FALSE))=TRUE,0,VLOOKUP(V885,Tables!$A$2:$B$27,2,FALSE))*VLOOKUP(BR885,Tables!$D$14:$J$27,7,FALSE)</f>
        <v>0</v>
      </c>
      <c r="AY885" s="52">
        <f>IF(ISERROR(VLOOKUP(BS885,Tables!$A$2:$B$31,2,FALSE))=TRUE,0,VLOOKUP(BS885,Tables!$A$2:$B$31,2,FALSE))</f>
        <v>0</v>
      </c>
      <c r="AZ885" s="59">
        <f>VLOOKUP($BR885,Tables!$D$14:$K$27,8,FALSE)</f>
        <v>0</v>
      </c>
      <c r="BA885" s="59">
        <f>IF(OR(BR885="T150",BR885="HYBT150"),W885*Tables!$L$23,0)</f>
        <v>0</v>
      </c>
      <c r="BB885" s="59">
        <f>IF(OR(BR885="T200",BR885="HYBT200"),W885*Tables!$E$24,0)</f>
        <v>0</v>
      </c>
      <c r="BC885" s="61">
        <f t="shared" si="178"/>
        <v>0</v>
      </c>
      <c r="BD885" s="55" t="str">
        <f t="shared" si="190"/>
        <v/>
      </c>
      <c r="BE885" s="55" t="str">
        <f t="shared" si="190"/>
        <v/>
      </c>
      <c r="BF885" s="55" t="str">
        <f t="shared" si="190"/>
        <v/>
      </c>
      <c r="BG885" s="55" t="str">
        <f t="shared" si="190"/>
        <v/>
      </c>
      <c r="BH885" s="55" t="str">
        <f t="shared" si="190"/>
        <v/>
      </c>
      <c r="BI885" s="55" t="str">
        <f t="shared" si="190"/>
        <v/>
      </c>
      <c r="BJ885" s="55" t="str">
        <f t="shared" si="190"/>
        <v/>
      </c>
      <c r="BK885" s="55" t="str">
        <f t="shared" si="190"/>
        <v/>
      </c>
      <c r="BL885" s="55" t="str">
        <f t="shared" si="190"/>
        <v/>
      </c>
      <c r="BM885" s="55" t="str">
        <f t="shared" si="190"/>
        <v/>
      </c>
      <c r="BN885" s="55" t="str">
        <f t="shared" si="190"/>
        <v/>
      </c>
      <c r="BO885" s="55" t="str">
        <f t="shared" si="190"/>
        <v/>
      </c>
      <c r="BP885" s="55" t="str">
        <f t="shared" si="190"/>
        <v/>
      </c>
      <c r="BQ885" s="55" t="str">
        <f t="shared" si="190"/>
        <v/>
      </c>
      <c r="BR885" s="62" t="str">
        <f t="shared" si="179"/>
        <v>Base</v>
      </c>
      <c r="BS885" s="62" t="str">
        <f t="shared" si="180"/>
        <v/>
      </c>
      <c r="BT885" s="63">
        <f t="shared" si="181"/>
        <v>1</v>
      </c>
      <c r="BU885" s="64">
        <f t="shared" si="182"/>
        <v>-0.94</v>
      </c>
      <c r="BV885" s="64">
        <f t="shared" si="183"/>
        <v>-0.88</v>
      </c>
      <c r="BW885" s="64">
        <f t="shared" si="184"/>
        <v>0</v>
      </c>
      <c r="BX885" s="65">
        <f t="shared" si="185"/>
        <v>-0.94</v>
      </c>
      <c r="BY885" s="65">
        <f t="shared" si="186"/>
        <v>-0.88</v>
      </c>
      <c r="BZ885" s="65">
        <f t="shared" si="187"/>
        <v>2</v>
      </c>
    </row>
    <row r="886" spans="1:78" s="58" customFormat="1"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59">
        <f>VLOOKUP($BR886,Tables!$D$14:$I$27,2,FALSE)*W886</f>
        <v>0</v>
      </c>
      <c r="AU886" s="59">
        <f>VLOOKUP($BR886,Tables!$D$14:$I$27,3,FALSE)</f>
        <v>0</v>
      </c>
      <c r="AV886" s="59">
        <f>VLOOKUP($BR886,Tables!$D$14:$I$27,4,FALSE)*W886</f>
        <v>0</v>
      </c>
      <c r="AW886" s="59">
        <f>VLOOKUP($BR886,Tables!$D$14:$I$27,5,FALSE)*W886</f>
        <v>0</v>
      </c>
      <c r="AX886" s="52">
        <f>IF(ISERROR(VLOOKUP(V886,Tables!$A$2:$B$27,2,FALSE))=TRUE,0,VLOOKUP(V886,Tables!$A$2:$B$27,2,FALSE))*VLOOKUP(BR886,Tables!$D$14:$J$27,7,FALSE)</f>
        <v>0</v>
      </c>
      <c r="AY886" s="52">
        <f>IF(ISERROR(VLOOKUP(BS886,Tables!$A$2:$B$31,2,FALSE))=TRUE,0,VLOOKUP(BS886,Tables!$A$2:$B$31,2,FALSE))</f>
        <v>0</v>
      </c>
      <c r="AZ886" s="59">
        <f>VLOOKUP($BR886,Tables!$D$14:$K$27,8,FALSE)</f>
        <v>0</v>
      </c>
      <c r="BA886" s="59">
        <f>IF(OR(BR886="T150",BR886="HYBT150"),W886*Tables!$L$23,0)</f>
        <v>0</v>
      </c>
      <c r="BB886" s="59">
        <f>IF(OR(BR886="T200",BR886="HYBT200"),W886*Tables!$E$24,0)</f>
        <v>0</v>
      </c>
      <c r="BC886" s="61">
        <f t="shared" si="178"/>
        <v>0</v>
      </c>
      <c r="BD886" s="55" t="str">
        <f t="shared" si="190"/>
        <v/>
      </c>
      <c r="BE886" s="55" t="str">
        <f t="shared" si="190"/>
        <v/>
      </c>
      <c r="BF886" s="55" t="str">
        <f t="shared" si="190"/>
        <v/>
      </c>
      <c r="BG886" s="55" t="str">
        <f t="shared" si="190"/>
        <v/>
      </c>
      <c r="BH886" s="55" t="str">
        <f t="shared" si="190"/>
        <v/>
      </c>
      <c r="BI886" s="55" t="str">
        <f t="shared" si="190"/>
        <v/>
      </c>
      <c r="BJ886" s="55" t="str">
        <f t="shared" si="190"/>
        <v/>
      </c>
      <c r="BK886" s="55" t="str">
        <f t="shared" si="190"/>
        <v/>
      </c>
      <c r="BL886" s="55" t="str">
        <f t="shared" si="190"/>
        <v/>
      </c>
      <c r="BM886" s="55" t="str">
        <f t="shared" si="190"/>
        <v/>
      </c>
      <c r="BN886" s="55" t="str">
        <f t="shared" si="190"/>
        <v/>
      </c>
      <c r="BO886" s="55" t="str">
        <f t="shared" si="190"/>
        <v/>
      </c>
      <c r="BP886" s="55" t="str">
        <f t="shared" si="190"/>
        <v/>
      </c>
      <c r="BQ886" s="55" t="str">
        <f t="shared" si="190"/>
        <v/>
      </c>
      <c r="BR886" s="62" t="str">
        <f t="shared" si="179"/>
        <v>Base</v>
      </c>
      <c r="BS886" s="62" t="str">
        <f t="shared" si="180"/>
        <v/>
      </c>
      <c r="BT886" s="63">
        <f t="shared" si="181"/>
        <v>1</v>
      </c>
      <c r="BU886" s="64">
        <f t="shared" si="182"/>
        <v>-0.94</v>
      </c>
      <c r="BV886" s="64">
        <f t="shared" si="183"/>
        <v>-0.88</v>
      </c>
      <c r="BW886" s="64">
        <f t="shared" si="184"/>
        <v>0</v>
      </c>
      <c r="BX886" s="65">
        <f t="shared" si="185"/>
        <v>-0.94</v>
      </c>
      <c r="BY886" s="65">
        <f t="shared" si="186"/>
        <v>-0.88</v>
      </c>
      <c r="BZ886" s="65">
        <f t="shared" si="187"/>
        <v>2</v>
      </c>
    </row>
    <row r="887" spans="1:78" s="58" customFormat="1"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59">
        <f>VLOOKUP($BR887,Tables!$D$14:$I$27,2,FALSE)*W887</f>
        <v>0</v>
      </c>
      <c r="AU887" s="59">
        <f>VLOOKUP($BR887,Tables!$D$14:$I$27,3,FALSE)</f>
        <v>0</v>
      </c>
      <c r="AV887" s="59">
        <f>VLOOKUP($BR887,Tables!$D$14:$I$27,4,FALSE)*W887</f>
        <v>0</v>
      </c>
      <c r="AW887" s="59">
        <f>VLOOKUP($BR887,Tables!$D$14:$I$27,5,FALSE)*W887</f>
        <v>0</v>
      </c>
      <c r="AX887" s="52">
        <f>IF(ISERROR(VLOOKUP(V887,Tables!$A$2:$B$27,2,FALSE))=TRUE,0,VLOOKUP(V887,Tables!$A$2:$B$27,2,FALSE))*VLOOKUP(BR887,Tables!$D$14:$J$27,7,FALSE)</f>
        <v>0</v>
      </c>
      <c r="AY887" s="52">
        <f>IF(ISERROR(VLOOKUP(BS887,Tables!$A$2:$B$31,2,FALSE))=TRUE,0,VLOOKUP(BS887,Tables!$A$2:$B$31,2,FALSE))</f>
        <v>0</v>
      </c>
      <c r="AZ887" s="59">
        <f>VLOOKUP($BR887,Tables!$D$14:$K$27,8,FALSE)</f>
        <v>0</v>
      </c>
      <c r="BA887" s="59">
        <f>IF(OR(BR887="T150",BR887="HYBT150"),W887*Tables!$L$23,0)</f>
        <v>0</v>
      </c>
      <c r="BB887" s="59">
        <f>IF(OR(BR887="T200",BR887="HYBT200"),W887*Tables!$E$24,0)</f>
        <v>0</v>
      </c>
      <c r="BC887" s="61">
        <f t="shared" si="178"/>
        <v>0</v>
      </c>
      <c r="BD887" s="55" t="str">
        <f t="shared" si="190"/>
        <v/>
      </c>
      <c r="BE887" s="55" t="str">
        <f t="shared" si="190"/>
        <v/>
      </c>
      <c r="BF887" s="55" t="str">
        <f t="shared" si="190"/>
        <v/>
      </c>
      <c r="BG887" s="55" t="str">
        <f t="shared" si="190"/>
        <v/>
      </c>
      <c r="BH887" s="55" t="str">
        <f t="shared" ref="BD887:BQ905" si="191">IF(ISERROR(SEARCHB(" "&amp;BH$1&amp;" "," "&amp;$L887&amp;" "))=TRUE,"",BH$1)</f>
        <v/>
      </c>
      <c r="BI887" s="55" t="str">
        <f t="shared" si="191"/>
        <v/>
      </c>
      <c r="BJ887" s="55" t="str">
        <f t="shared" si="191"/>
        <v/>
      </c>
      <c r="BK887" s="55" t="str">
        <f t="shared" si="191"/>
        <v/>
      </c>
      <c r="BL887" s="55" t="str">
        <f t="shared" si="191"/>
        <v/>
      </c>
      <c r="BM887" s="55" t="str">
        <f t="shared" si="191"/>
        <v/>
      </c>
      <c r="BN887" s="55" t="str">
        <f t="shared" si="191"/>
        <v/>
      </c>
      <c r="BO887" s="55" t="str">
        <f t="shared" si="191"/>
        <v/>
      </c>
      <c r="BP887" s="55" t="str">
        <f t="shared" si="191"/>
        <v/>
      </c>
      <c r="BQ887" s="55" t="str">
        <f t="shared" si="191"/>
        <v/>
      </c>
      <c r="BR887" s="62" t="str">
        <f t="shared" si="179"/>
        <v>Base</v>
      </c>
      <c r="BS887" s="62" t="str">
        <f t="shared" si="180"/>
        <v/>
      </c>
      <c r="BT887" s="63">
        <f t="shared" si="181"/>
        <v>1</v>
      </c>
      <c r="BU887" s="64">
        <f t="shared" si="182"/>
        <v>-0.94</v>
      </c>
      <c r="BV887" s="64">
        <f t="shared" si="183"/>
        <v>-0.88</v>
      </c>
      <c r="BW887" s="64">
        <f t="shared" si="184"/>
        <v>0</v>
      </c>
      <c r="BX887" s="65">
        <f t="shared" si="185"/>
        <v>-0.94</v>
      </c>
      <c r="BY887" s="65">
        <f t="shared" si="186"/>
        <v>-0.88</v>
      </c>
      <c r="BZ887" s="65">
        <f t="shared" si="187"/>
        <v>2</v>
      </c>
    </row>
    <row r="888" spans="1:78" s="58" customFormat="1"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59">
        <f>VLOOKUP($BR888,Tables!$D$14:$I$27,2,FALSE)*W888</f>
        <v>0</v>
      </c>
      <c r="AU888" s="59">
        <f>VLOOKUP($BR888,Tables!$D$14:$I$27,3,FALSE)</f>
        <v>0</v>
      </c>
      <c r="AV888" s="59">
        <f>VLOOKUP($BR888,Tables!$D$14:$I$27,4,FALSE)*W888</f>
        <v>0</v>
      </c>
      <c r="AW888" s="59">
        <f>VLOOKUP($BR888,Tables!$D$14:$I$27,5,FALSE)*W888</f>
        <v>0</v>
      </c>
      <c r="AX888" s="52">
        <f>IF(ISERROR(VLOOKUP(V888,Tables!$A$2:$B$27,2,FALSE))=TRUE,0,VLOOKUP(V888,Tables!$A$2:$B$27,2,FALSE))*VLOOKUP(BR888,Tables!$D$14:$J$27,7,FALSE)</f>
        <v>0</v>
      </c>
      <c r="AY888" s="52">
        <f>IF(ISERROR(VLOOKUP(BS888,Tables!$A$2:$B$31,2,FALSE))=TRUE,0,VLOOKUP(BS888,Tables!$A$2:$B$31,2,FALSE))</f>
        <v>0</v>
      </c>
      <c r="AZ888" s="59">
        <f>VLOOKUP($BR888,Tables!$D$14:$K$27,8,FALSE)</f>
        <v>0</v>
      </c>
      <c r="BA888" s="59">
        <f>IF(OR(BR888="T150",BR888="HYBT150"),W888*Tables!$L$23,0)</f>
        <v>0</v>
      </c>
      <c r="BB888" s="59">
        <f>IF(OR(BR888="T200",BR888="HYBT200"),W888*Tables!$E$24,0)</f>
        <v>0</v>
      </c>
      <c r="BC888" s="61">
        <f t="shared" si="178"/>
        <v>0</v>
      </c>
      <c r="BD888" s="55" t="str">
        <f t="shared" si="191"/>
        <v/>
      </c>
      <c r="BE888" s="55" t="str">
        <f t="shared" si="191"/>
        <v/>
      </c>
      <c r="BF888" s="55" t="str">
        <f t="shared" si="191"/>
        <v/>
      </c>
      <c r="BG888" s="55" t="str">
        <f t="shared" si="191"/>
        <v/>
      </c>
      <c r="BH888" s="55" t="str">
        <f t="shared" si="191"/>
        <v/>
      </c>
      <c r="BI888" s="55" t="str">
        <f t="shared" si="191"/>
        <v/>
      </c>
      <c r="BJ888" s="55" t="str">
        <f t="shared" si="191"/>
        <v/>
      </c>
      <c r="BK888" s="55" t="str">
        <f t="shared" si="191"/>
        <v/>
      </c>
      <c r="BL888" s="55" t="str">
        <f t="shared" si="191"/>
        <v/>
      </c>
      <c r="BM888" s="55" t="str">
        <f t="shared" si="191"/>
        <v/>
      </c>
      <c r="BN888" s="55" t="str">
        <f t="shared" si="191"/>
        <v/>
      </c>
      <c r="BO888" s="55" t="str">
        <f t="shared" si="191"/>
        <v/>
      </c>
      <c r="BP888" s="55" t="str">
        <f t="shared" si="191"/>
        <v/>
      </c>
      <c r="BQ888" s="55" t="str">
        <f t="shared" si="191"/>
        <v/>
      </c>
      <c r="BR888" s="62" t="str">
        <f t="shared" si="179"/>
        <v>Base</v>
      </c>
      <c r="BS888" s="62" t="str">
        <f t="shared" si="180"/>
        <v/>
      </c>
      <c r="BT888" s="63">
        <f t="shared" si="181"/>
        <v>1</v>
      </c>
      <c r="BU888" s="64">
        <f t="shared" si="182"/>
        <v>-0.94</v>
      </c>
      <c r="BV888" s="64">
        <f t="shared" si="183"/>
        <v>-0.88</v>
      </c>
      <c r="BW888" s="64">
        <f t="shared" si="184"/>
        <v>0</v>
      </c>
      <c r="BX888" s="65">
        <f t="shared" si="185"/>
        <v>-0.94</v>
      </c>
      <c r="BY888" s="65">
        <f t="shared" si="186"/>
        <v>-0.88</v>
      </c>
      <c r="BZ888" s="65">
        <f t="shared" si="187"/>
        <v>2</v>
      </c>
    </row>
    <row r="889" spans="1:78" s="58" customFormat="1"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59">
        <f>VLOOKUP($BR889,Tables!$D$14:$I$27,2,FALSE)*W889</f>
        <v>0</v>
      </c>
      <c r="AU889" s="59">
        <f>VLOOKUP($BR889,Tables!$D$14:$I$27,3,FALSE)</f>
        <v>0</v>
      </c>
      <c r="AV889" s="59">
        <f>VLOOKUP($BR889,Tables!$D$14:$I$27,4,FALSE)*W889</f>
        <v>0</v>
      </c>
      <c r="AW889" s="59">
        <f>VLOOKUP($BR889,Tables!$D$14:$I$27,5,FALSE)*W889</f>
        <v>0</v>
      </c>
      <c r="AX889" s="52">
        <f>IF(ISERROR(VLOOKUP(V889,Tables!$A$2:$B$27,2,FALSE))=TRUE,0,VLOOKUP(V889,Tables!$A$2:$B$27,2,FALSE))*VLOOKUP(BR889,Tables!$D$14:$J$27,7,FALSE)</f>
        <v>0</v>
      </c>
      <c r="AY889" s="52">
        <f>IF(ISERROR(VLOOKUP(BS889,Tables!$A$2:$B$31,2,FALSE))=TRUE,0,VLOOKUP(BS889,Tables!$A$2:$B$31,2,FALSE))</f>
        <v>0</v>
      </c>
      <c r="AZ889" s="59">
        <f>VLOOKUP($BR889,Tables!$D$14:$K$27,8,FALSE)</f>
        <v>0</v>
      </c>
      <c r="BA889" s="59">
        <f>IF(OR(BR889="T150",BR889="HYBT150"),W889*Tables!$L$23,0)</f>
        <v>0</v>
      </c>
      <c r="BB889" s="59">
        <f>IF(OR(BR889="T200",BR889="HYBT200"),W889*Tables!$E$24,0)</f>
        <v>0</v>
      </c>
      <c r="BC889" s="61">
        <f t="shared" ref="BC889:BC952" si="192">SUM(AT889:BB889)</f>
        <v>0</v>
      </c>
      <c r="BD889" s="55" t="str">
        <f t="shared" si="191"/>
        <v/>
      </c>
      <c r="BE889" s="55" t="str">
        <f t="shared" si="191"/>
        <v/>
      </c>
      <c r="BF889" s="55" t="str">
        <f t="shared" si="191"/>
        <v/>
      </c>
      <c r="BG889" s="55" t="str">
        <f t="shared" si="191"/>
        <v/>
      </c>
      <c r="BH889" s="55" t="str">
        <f t="shared" si="191"/>
        <v/>
      </c>
      <c r="BI889" s="55" t="str">
        <f t="shared" si="191"/>
        <v/>
      </c>
      <c r="BJ889" s="55" t="str">
        <f t="shared" si="191"/>
        <v/>
      </c>
      <c r="BK889" s="55" t="str">
        <f t="shared" si="191"/>
        <v/>
      </c>
      <c r="BL889" s="55" t="str">
        <f t="shared" si="191"/>
        <v/>
      </c>
      <c r="BM889" s="55" t="str">
        <f t="shared" si="191"/>
        <v/>
      </c>
      <c r="BN889" s="55" t="str">
        <f t="shared" si="191"/>
        <v/>
      </c>
      <c r="BO889" s="55" t="str">
        <f t="shared" si="191"/>
        <v/>
      </c>
      <c r="BP889" s="55" t="str">
        <f t="shared" si="191"/>
        <v/>
      </c>
      <c r="BQ889" s="55" t="str">
        <f t="shared" si="191"/>
        <v/>
      </c>
      <c r="BR889" s="62" t="str">
        <f t="shared" ref="BR889:BR952" si="193">IF(BD889&amp;BE889&amp;BF889&amp;BG889&amp;BH889&amp;BI889&amp;BJ889&amp;BK889&amp;BP889&amp;BQ889="","Base",BD889&amp;BE889&amp;BF889&amp;BG889&amp;BH889&amp;BI889&amp;BJ889&amp;BK889&amp;BP889&amp;BQ889)</f>
        <v>Base</v>
      </c>
      <c r="BS889" s="62" t="str">
        <f t="shared" ref="BS889:BS952" si="194">IF(BL889&amp;BM889&amp;BN889&amp;BO889="","",BL889&amp;BM889&amp;BN889&amp;BO889)</f>
        <v/>
      </c>
      <c r="BT889" s="63">
        <f t="shared" ref="BT889:BT952" si="195">J889-I889+1</f>
        <v>1</v>
      </c>
      <c r="BU889" s="64">
        <f t="shared" ref="BU889:BU952" si="196">BT889*0.06-1</f>
        <v>-0.94</v>
      </c>
      <c r="BV889" s="64">
        <f t="shared" ref="BV889:BV952" si="197">BT889*0.12-1</f>
        <v>-0.88</v>
      </c>
      <c r="BW889" s="64">
        <f t="shared" ref="BW889:BW952" si="198">(BT889-1)*0.84</f>
        <v>0</v>
      </c>
      <c r="BX889" s="65">
        <f t="shared" ref="BX889:BX952" si="199">BU889+I889</f>
        <v>-0.94</v>
      </c>
      <c r="BY889" s="65">
        <f t="shared" ref="BY889:BY952" si="200">BV889+I889</f>
        <v>-0.88</v>
      </c>
      <c r="BZ889" s="65">
        <f t="shared" ref="BZ889:BZ952" si="201">IF(WEEKDAY(BW889+I889)=1,BW889+I889+1,IF(WEEKDAY(BW889+I889)=7,BW889+I889+2,BW889+I889))</f>
        <v>2</v>
      </c>
    </row>
    <row r="890" spans="1:78" s="58" customFormat="1"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92"/>
        <v>0</v>
      </c>
      <c r="BD890" s="55" t="str">
        <f t="shared" si="191"/>
        <v/>
      </c>
      <c r="BE890" s="55" t="str">
        <f t="shared" si="191"/>
        <v/>
      </c>
      <c r="BF890" s="55" t="str">
        <f t="shared" si="191"/>
        <v/>
      </c>
      <c r="BG890" s="55" t="str">
        <f t="shared" si="191"/>
        <v/>
      </c>
      <c r="BH890" s="55" t="str">
        <f t="shared" si="191"/>
        <v/>
      </c>
      <c r="BI890" s="55" t="str">
        <f t="shared" si="191"/>
        <v/>
      </c>
      <c r="BJ890" s="55" t="str">
        <f t="shared" si="191"/>
        <v/>
      </c>
      <c r="BK890" s="55" t="str">
        <f t="shared" si="191"/>
        <v/>
      </c>
      <c r="BL890" s="55" t="str">
        <f t="shared" si="191"/>
        <v/>
      </c>
      <c r="BM890" s="55" t="str">
        <f t="shared" si="191"/>
        <v/>
      </c>
      <c r="BN890" s="55" t="str">
        <f t="shared" si="191"/>
        <v/>
      </c>
      <c r="BO890" s="55" t="str">
        <f t="shared" si="191"/>
        <v/>
      </c>
      <c r="BP890" s="55" t="str">
        <f t="shared" si="191"/>
        <v/>
      </c>
      <c r="BQ890" s="55" t="str">
        <f t="shared" si="191"/>
        <v/>
      </c>
      <c r="BR890" s="62" t="str">
        <f t="shared" si="193"/>
        <v>Base</v>
      </c>
      <c r="BS890" s="62" t="str">
        <f t="shared" si="194"/>
        <v/>
      </c>
      <c r="BT890" s="63">
        <f t="shared" si="195"/>
        <v>1</v>
      </c>
      <c r="BU890" s="64">
        <f t="shared" si="196"/>
        <v>-0.94</v>
      </c>
      <c r="BV890" s="64">
        <f t="shared" si="197"/>
        <v>-0.88</v>
      </c>
      <c r="BW890" s="64">
        <f t="shared" si="198"/>
        <v>0</v>
      </c>
      <c r="BX890" s="65">
        <f t="shared" si="199"/>
        <v>-0.94</v>
      </c>
      <c r="BY890" s="65">
        <f t="shared" si="200"/>
        <v>-0.88</v>
      </c>
      <c r="BZ890" s="65">
        <f t="shared" si="201"/>
        <v>2</v>
      </c>
    </row>
    <row r="891" spans="1:78" s="58" customFormat="1"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92"/>
        <v>0</v>
      </c>
      <c r="BD891" s="55" t="str">
        <f t="shared" si="191"/>
        <v/>
      </c>
      <c r="BE891" s="55" t="str">
        <f t="shared" si="191"/>
        <v/>
      </c>
      <c r="BF891" s="55" t="str">
        <f t="shared" si="191"/>
        <v/>
      </c>
      <c r="BG891" s="55" t="str">
        <f t="shared" si="191"/>
        <v/>
      </c>
      <c r="BH891" s="55" t="str">
        <f t="shared" si="191"/>
        <v/>
      </c>
      <c r="BI891" s="55" t="str">
        <f t="shared" si="191"/>
        <v/>
      </c>
      <c r="BJ891" s="55" t="str">
        <f t="shared" si="191"/>
        <v/>
      </c>
      <c r="BK891" s="55" t="str">
        <f t="shared" si="191"/>
        <v/>
      </c>
      <c r="BL891" s="55" t="str">
        <f t="shared" si="191"/>
        <v/>
      </c>
      <c r="BM891" s="55" t="str">
        <f t="shared" si="191"/>
        <v/>
      </c>
      <c r="BN891" s="55" t="str">
        <f t="shared" si="191"/>
        <v/>
      </c>
      <c r="BO891" s="55" t="str">
        <f t="shared" si="191"/>
        <v/>
      </c>
      <c r="BP891" s="55" t="str">
        <f t="shared" si="191"/>
        <v/>
      </c>
      <c r="BQ891" s="55" t="str">
        <f t="shared" si="191"/>
        <v/>
      </c>
      <c r="BR891" s="62" t="str">
        <f t="shared" si="193"/>
        <v>Base</v>
      </c>
      <c r="BS891" s="62" t="str">
        <f t="shared" si="194"/>
        <v/>
      </c>
      <c r="BT891" s="63">
        <f t="shared" si="195"/>
        <v>1</v>
      </c>
      <c r="BU891" s="64">
        <f t="shared" si="196"/>
        <v>-0.94</v>
      </c>
      <c r="BV891" s="64">
        <f t="shared" si="197"/>
        <v>-0.88</v>
      </c>
      <c r="BW891" s="64">
        <f t="shared" si="198"/>
        <v>0</v>
      </c>
      <c r="BX891" s="65">
        <f t="shared" si="199"/>
        <v>-0.94</v>
      </c>
      <c r="BY891" s="65">
        <f t="shared" si="200"/>
        <v>-0.88</v>
      </c>
      <c r="BZ891" s="65">
        <f t="shared" si="201"/>
        <v>2</v>
      </c>
    </row>
    <row r="892" spans="1:78" s="58" customFormat="1"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92"/>
        <v>0</v>
      </c>
      <c r="BD892" s="55" t="str">
        <f t="shared" si="191"/>
        <v/>
      </c>
      <c r="BE892" s="55" t="str">
        <f t="shared" si="191"/>
        <v/>
      </c>
      <c r="BF892" s="55" t="str">
        <f t="shared" si="191"/>
        <v/>
      </c>
      <c r="BG892" s="55" t="str">
        <f t="shared" si="191"/>
        <v/>
      </c>
      <c r="BH892" s="55" t="str">
        <f t="shared" si="191"/>
        <v/>
      </c>
      <c r="BI892" s="55" t="str">
        <f t="shared" si="191"/>
        <v/>
      </c>
      <c r="BJ892" s="55" t="str">
        <f t="shared" si="191"/>
        <v/>
      </c>
      <c r="BK892" s="55" t="str">
        <f t="shared" si="191"/>
        <v/>
      </c>
      <c r="BL892" s="55" t="str">
        <f t="shared" si="191"/>
        <v/>
      </c>
      <c r="BM892" s="55" t="str">
        <f t="shared" si="191"/>
        <v/>
      </c>
      <c r="BN892" s="55" t="str">
        <f t="shared" si="191"/>
        <v/>
      </c>
      <c r="BO892" s="55" t="str">
        <f t="shared" si="191"/>
        <v/>
      </c>
      <c r="BP892" s="55" t="str">
        <f t="shared" si="191"/>
        <v/>
      </c>
      <c r="BQ892" s="55" t="str">
        <f t="shared" si="191"/>
        <v/>
      </c>
      <c r="BR892" s="62" t="str">
        <f t="shared" si="193"/>
        <v>Base</v>
      </c>
      <c r="BS892" s="62" t="str">
        <f t="shared" si="194"/>
        <v/>
      </c>
      <c r="BT892" s="63">
        <f t="shared" si="195"/>
        <v>1</v>
      </c>
      <c r="BU892" s="64">
        <f t="shared" si="196"/>
        <v>-0.94</v>
      </c>
      <c r="BV892" s="64">
        <f t="shared" si="197"/>
        <v>-0.88</v>
      </c>
      <c r="BW892" s="64">
        <f t="shared" si="198"/>
        <v>0</v>
      </c>
      <c r="BX892" s="65">
        <f t="shared" si="199"/>
        <v>-0.94</v>
      </c>
      <c r="BY892" s="65">
        <f t="shared" si="200"/>
        <v>-0.88</v>
      </c>
      <c r="BZ892" s="65">
        <f t="shared" si="201"/>
        <v>2</v>
      </c>
    </row>
    <row r="893" spans="1:78" s="58" customFormat="1"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92"/>
        <v>0</v>
      </c>
      <c r="BD893" s="55" t="str">
        <f t="shared" si="191"/>
        <v/>
      </c>
      <c r="BE893" s="55" t="str">
        <f t="shared" si="191"/>
        <v/>
      </c>
      <c r="BF893" s="55" t="str">
        <f t="shared" si="191"/>
        <v/>
      </c>
      <c r="BG893" s="55" t="str">
        <f t="shared" si="191"/>
        <v/>
      </c>
      <c r="BH893" s="55" t="str">
        <f t="shared" si="191"/>
        <v/>
      </c>
      <c r="BI893" s="55" t="str">
        <f t="shared" si="191"/>
        <v/>
      </c>
      <c r="BJ893" s="55" t="str">
        <f t="shared" si="191"/>
        <v/>
      </c>
      <c r="BK893" s="55" t="str">
        <f t="shared" si="191"/>
        <v/>
      </c>
      <c r="BL893" s="55" t="str">
        <f t="shared" si="191"/>
        <v/>
      </c>
      <c r="BM893" s="55" t="str">
        <f t="shared" si="191"/>
        <v/>
      </c>
      <c r="BN893" s="55" t="str">
        <f t="shared" si="191"/>
        <v/>
      </c>
      <c r="BO893" s="55" t="str">
        <f t="shared" si="191"/>
        <v/>
      </c>
      <c r="BP893" s="55" t="str">
        <f t="shared" si="191"/>
        <v/>
      </c>
      <c r="BQ893" s="55" t="str">
        <f t="shared" si="191"/>
        <v/>
      </c>
      <c r="BR893" s="62" t="str">
        <f t="shared" si="193"/>
        <v>Base</v>
      </c>
      <c r="BS893" s="62" t="str">
        <f t="shared" si="194"/>
        <v/>
      </c>
      <c r="BT893" s="63">
        <f t="shared" si="195"/>
        <v>1</v>
      </c>
      <c r="BU893" s="64">
        <f t="shared" si="196"/>
        <v>-0.94</v>
      </c>
      <c r="BV893" s="64">
        <f t="shared" si="197"/>
        <v>-0.88</v>
      </c>
      <c r="BW893" s="64">
        <f t="shared" si="198"/>
        <v>0</v>
      </c>
      <c r="BX893" s="65">
        <f t="shared" si="199"/>
        <v>-0.94</v>
      </c>
      <c r="BY893" s="65">
        <f t="shared" si="200"/>
        <v>-0.88</v>
      </c>
      <c r="BZ893" s="65">
        <f t="shared" si="201"/>
        <v>2</v>
      </c>
    </row>
    <row r="894" spans="1:78" s="58" customFormat="1"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si="192"/>
        <v>0</v>
      </c>
      <c r="BD894" s="55" t="str">
        <f t="shared" si="191"/>
        <v/>
      </c>
      <c r="BE894" s="55" t="str">
        <f t="shared" si="191"/>
        <v/>
      </c>
      <c r="BF894" s="55" t="str">
        <f t="shared" si="191"/>
        <v/>
      </c>
      <c r="BG894" s="55" t="str">
        <f t="shared" si="191"/>
        <v/>
      </c>
      <c r="BH894" s="55" t="str">
        <f t="shared" si="191"/>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si="193"/>
        <v>Base</v>
      </c>
      <c r="BS894" s="62" t="str">
        <f t="shared" si="194"/>
        <v/>
      </c>
      <c r="BT894" s="63">
        <f t="shared" si="195"/>
        <v>1</v>
      </c>
      <c r="BU894" s="64">
        <f t="shared" si="196"/>
        <v>-0.94</v>
      </c>
      <c r="BV894" s="64">
        <f t="shared" si="197"/>
        <v>-0.88</v>
      </c>
      <c r="BW894" s="64">
        <f t="shared" si="198"/>
        <v>0</v>
      </c>
      <c r="BX894" s="65">
        <f t="shared" si="199"/>
        <v>-0.94</v>
      </c>
      <c r="BY894" s="65">
        <f t="shared" si="200"/>
        <v>-0.88</v>
      </c>
      <c r="BZ894" s="65">
        <f t="shared" si="201"/>
        <v>2</v>
      </c>
    </row>
    <row r="895" spans="1:78" s="58" customFormat="1"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92"/>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93"/>
        <v>Base</v>
      </c>
      <c r="BS895" s="62" t="str">
        <f t="shared" si="194"/>
        <v/>
      </c>
      <c r="BT895" s="63">
        <f t="shared" si="195"/>
        <v>1</v>
      </c>
      <c r="BU895" s="64">
        <f t="shared" si="196"/>
        <v>-0.94</v>
      </c>
      <c r="BV895" s="64">
        <f t="shared" si="197"/>
        <v>-0.88</v>
      </c>
      <c r="BW895" s="64">
        <f t="shared" si="198"/>
        <v>0</v>
      </c>
      <c r="BX895" s="65">
        <f t="shared" si="199"/>
        <v>-0.94</v>
      </c>
      <c r="BY895" s="65">
        <f t="shared" si="200"/>
        <v>-0.88</v>
      </c>
      <c r="BZ895" s="65">
        <f t="shared" si="201"/>
        <v>2</v>
      </c>
    </row>
    <row r="896" spans="1:78" s="58" customFormat="1"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si="192"/>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si="193"/>
        <v>Base</v>
      </c>
      <c r="BS896" s="62" t="str">
        <f t="shared" si="194"/>
        <v/>
      </c>
      <c r="BT896" s="63">
        <f t="shared" si="195"/>
        <v>1</v>
      </c>
      <c r="BU896" s="64">
        <f t="shared" si="196"/>
        <v>-0.94</v>
      </c>
      <c r="BV896" s="64">
        <f t="shared" si="197"/>
        <v>-0.88</v>
      </c>
      <c r="BW896" s="64">
        <f t="shared" si="198"/>
        <v>0</v>
      </c>
      <c r="BX896" s="65">
        <f t="shared" si="199"/>
        <v>-0.94</v>
      </c>
      <c r="BY896" s="65">
        <f t="shared" si="200"/>
        <v>-0.88</v>
      </c>
      <c r="BZ896" s="65">
        <f t="shared" si="201"/>
        <v>2</v>
      </c>
    </row>
    <row r="897" spans="1:78" s="58" customFormat="1"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s="13"/>
      <c r="AO898" s="13"/>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5" x14ac:dyDescent="0.35">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5" x14ac:dyDescent="0.35">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5" x14ac:dyDescent="0.35">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c r="AO90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5" x14ac:dyDescent="0.35">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5" x14ac:dyDescent="0.35">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c r="AO905"/>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ref="BD905:BQ923" si="202">IF(ISERROR(SEARCHB(" "&amp;BK$1&amp;" "," "&amp;$L905&amp;" "))=TRUE,"",BK$1)</f>
        <v/>
      </c>
      <c r="BL905" s="55" t="str">
        <f t="shared" si="202"/>
        <v/>
      </c>
      <c r="BM905" s="55" t="str">
        <f t="shared" si="202"/>
        <v/>
      </c>
      <c r="BN905" s="55" t="str">
        <f t="shared" si="202"/>
        <v/>
      </c>
      <c r="BO905" s="55" t="str">
        <f t="shared" si="202"/>
        <v/>
      </c>
      <c r="BP905" s="55" t="str">
        <f t="shared" si="202"/>
        <v/>
      </c>
      <c r="BQ905" s="55" t="str">
        <f t="shared" si="202"/>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5" x14ac:dyDescent="0.35">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202"/>
        <v/>
      </c>
      <c r="BE906" s="55" t="str">
        <f t="shared" si="202"/>
        <v/>
      </c>
      <c r="BF906" s="55" t="str">
        <f t="shared" si="202"/>
        <v/>
      </c>
      <c r="BG906" s="55" t="str">
        <f t="shared" si="202"/>
        <v/>
      </c>
      <c r="BH906" s="55" t="str">
        <f t="shared" si="202"/>
        <v/>
      </c>
      <c r="BI906" s="55" t="str">
        <f t="shared" si="202"/>
        <v/>
      </c>
      <c r="BJ906" s="55" t="str">
        <f t="shared" si="202"/>
        <v/>
      </c>
      <c r="BK906" s="55" t="str">
        <f t="shared" si="202"/>
        <v/>
      </c>
      <c r="BL906" s="55" t="str">
        <f t="shared" si="202"/>
        <v/>
      </c>
      <c r="BM906" s="55" t="str">
        <f t="shared" si="202"/>
        <v/>
      </c>
      <c r="BN906" s="55" t="str">
        <f t="shared" si="202"/>
        <v/>
      </c>
      <c r="BO906" s="55" t="str">
        <f t="shared" si="202"/>
        <v/>
      </c>
      <c r="BP906" s="55" t="str">
        <f t="shared" si="202"/>
        <v/>
      </c>
      <c r="BQ906" s="55" t="str">
        <f t="shared" si="202"/>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5" x14ac:dyDescent="0.35">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202"/>
        <v/>
      </c>
      <c r="BE907" s="55" t="str">
        <f t="shared" si="202"/>
        <v/>
      </c>
      <c r="BF907" s="55" t="str">
        <f t="shared" si="202"/>
        <v/>
      </c>
      <c r="BG907" s="55" t="str">
        <f t="shared" si="202"/>
        <v/>
      </c>
      <c r="BH907" s="55" t="str">
        <f t="shared" si="202"/>
        <v/>
      </c>
      <c r="BI907" s="55" t="str">
        <f t="shared" si="202"/>
        <v/>
      </c>
      <c r="BJ907" s="55" t="str">
        <f t="shared" si="202"/>
        <v/>
      </c>
      <c r="BK907" s="55" t="str">
        <f t="shared" si="202"/>
        <v/>
      </c>
      <c r="BL907" s="55" t="str">
        <f t="shared" si="202"/>
        <v/>
      </c>
      <c r="BM907" s="55" t="str">
        <f t="shared" si="202"/>
        <v/>
      </c>
      <c r="BN907" s="55" t="str">
        <f t="shared" si="202"/>
        <v/>
      </c>
      <c r="BO907" s="55" t="str">
        <f t="shared" si="202"/>
        <v/>
      </c>
      <c r="BP907" s="55" t="str">
        <f t="shared" si="202"/>
        <v/>
      </c>
      <c r="BQ907" s="55" t="str">
        <f t="shared" si="202"/>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5" x14ac:dyDescent="0.35">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s="13"/>
      <c r="AO908" s="13"/>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202"/>
        <v/>
      </c>
      <c r="BE908" s="55" t="str">
        <f t="shared" si="202"/>
        <v/>
      </c>
      <c r="BF908" s="55" t="str">
        <f t="shared" si="202"/>
        <v/>
      </c>
      <c r="BG908" s="55" t="str">
        <f t="shared" si="202"/>
        <v/>
      </c>
      <c r="BH908" s="55" t="str">
        <f t="shared" si="202"/>
        <v/>
      </c>
      <c r="BI908" s="55" t="str">
        <f t="shared" si="202"/>
        <v/>
      </c>
      <c r="BJ908" s="55" t="str">
        <f t="shared" si="202"/>
        <v/>
      </c>
      <c r="BK908" s="55" t="str">
        <f t="shared" si="202"/>
        <v/>
      </c>
      <c r="BL908" s="55" t="str">
        <f t="shared" si="202"/>
        <v/>
      </c>
      <c r="BM908" s="55" t="str">
        <f t="shared" si="202"/>
        <v/>
      </c>
      <c r="BN908" s="55" t="str">
        <f t="shared" si="202"/>
        <v/>
      </c>
      <c r="BO908" s="55" t="str">
        <f t="shared" si="202"/>
        <v/>
      </c>
      <c r="BP908" s="55" t="str">
        <f t="shared" si="202"/>
        <v/>
      </c>
      <c r="BQ908" s="55" t="str">
        <f t="shared" si="202"/>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5" x14ac:dyDescent="0.35">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202"/>
        <v/>
      </c>
      <c r="BE909" s="55" t="str">
        <f t="shared" si="202"/>
        <v/>
      </c>
      <c r="BF909" s="55" t="str">
        <f t="shared" si="202"/>
        <v/>
      </c>
      <c r="BG909" s="55" t="str">
        <f t="shared" si="202"/>
        <v/>
      </c>
      <c r="BH909" s="55" t="str">
        <f t="shared" si="202"/>
        <v/>
      </c>
      <c r="BI909" s="55" t="str">
        <f t="shared" si="202"/>
        <v/>
      </c>
      <c r="BJ909" s="55" t="str">
        <f t="shared" si="202"/>
        <v/>
      </c>
      <c r="BK909" s="55" t="str">
        <f t="shared" si="202"/>
        <v/>
      </c>
      <c r="BL909" s="55" t="str">
        <f t="shared" si="202"/>
        <v/>
      </c>
      <c r="BM909" s="55" t="str">
        <f t="shared" si="202"/>
        <v/>
      </c>
      <c r="BN909" s="55" t="str">
        <f t="shared" si="202"/>
        <v/>
      </c>
      <c r="BO909" s="55" t="str">
        <f t="shared" si="202"/>
        <v/>
      </c>
      <c r="BP909" s="55" t="str">
        <f t="shared" si="202"/>
        <v/>
      </c>
      <c r="BQ909" s="55" t="str">
        <f t="shared" si="202"/>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5" x14ac:dyDescent="0.35">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202"/>
        <v/>
      </c>
      <c r="BE910" s="55" t="str">
        <f t="shared" si="202"/>
        <v/>
      </c>
      <c r="BF910" s="55" t="str">
        <f t="shared" si="202"/>
        <v/>
      </c>
      <c r="BG910" s="55" t="str">
        <f t="shared" si="202"/>
        <v/>
      </c>
      <c r="BH910" s="55" t="str">
        <f t="shared" si="202"/>
        <v/>
      </c>
      <c r="BI910" s="55" t="str">
        <f t="shared" si="202"/>
        <v/>
      </c>
      <c r="BJ910" s="55" t="str">
        <f t="shared" si="202"/>
        <v/>
      </c>
      <c r="BK910" s="55" t="str">
        <f t="shared" si="202"/>
        <v/>
      </c>
      <c r="BL910" s="55" t="str">
        <f t="shared" si="202"/>
        <v/>
      </c>
      <c r="BM910" s="55" t="str">
        <f t="shared" si="202"/>
        <v/>
      </c>
      <c r="BN910" s="55" t="str">
        <f t="shared" si="202"/>
        <v/>
      </c>
      <c r="BO910" s="55" t="str">
        <f t="shared" si="202"/>
        <v/>
      </c>
      <c r="BP910" s="55" t="str">
        <f t="shared" si="202"/>
        <v/>
      </c>
      <c r="BQ910" s="55" t="str">
        <f t="shared" si="202"/>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5" x14ac:dyDescent="0.35">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202"/>
        <v/>
      </c>
      <c r="BE911" s="55" t="str">
        <f t="shared" si="202"/>
        <v/>
      </c>
      <c r="BF911" s="55" t="str">
        <f t="shared" si="202"/>
        <v/>
      </c>
      <c r="BG911" s="55" t="str">
        <f t="shared" si="202"/>
        <v/>
      </c>
      <c r="BH911" s="55" t="str">
        <f t="shared" si="202"/>
        <v/>
      </c>
      <c r="BI911" s="55" t="str">
        <f t="shared" si="202"/>
        <v/>
      </c>
      <c r="BJ911" s="55" t="str">
        <f t="shared" si="202"/>
        <v/>
      </c>
      <c r="BK911" s="55" t="str">
        <f t="shared" si="202"/>
        <v/>
      </c>
      <c r="BL911" s="55" t="str">
        <f t="shared" si="202"/>
        <v/>
      </c>
      <c r="BM911" s="55" t="str">
        <f t="shared" si="202"/>
        <v/>
      </c>
      <c r="BN911" s="55" t="str">
        <f t="shared" si="202"/>
        <v/>
      </c>
      <c r="BO911" s="55" t="str">
        <f t="shared" si="202"/>
        <v/>
      </c>
      <c r="BP911" s="55" t="str">
        <f t="shared" si="202"/>
        <v/>
      </c>
      <c r="BQ911" s="55" t="str">
        <f t="shared" si="202"/>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5" x14ac:dyDescent="0.35">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s="13"/>
      <c r="AO912" s="13"/>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202"/>
        <v/>
      </c>
      <c r="BE912" s="55" t="str">
        <f t="shared" si="202"/>
        <v/>
      </c>
      <c r="BF912" s="55" t="str">
        <f t="shared" si="202"/>
        <v/>
      </c>
      <c r="BG912" s="55" t="str">
        <f t="shared" si="202"/>
        <v/>
      </c>
      <c r="BH912" s="55" t="str">
        <f t="shared" si="202"/>
        <v/>
      </c>
      <c r="BI912" s="55" t="str">
        <f t="shared" si="202"/>
        <v/>
      </c>
      <c r="BJ912" s="55" t="str">
        <f t="shared" si="202"/>
        <v/>
      </c>
      <c r="BK912" s="55" t="str">
        <f t="shared" si="202"/>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ht="15.5" x14ac:dyDescent="0.35">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s="13"/>
      <c r="AO913" s="13"/>
      <c r="AP913"/>
      <c r="AQ913"/>
      <c r="AR913"/>
      <c r="AS913"/>
      <c r="AT913" s="12">
        <f>VLOOKUP($BR913,Tables!$D$14:$I$27,2,FALSE)*W913</f>
        <v>0</v>
      </c>
      <c r="AU913" s="12">
        <f>VLOOKUP($BR913,Tables!$D$14:$I$27,3,FALSE)</f>
        <v>0</v>
      </c>
      <c r="AV913" s="12">
        <f>VLOOKUP($BR913,Tables!$D$14:$I$27,4,FALSE)*W913</f>
        <v>0</v>
      </c>
      <c r="AW913" s="12">
        <f>VLOOKUP($BR913,Tables!$D$14:$I$27,5,FALSE)*W913</f>
        <v>0</v>
      </c>
      <c r="AX913">
        <f>IF(ISERROR(VLOOKUP(V913,Tables!$A$2:$B$27,2,FALSE))=TRUE,0,VLOOKUP(V913,Tables!$A$2:$B$27,2,FALSE))*VLOOKUP(BR913,Tables!$D$14:$J$27,7,FALSE)</f>
        <v>0</v>
      </c>
      <c r="AY913">
        <f>IF(ISERROR(VLOOKUP(BS913,Tables!$A$2:$B$31,2,FALSE))=TRUE,0,VLOOKUP(BS913,Tables!$A$2:$B$31,2,FALSE))</f>
        <v>0</v>
      </c>
      <c r="AZ913" s="12">
        <f>VLOOKUP($BR913,Tables!$D$14:$K$27,8,FALSE)</f>
        <v>0</v>
      </c>
      <c r="BA913" s="12">
        <f>IF(OR(BR913="T150",BR913="HYBT150"),W913*Tables!$L$23,0)</f>
        <v>0</v>
      </c>
      <c r="BB913" s="12">
        <f>IF(OR(BR913="T200",BR913="HYBT200"),W913*Tables!$E$24,0)</f>
        <v>0</v>
      </c>
      <c r="BC913" s="14">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1" t="str">
        <f t="shared" si="193"/>
        <v>Base</v>
      </c>
      <c r="BS913" s="1" t="str">
        <f t="shared" si="194"/>
        <v/>
      </c>
      <c r="BT913" s="3">
        <f t="shared" si="195"/>
        <v>1</v>
      </c>
      <c r="BU913" s="11">
        <f t="shared" si="196"/>
        <v>-0.94</v>
      </c>
      <c r="BV913" s="11">
        <f t="shared" si="197"/>
        <v>-0.88</v>
      </c>
      <c r="BW913" s="11">
        <f t="shared" si="198"/>
        <v>0</v>
      </c>
      <c r="BX913" s="9">
        <f t="shared" si="199"/>
        <v>-0.94</v>
      </c>
      <c r="BY913" s="9">
        <f t="shared" si="200"/>
        <v>-0.88</v>
      </c>
      <c r="BZ913" s="9">
        <f t="shared" si="201"/>
        <v>2</v>
      </c>
    </row>
    <row r="914" spans="1:78" ht="15.5" x14ac:dyDescent="0.35">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12">
        <f>VLOOKUP($BR914,Tables!$D$14:$I$27,2,FALSE)*W914</f>
        <v>0</v>
      </c>
      <c r="AU914" s="12">
        <f>VLOOKUP($BR914,Tables!$D$14:$I$27,3,FALSE)</f>
        <v>0</v>
      </c>
      <c r="AV914" s="12">
        <f>VLOOKUP($BR914,Tables!$D$14:$I$27,4,FALSE)*W914</f>
        <v>0</v>
      </c>
      <c r="AW914" s="12">
        <f>VLOOKUP($BR914,Tables!$D$14:$I$27,5,FALSE)*W914</f>
        <v>0</v>
      </c>
      <c r="AX914">
        <f>IF(ISERROR(VLOOKUP(V914,Tables!$A$2:$B$27,2,FALSE))=TRUE,0,VLOOKUP(V914,Tables!$A$2:$B$27,2,FALSE))*VLOOKUP(BR914,Tables!$D$14:$J$27,7,FALSE)</f>
        <v>0</v>
      </c>
      <c r="AY914">
        <f>IF(ISERROR(VLOOKUP(BS914,Tables!$A$2:$B$31,2,FALSE))=TRUE,0,VLOOKUP(BS914,Tables!$A$2:$B$31,2,FALSE))</f>
        <v>0</v>
      </c>
      <c r="AZ914" s="12">
        <f>VLOOKUP($BR914,Tables!$D$14:$K$27,8,FALSE)</f>
        <v>0</v>
      </c>
      <c r="BA914" s="12">
        <f>IF(OR(BR914="T150",BR914="HYBT150"),W914*Tables!$L$23,0)</f>
        <v>0</v>
      </c>
      <c r="BB914" s="12">
        <f>IF(OR(BR914="T200",BR914="HYBT200"),W914*Tables!$E$24,0)</f>
        <v>0</v>
      </c>
      <c r="BC914" s="14">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1" t="str">
        <f t="shared" si="193"/>
        <v>Base</v>
      </c>
      <c r="BS914" s="1" t="str">
        <f t="shared" si="194"/>
        <v/>
      </c>
      <c r="BT914" s="3">
        <f t="shared" si="195"/>
        <v>1</v>
      </c>
      <c r="BU914" s="11">
        <f t="shared" si="196"/>
        <v>-0.94</v>
      </c>
      <c r="BV914" s="11">
        <f t="shared" si="197"/>
        <v>-0.88</v>
      </c>
      <c r="BW914" s="11">
        <f t="shared" si="198"/>
        <v>0</v>
      </c>
      <c r="BX914" s="9">
        <f t="shared" si="199"/>
        <v>-0.94</v>
      </c>
      <c r="BY914" s="9">
        <f t="shared" si="200"/>
        <v>-0.88</v>
      </c>
      <c r="BZ914" s="9">
        <f t="shared" si="201"/>
        <v>2</v>
      </c>
    </row>
    <row r="915" spans="1:78" ht="15.5" x14ac:dyDescent="0.35">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c r="AO915"/>
      <c r="AP915"/>
      <c r="AQ915"/>
      <c r="AR915"/>
      <c r="AS915"/>
      <c r="AT915" s="12">
        <f>VLOOKUP($BR915,Tables!$D$14:$I$27,2,FALSE)*W915</f>
        <v>0</v>
      </c>
      <c r="AU915" s="12">
        <f>VLOOKUP($BR915,Tables!$D$14:$I$27,3,FALSE)</f>
        <v>0</v>
      </c>
      <c r="AV915" s="12">
        <f>VLOOKUP($BR915,Tables!$D$14:$I$27,4,FALSE)*W915</f>
        <v>0</v>
      </c>
      <c r="AW915" s="12">
        <f>VLOOKUP($BR915,Tables!$D$14:$I$27,5,FALSE)*W915</f>
        <v>0</v>
      </c>
      <c r="AX915">
        <f>IF(ISERROR(VLOOKUP(V915,Tables!$A$2:$B$27,2,FALSE))=TRUE,0,VLOOKUP(V915,Tables!$A$2:$B$27,2,FALSE))*VLOOKUP(BR915,Tables!$D$14:$J$27,7,FALSE)</f>
        <v>0</v>
      </c>
      <c r="AY915">
        <f>IF(ISERROR(VLOOKUP(BS915,Tables!$A$2:$B$31,2,FALSE))=TRUE,0,VLOOKUP(BS915,Tables!$A$2:$B$31,2,FALSE))</f>
        <v>0</v>
      </c>
      <c r="AZ915" s="12">
        <f>VLOOKUP($BR915,Tables!$D$14:$K$27,8,FALSE)</f>
        <v>0</v>
      </c>
      <c r="BA915" s="12">
        <f>IF(OR(BR915="T150",BR915="HYBT150"),W915*Tables!$L$23,0)</f>
        <v>0</v>
      </c>
      <c r="BB915" s="12">
        <f>IF(OR(BR915="T200",BR915="HYBT200"),W915*Tables!$E$24,0)</f>
        <v>0</v>
      </c>
      <c r="BC915" s="14">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1" t="str">
        <f t="shared" si="193"/>
        <v>Base</v>
      </c>
      <c r="BS915" s="1" t="str">
        <f t="shared" si="194"/>
        <v/>
      </c>
      <c r="BT915" s="3">
        <f t="shared" si="195"/>
        <v>1</v>
      </c>
      <c r="BU915" s="11">
        <f t="shared" si="196"/>
        <v>-0.94</v>
      </c>
      <c r="BV915" s="11">
        <f t="shared" si="197"/>
        <v>-0.88</v>
      </c>
      <c r="BW915" s="11">
        <f t="shared" si="198"/>
        <v>0</v>
      </c>
      <c r="BX915" s="9">
        <f t="shared" si="199"/>
        <v>-0.94</v>
      </c>
      <c r="BY915" s="9">
        <f t="shared" si="200"/>
        <v>-0.88</v>
      </c>
      <c r="BZ915" s="9">
        <f t="shared" si="201"/>
        <v>2</v>
      </c>
    </row>
    <row r="916" spans="1:78" ht="15.5" x14ac:dyDescent="0.35">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12">
        <f>VLOOKUP($BR916,Tables!$D$14:$I$27,2,FALSE)*W916</f>
        <v>0</v>
      </c>
      <c r="AU916" s="12">
        <f>VLOOKUP($BR916,Tables!$D$14:$I$27,3,FALSE)</f>
        <v>0</v>
      </c>
      <c r="AV916" s="12">
        <f>VLOOKUP($BR916,Tables!$D$14:$I$27,4,FALSE)*W916</f>
        <v>0</v>
      </c>
      <c r="AW916" s="12">
        <f>VLOOKUP($BR916,Tables!$D$14:$I$27,5,FALSE)*W916</f>
        <v>0</v>
      </c>
      <c r="AX916">
        <f>IF(ISERROR(VLOOKUP(V916,Tables!$A$2:$B$27,2,FALSE))=TRUE,0,VLOOKUP(V916,Tables!$A$2:$B$27,2,FALSE))*VLOOKUP(BR916,Tables!$D$14:$J$27,7,FALSE)</f>
        <v>0</v>
      </c>
      <c r="AY916">
        <f>IF(ISERROR(VLOOKUP(BS916,Tables!$A$2:$B$31,2,FALSE))=TRUE,0,VLOOKUP(BS916,Tables!$A$2:$B$31,2,FALSE))</f>
        <v>0</v>
      </c>
      <c r="AZ916" s="12">
        <f>VLOOKUP($BR916,Tables!$D$14:$K$27,8,FALSE)</f>
        <v>0</v>
      </c>
      <c r="BA916" s="12">
        <f>IF(OR(BR916="T150",BR916="HYBT150"),W916*Tables!$L$23,0)</f>
        <v>0</v>
      </c>
      <c r="BB916" s="12">
        <f>IF(OR(BR916="T200",BR916="HYBT200"),W916*Tables!$E$24,0)</f>
        <v>0</v>
      </c>
      <c r="BC916" s="14">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1" t="str">
        <f t="shared" si="193"/>
        <v>Base</v>
      </c>
      <c r="BS916" s="1" t="str">
        <f t="shared" si="194"/>
        <v/>
      </c>
      <c r="BT916" s="3">
        <f t="shared" si="195"/>
        <v>1</v>
      </c>
      <c r="BU916" s="11">
        <f t="shared" si="196"/>
        <v>-0.94</v>
      </c>
      <c r="BV916" s="11">
        <f t="shared" si="197"/>
        <v>-0.88</v>
      </c>
      <c r="BW916" s="11">
        <f t="shared" si="198"/>
        <v>0</v>
      </c>
      <c r="BX916" s="9">
        <f t="shared" si="199"/>
        <v>-0.94</v>
      </c>
      <c r="BY916" s="9">
        <f t="shared" si="200"/>
        <v>-0.88</v>
      </c>
      <c r="BZ916" s="9">
        <f t="shared" si="201"/>
        <v>2</v>
      </c>
    </row>
    <row r="917" spans="1:78" ht="15.5" x14ac:dyDescent="0.35">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s="13"/>
      <c r="AO917" s="13"/>
      <c r="AP917"/>
      <c r="AQ917"/>
      <c r="AR917"/>
      <c r="AS917"/>
      <c r="AT917" s="12">
        <f>VLOOKUP($BR917,Tables!$D$14:$I$27,2,FALSE)*W917</f>
        <v>0</v>
      </c>
      <c r="AU917" s="12">
        <f>VLOOKUP($BR917,Tables!$D$14:$I$27,3,FALSE)</f>
        <v>0</v>
      </c>
      <c r="AV917" s="12">
        <f>VLOOKUP($BR917,Tables!$D$14:$I$27,4,FALSE)*W917</f>
        <v>0</v>
      </c>
      <c r="AW917" s="12">
        <f>VLOOKUP($BR917,Tables!$D$14:$I$27,5,FALSE)*W917</f>
        <v>0</v>
      </c>
      <c r="AX917">
        <f>IF(ISERROR(VLOOKUP(V917,Tables!$A$2:$B$27,2,FALSE))=TRUE,0,VLOOKUP(V917,Tables!$A$2:$B$27,2,FALSE))*VLOOKUP(BR917,Tables!$D$14:$J$27,7,FALSE)</f>
        <v>0</v>
      </c>
      <c r="AY917">
        <f>IF(ISERROR(VLOOKUP(BS917,Tables!$A$2:$B$31,2,FALSE))=TRUE,0,VLOOKUP(BS917,Tables!$A$2:$B$31,2,FALSE))</f>
        <v>0</v>
      </c>
      <c r="AZ917" s="12">
        <f>VLOOKUP($BR917,Tables!$D$14:$K$27,8,FALSE)</f>
        <v>0</v>
      </c>
      <c r="BA917" s="12">
        <f>IF(OR(BR917="T150",BR917="HYBT150"),W917*Tables!$L$23,0)</f>
        <v>0</v>
      </c>
      <c r="BB917" s="12">
        <f>IF(OR(BR917="T200",BR917="HYBT200"),W917*Tables!$E$24,0)</f>
        <v>0</v>
      </c>
      <c r="BC917" s="14">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1" t="str">
        <f t="shared" si="193"/>
        <v>Base</v>
      </c>
      <c r="BS917" s="1" t="str">
        <f t="shared" si="194"/>
        <v/>
      </c>
      <c r="BT917" s="3">
        <f t="shared" si="195"/>
        <v>1</v>
      </c>
      <c r="BU917" s="11">
        <f t="shared" si="196"/>
        <v>-0.94</v>
      </c>
      <c r="BV917" s="11">
        <f t="shared" si="197"/>
        <v>-0.88</v>
      </c>
      <c r="BW917" s="11">
        <f t="shared" si="198"/>
        <v>0</v>
      </c>
      <c r="BX917" s="9">
        <f t="shared" si="199"/>
        <v>-0.94</v>
      </c>
      <c r="BY917" s="9">
        <f t="shared" si="200"/>
        <v>-0.88</v>
      </c>
      <c r="BZ917" s="9">
        <f t="shared" si="201"/>
        <v>2</v>
      </c>
    </row>
    <row r="918" spans="1:78" ht="15.5" x14ac:dyDescent="0.35">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s="13"/>
      <c r="AO918" s="13"/>
      <c r="AP918"/>
      <c r="AQ918"/>
      <c r="AR918"/>
      <c r="AS918"/>
      <c r="AT918" s="12">
        <f>VLOOKUP($BR918,Tables!$D$14:$I$27,2,FALSE)*W918</f>
        <v>0</v>
      </c>
      <c r="AU918" s="12">
        <f>VLOOKUP($BR918,Tables!$D$14:$I$27,3,FALSE)</f>
        <v>0</v>
      </c>
      <c r="AV918" s="12">
        <f>VLOOKUP($BR918,Tables!$D$14:$I$27,4,FALSE)*W918</f>
        <v>0</v>
      </c>
      <c r="AW918" s="12">
        <f>VLOOKUP($BR918,Tables!$D$14:$I$27,5,FALSE)*W918</f>
        <v>0</v>
      </c>
      <c r="AX918">
        <f>IF(ISERROR(VLOOKUP(V918,Tables!$A$2:$B$27,2,FALSE))=TRUE,0,VLOOKUP(V918,Tables!$A$2:$B$27,2,FALSE))*VLOOKUP(BR918,Tables!$D$14:$J$27,7,FALSE)</f>
        <v>0</v>
      </c>
      <c r="AY918">
        <f>IF(ISERROR(VLOOKUP(BS918,Tables!$A$2:$B$31,2,FALSE))=TRUE,0,VLOOKUP(BS918,Tables!$A$2:$B$31,2,FALSE))</f>
        <v>0</v>
      </c>
      <c r="AZ918" s="12">
        <f>VLOOKUP($BR918,Tables!$D$14:$K$27,8,FALSE)</f>
        <v>0</v>
      </c>
      <c r="BA918" s="12">
        <f>IF(OR(BR918="T150",BR918="HYBT150"),W918*Tables!$L$23,0)</f>
        <v>0</v>
      </c>
      <c r="BB918" s="12">
        <f>IF(OR(BR918="T200",BR918="HYBT200"),W918*Tables!$E$24,0)</f>
        <v>0</v>
      </c>
      <c r="BC918" s="14">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1" t="str">
        <f t="shared" si="193"/>
        <v>Base</v>
      </c>
      <c r="BS918" s="1" t="str">
        <f t="shared" si="194"/>
        <v/>
      </c>
      <c r="BT918" s="3">
        <f t="shared" si="195"/>
        <v>1</v>
      </c>
      <c r="BU918" s="11">
        <f t="shared" si="196"/>
        <v>-0.94</v>
      </c>
      <c r="BV918" s="11">
        <f t="shared" si="197"/>
        <v>-0.88</v>
      </c>
      <c r="BW918" s="11">
        <f t="shared" si="198"/>
        <v>0</v>
      </c>
      <c r="BX918" s="9">
        <f t="shared" si="199"/>
        <v>-0.94</v>
      </c>
      <c r="BY918" s="9">
        <f t="shared" si="200"/>
        <v>-0.88</v>
      </c>
      <c r="BZ918" s="9">
        <f t="shared" si="201"/>
        <v>2</v>
      </c>
    </row>
    <row r="919" spans="1:78" ht="15.5" x14ac:dyDescent="0.35">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s="13"/>
      <c r="AO919" s="13"/>
      <c r="AP919"/>
      <c r="AQ919"/>
      <c r="AR919"/>
      <c r="AS919"/>
      <c r="AT919" s="12">
        <f>VLOOKUP($BR919,Tables!$D$14:$I$27,2,FALSE)*W919</f>
        <v>0</v>
      </c>
      <c r="AU919" s="12">
        <f>VLOOKUP($BR919,Tables!$D$14:$I$27,3,FALSE)</f>
        <v>0</v>
      </c>
      <c r="AV919" s="12">
        <f>VLOOKUP($BR919,Tables!$D$14:$I$27,4,FALSE)*W919</f>
        <v>0</v>
      </c>
      <c r="AW919" s="12">
        <f>VLOOKUP($BR919,Tables!$D$14:$I$27,5,FALSE)*W919</f>
        <v>0</v>
      </c>
      <c r="AX919">
        <f>IF(ISERROR(VLOOKUP(V919,Tables!$A$2:$B$27,2,FALSE))=TRUE,0,VLOOKUP(V919,Tables!$A$2:$B$27,2,FALSE))*VLOOKUP(BR919,Tables!$D$14:$J$27,7,FALSE)</f>
        <v>0</v>
      </c>
      <c r="AY919">
        <f>IF(ISERROR(VLOOKUP(BS919,Tables!$A$2:$B$31,2,FALSE))=TRUE,0,VLOOKUP(BS919,Tables!$A$2:$B$31,2,FALSE))</f>
        <v>0</v>
      </c>
      <c r="AZ919" s="12">
        <f>VLOOKUP($BR919,Tables!$D$14:$K$27,8,FALSE)</f>
        <v>0</v>
      </c>
      <c r="BA919" s="12">
        <f>IF(OR(BR919="T150",BR919="HYBT150"),W919*Tables!$L$23,0)</f>
        <v>0</v>
      </c>
      <c r="BB919" s="12">
        <f>IF(OR(BR919="T200",BR919="HYBT200"),W919*Tables!$E$24,0)</f>
        <v>0</v>
      </c>
      <c r="BC919" s="14">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1" t="str">
        <f t="shared" si="193"/>
        <v>Base</v>
      </c>
      <c r="BS919" s="1" t="str">
        <f t="shared" si="194"/>
        <v/>
      </c>
      <c r="BT919" s="3">
        <f t="shared" si="195"/>
        <v>1</v>
      </c>
      <c r="BU919" s="11">
        <f t="shared" si="196"/>
        <v>-0.94</v>
      </c>
      <c r="BV919" s="11">
        <f t="shared" si="197"/>
        <v>-0.88</v>
      </c>
      <c r="BW919" s="11">
        <f t="shared" si="198"/>
        <v>0</v>
      </c>
      <c r="BX919" s="9">
        <f t="shared" si="199"/>
        <v>-0.94</v>
      </c>
      <c r="BY919" s="9">
        <f t="shared" si="200"/>
        <v>-0.88</v>
      </c>
      <c r="BZ919" s="9">
        <f t="shared" si="201"/>
        <v>2</v>
      </c>
    </row>
    <row r="920" spans="1:78" ht="15.5" x14ac:dyDescent="0.35">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s="13"/>
      <c r="AO920" s="13"/>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5" x14ac:dyDescent="0.35">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5" x14ac:dyDescent="0.35">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s="13"/>
      <c r="AO922" s="13"/>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5" x14ac:dyDescent="0.35">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s="13"/>
      <c r="AO923" s="1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ref="BD923:BQ941" si="203">IF(ISERROR(SEARCHB(" "&amp;BN$1&amp;" "," "&amp;$L923&amp;" "))=TRUE,"",BN$1)</f>
        <v/>
      </c>
      <c r="BO923" s="55" t="str">
        <f t="shared" si="203"/>
        <v/>
      </c>
      <c r="BP923" s="55" t="str">
        <f t="shared" si="203"/>
        <v/>
      </c>
      <c r="BQ923" s="55" t="str">
        <f t="shared" si="203"/>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5" x14ac:dyDescent="0.35">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3"/>
        <v/>
      </c>
      <c r="BE924" s="55" t="str">
        <f t="shared" si="203"/>
        <v/>
      </c>
      <c r="BF924" s="55" t="str">
        <f t="shared" si="203"/>
        <v/>
      </c>
      <c r="BG924" s="55" t="str">
        <f t="shared" si="203"/>
        <v/>
      </c>
      <c r="BH924" s="55" t="str">
        <f t="shared" si="203"/>
        <v/>
      </c>
      <c r="BI924" s="55" t="str">
        <f t="shared" si="203"/>
        <v/>
      </c>
      <c r="BJ924" s="55" t="str">
        <f t="shared" si="203"/>
        <v/>
      </c>
      <c r="BK924" s="55" t="str">
        <f t="shared" si="203"/>
        <v/>
      </c>
      <c r="BL924" s="55" t="str">
        <f t="shared" si="203"/>
        <v/>
      </c>
      <c r="BM924" s="55" t="str">
        <f t="shared" si="203"/>
        <v/>
      </c>
      <c r="BN924" s="55" t="str">
        <f t="shared" si="203"/>
        <v/>
      </c>
      <c r="BO924" s="55" t="str">
        <f t="shared" si="203"/>
        <v/>
      </c>
      <c r="BP924" s="55" t="str">
        <f t="shared" si="203"/>
        <v/>
      </c>
      <c r="BQ924" s="55" t="str">
        <f t="shared" si="203"/>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5" x14ac:dyDescent="0.35">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c r="AO925"/>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3"/>
        <v/>
      </c>
      <c r="BE925" s="55" t="str">
        <f t="shared" si="203"/>
        <v/>
      </c>
      <c r="BF925" s="55" t="str">
        <f t="shared" si="203"/>
        <v/>
      </c>
      <c r="BG925" s="55" t="str">
        <f t="shared" si="203"/>
        <v/>
      </c>
      <c r="BH925" s="55" t="str">
        <f t="shared" si="203"/>
        <v/>
      </c>
      <c r="BI925" s="55" t="str">
        <f t="shared" si="203"/>
        <v/>
      </c>
      <c r="BJ925" s="55" t="str">
        <f t="shared" si="203"/>
        <v/>
      </c>
      <c r="BK925" s="55" t="str">
        <f t="shared" si="203"/>
        <v/>
      </c>
      <c r="BL925" s="55" t="str">
        <f t="shared" si="203"/>
        <v/>
      </c>
      <c r="BM925" s="55" t="str">
        <f t="shared" si="203"/>
        <v/>
      </c>
      <c r="BN925" s="55" t="str">
        <f t="shared" si="203"/>
        <v/>
      </c>
      <c r="BO925" s="55" t="str">
        <f t="shared" si="203"/>
        <v/>
      </c>
      <c r="BP925" s="55" t="str">
        <f t="shared" si="203"/>
        <v/>
      </c>
      <c r="BQ925" s="55" t="str">
        <f t="shared" si="203"/>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5" x14ac:dyDescent="0.35">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c r="AO926"/>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3"/>
        <v/>
      </c>
      <c r="BE926" s="55" t="str">
        <f t="shared" si="203"/>
        <v/>
      </c>
      <c r="BF926" s="55" t="str">
        <f t="shared" si="203"/>
        <v/>
      </c>
      <c r="BG926" s="55" t="str">
        <f t="shared" si="203"/>
        <v/>
      </c>
      <c r="BH926" s="55" t="str">
        <f t="shared" si="203"/>
        <v/>
      </c>
      <c r="BI926" s="55" t="str">
        <f t="shared" si="203"/>
        <v/>
      </c>
      <c r="BJ926" s="55" t="str">
        <f t="shared" si="203"/>
        <v/>
      </c>
      <c r="BK926" s="55" t="str">
        <f t="shared" si="203"/>
        <v/>
      </c>
      <c r="BL926" s="55" t="str">
        <f t="shared" si="203"/>
        <v/>
      </c>
      <c r="BM926" s="55" t="str">
        <f t="shared" si="203"/>
        <v/>
      </c>
      <c r="BN926" s="55" t="str">
        <f t="shared" si="203"/>
        <v/>
      </c>
      <c r="BO926" s="55" t="str">
        <f t="shared" si="203"/>
        <v/>
      </c>
      <c r="BP926" s="55" t="str">
        <f t="shared" si="203"/>
        <v/>
      </c>
      <c r="BQ926" s="55" t="str">
        <f t="shared" si="203"/>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5" x14ac:dyDescent="0.35">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c r="AO927"/>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3"/>
        <v/>
      </c>
      <c r="BE927" s="55" t="str">
        <f t="shared" si="203"/>
        <v/>
      </c>
      <c r="BF927" s="55" t="str">
        <f t="shared" si="203"/>
        <v/>
      </c>
      <c r="BG927" s="55" t="str">
        <f t="shared" si="203"/>
        <v/>
      </c>
      <c r="BH927" s="55" t="str">
        <f t="shared" si="203"/>
        <v/>
      </c>
      <c r="BI927" s="55" t="str">
        <f t="shared" si="203"/>
        <v/>
      </c>
      <c r="BJ927" s="55" t="str">
        <f t="shared" si="203"/>
        <v/>
      </c>
      <c r="BK927" s="55" t="str">
        <f t="shared" si="203"/>
        <v/>
      </c>
      <c r="BL927" s="55" t="str">
        <f t="shared" si="203"/>
        <v/>
      </c>
      <c r="BM927" s="55" t="str">
        <f t="shared" si="203"/>
        <v/>
      </c>
      <c r="BN927" s="55" t="str">
        <f t="shared" si="203"/>
        <v/>
      </c>
      <c r="BO927" s="55" t="str">
        <f t="shared" si="203"/>
        <v/>
      </c>
      <c r="BP927" s="55" t="str">
        <f t="shared" si="203"/>
        <v/>
      </c>
      <c r="BQ927" s="55" t="str">
        <f t="shared" si="203"/>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5" x14ac:dyDescent="0.35">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s="13"/>
      <c r="AO928" s="13"/>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3"/>
        <v/>
      </c>
      <c r="BE928" s="55" t="str">
        <f t="shared" si="203"/>
        <v/>
      </c>
      <c r="BF928" s="55" t="str">
        <f t="shared" si="203"/>
        <v/>
      </c>
      <c r="BG928" s="55" t="str">
        <f t="shared" si="203"/>
        <v/>
      </c>
      <c r="BH928" s="55" t="str">
        <f t="shared" si="203"/>
        <v/>
      </c>
      <c r="BI928" s="55" t="str">
        <f t="shared" si="203"/>
        <v/>
      </c>
      <c r="BJ928" s="55" t="str">
        <f t="shared" si="203"/>
        <v/>
      </c>
      <c r="BK928" s="55" t="str">
        <f t="shared" si="203"/>
        <v/>
      </c>
      <c r="BL928" s="55" t="str">
        <f t="shared" si="203"/>
        <v/>
      </c>
      <c r="BM928" s="55" t="str">
        <f t="shared" si="203"/>
        <v/>
      </c>
      <c r="BN928" s="55" t="str">
        <f t="shared" si="203"/>
        <v/>
      </c>
      <c r="BO928" s="55" t="str">
        <f t="shared" si="203"/>
        <v/>
      </c>
      <c r="BP928" s="55" t="str">
        <f t="shared" si="203"/>
        <v/>
      </c>
      <c r="BQ928" s="55" t="str">
        <f t="shared" si="203"/>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5" x14ac:dyDescent="0.35">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3"/>
        <v/>
      </c>
      <c r="BE929" s="55" t="str">
        <f t="shared" si="203"/>
        <v/>
      </c>
      <c r="BF929" s="55" t="str">
        <f t="shared" si="203"/>
        <v/>
      </c>
      <c r="BG929" s="55" t="str">
        <f t="shared" si="203"/>
        <v/>
      </c>
      <c r="BH929" s="55" t="str">
        <f t="shared" si="203"/>
        <v/>
      </c>
      <c r="BI929" s="55" t="str">
        <f t="shared" si="203"/>
        <v/>
      </c>
      <c r="BJ929" s="55" t="str">
        <f t="shared" si="203"/>
        <v/>
      </c>
      <c r="BK929" s="55" t="str">
        <f t="shared" si="203"/>
        <v/>
      </c>
      <c r="BL929" s="55" t="str">
        <f t="shared" si="203"/>
        <v/>
      </c>
      <c r="BM929" s="55" t="str">
        <f t="shared" si="203"/>
        <v/>
      </c>
      <c r="BN929" s="55" t="str">
        <f t="shared" si="203"/>
        <v/>
      </c>
      <c r="BO929" s="55" t="str">
        <f t="shared" si="203"/>
        <v/>
      </c>
      <c r="BP929" s="55" t="str">
        <f t="shared" si="203"/>
        <v/>
      </c>
      <c r="BQ929" s="55" t="str">
        <f t="shared" si="203"/>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5" x14ac:dyDescent="0.35">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s="13"/>
      <c r="AO930" s="13"/>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3"/>
        <v/>
      </c>
      <c r="BE930" s="55" t="str">
        <f t="shared" si="203"/>
        <v/>
      </c>
      <c r="BF930" s="55" t="str">
        <f t="shared" si="203"/>
        <v/>
      </c>
      <c r="BG930" s="55" t="str">
        <f t="shared" si="203"/>
        <v/>
      </c>
      <c r="BH930" s="55" t="str">
        <f t="shared" si="203"/>
        <v/>
      </c>
      <c r="BI930" s="55" t="str">
        <f t="shared" si="203"/>
        <v/>
      </c>
      <c r="BJ930" s="55" t="str">
        <f t="shared" si="203"/>
        <v/>
      </c>
      <c r="BK930" s="55" t="str">
        <f t="shared" si="203"/>
        <v/>
      </c>
      <c r="BL930" s="55" t="str">
        <f t="shared" si="203"/>
        <v/>
      </c>
      <c r="BM930" s="55" t="str">
        <f t="shared" si="203"/>
        <v/>
      </c>
      <c r="BN930" s="55" t="str">
        <f t="shared" si="203"/>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5" x14ac:dyDescent="0.35">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c r="AO931"/>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5" x14ac:dyDescent="0.35">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5" x14ac:dyDescent="0.35">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5" x14ac:dyDescent="0.35">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s="13"/>
      <c r="AO934" s="13"/>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5" x14ac:dyDescent="0.35">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c r="AO935"/>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ref="BD941:BQ960" si="204">IF(ISERROR(SEARCHB(" "&amp;BQ$1&amp;" "," "&amp;$L941&amp;" "))=TRUE,"",BQ$1)</f>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4"/>
        <v/>
      </c>
      <c r="BE942" s="55" t="str">
        <f t="shared" si="204"/>
        <v/>
      </c>
      <c r="BF942" s="55" t="str">
        <f t="shared" si="204"/>
        <v/>
      </c>
      <c r="BG942" s="55" t="str">
        <f t="shared" si="204"/>
        <v/>
      </c>
      <c r="BH942" s="55" t="str">
        <f t="shared" si="204"/>
        <v/>
      </c>
      <c r="BI942" s="55" t="str">
        <f t="shared" si="204"/>
        <v/>
      </c>
      <c r="BJ942" s="55" t="str">
        <f t="shared" si="204"/>
        <v/>
      </c>
      <c r="BK942" s="55" t="str">
        <f t="shared" si="204"/>
        <v/>
      </c>
      <c r="BL942" s="55" t="str">
        <f t="shared" si="204"/>
        <v/>
      </c>
      <c r="BM942" s="55" t="str">
        <f t="shared" si="204"/>
        <v/>
      </c>
      <c r="BN942" s="55" t="str">
        <f t="shared" si="204"/>
        <v/>
      </c>
      <c r="BO942" s="55" t="str">
        <f t="shared" si="204"/>
        <v/>
      </c>
      <c r="BP942" s="55" t="str">
        <f t="shared" si="204"/>
        <v/>
      </c>
      <c r="BQ942" s="55" t="str">
        <f t="shared" si="204"/>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4"/>
        <v/>
      </c>
      <c r="BE943" s="55" t="str">
        <f t="shared" si="204"/>
        <v/>
      </c>
      <c r="BF943" s="55" t="str">
        <f t="shared" si="204"/>
        <v/>
      </c>
      <c r="BG943" s="55" t="str">
        <f t="shared" si="204"/>
        <v/>
      </c>
      <c r="BH943" s="55" t="str">
        <f t="shared" si="204"/>
        <v/>
      </c>
      <c r="BI943" s="55" t="str">
        <f t="shared" si="204"/>
        <v/>
      </c>
      <c r="BJ943" s="55" t="str">
        <f t="shared" si="204"/>
        <v/>
      </c>
      <c r="BK943" s="55" t="str">
        <f t="shared" si="204"/>
        <v/>
      </c>
      <c r="BL943" s="55" t="str">
        <f t="shared" si="204"/>
        <v/>
      </c>
      <c r="BM943" s="55" t="str">
        <f t="shared" si="204"/>
        <v/>
      </c>
      <c r="BN943" s="55" t="str">
        <f t="shared" si="204"/>
        <v/>
      </c>
      <c r="BO943" s="55" t="str">
        <f t="shared" si="204"/>
        <v/>
      </c>
      <c r="BP943" s="55" t="str">
        <f t="shared" si="204"/>
        <v/>
      </c>
      <c r="BQ943" s="55" t="str">
        <f t="shared" si="204"/>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4"/>
        <v/>
      </c>
      <c r="BE944" s="55" t="str">
        <f t="shared" si="204"/>
        <v/>
      </c>
      <c r="BF944" s="55" t="str">
        <f t="shared" si="204"/>
        <v/>
      </c>
      <c r="BG944" s="55" t="str">
        <f t="shared" si="204"/>
        <v/>
      </c>
      <c r="BH944" s="55" t="str">
        <f t="shared" si="204"/>
        <v/>
      </c>
      <c r="BI944" s="55" t="str">
        <f t="shared" si="204"/>
        <v/>
      </c>
      <c r="BJ944" s="55" t="str">
        <f t="shared" si="204"/>
        <v/>
      </c>
      <c r="BK944" s="55" t="str">
        <f t="shared" si="204"/>
        <v/>
      </c>
      <c r="BL944" s="55" t="str">
        <f t="shared" si="204"/>
        <v/>
      </c>
      <c r="BM944" s="55" t="str">
        <f t="shared" si="204"/>
        <v/>
      </c>
      <c r="BN944" s="55" t="str">
        <f t="shared" si="204"/>
        <v/>
      </c>
      <c r="BO944" s="55" t="str">
        <f t="shared" si="204"/>
        <v/>
      </c>
      <c r="BP944" s="55" t="str">
        <f t="shared" si="204"/>
        <v/>
      </c>
      <c r="BQ944" s="55" t="str">
        <f t="shared" si="204"/>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4"/>
        <v/>
      </c>
      <c r="BE945" s="55" t="str">
        <f t="shared" si="204"/>
        <v/>
      </c>
      <c r="BF945" s="55" t="str">
        <f t="shared" si="204"/>
        <v/>
      </c>
      <c r="BG945" s="55" t="str">
        <f t="shared" si="204"/>
        <v/>
      </c>
      <c r="BH945" s="55" t="str">
        <f t="shared" si="204"/>
        <v/>
      </c>
      <c r="BI945" s="55" t="str">
        <f t="shared" si="204"/>
        <v/>
      </c>
      <c r="BJ945" s="55" t="str">
        <f t="shared" si="204"/>
        <v/>
      </c>
      <c r="BK945" s="55" t="str">
        <f t="shared" si="204"/>
        <v/>
      </c>
      <c r="BL945" s="55" t="str">
        <f t="shared" si="204"/>
        <v/>
      </c>
      <c r="BM945" s="55" t="str">
        <f t="shared" si="204"/>
        <v/>
      </c>
      <c r="BN945" s="55" t="str">
        <f t="shared" si="204"/>
        <v/>
      </c>
      <c r="BO945" s="55" t="str">
        <f t="shared" si="204"/>
        <v/>
      </c>
      <c r="BP945" s="55" t="str">
        <f t="shared" si="204"/>
        <v/>
      </c>
      <c r="BQ945" s="55" t="str">
        <f t="shared" si="204"/>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4"/>
        <v/>
      </c>
      <c r="BE946" s="55" t="str">
        <f t="shared" si="204"/>
        <v/>
      </c>
      <c r="BF946" s="55" t="str">
        <f t="shared" si="204"/>
        <v/>
      </c>
      <c r="BG946" s="55" t="str">
        <f t="shared" si="204"/>
        <v/>
      </c>
      <c r="BH946" s="55" t="str">
        <f t="shared" si="204"/>
        <v/>
      </c>
      <c r="BI946" s="55" t="str">
        <f t="shared" si="204"/>
        <v/>
      </c>
      <c r="BJ946" s="55" t="str">
        <f t="shared" si="204"/>
        <v/>
      </c>
      <c r="BK946" s="55" t="str">
        <f t="shared" si="204"/>
        <v/>
      </c>
      <c r="BL946" s="55" t="str">
        <f t="shared" si="204"/>
        <v/>
      </c>
      <c r="BM946" s="55" t="str">
        <f t="shared" si="204"/>
        <v/>
      </c>
      <c r="BN946" s="55" t="str">
        <f t="shared" si="204"/>
        <v/>
      </c>
      <c r="BO946" s="55" t="str">
        <f t="shared" si="204"/>
        <v/>
      </c>
      <c r="BP946" s="55" t="str">
        <f t="shared" si="204"/>
        <v/>
      </c>
      <c r="BQ946" s="55" t="str">
        <f t="shared" si="204"/>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4"/>
        <v/>
      </c>
      <c r="BE947" s="55" t="str">
        <f t="shared" si="204"/>
        <v/>
      </c>
      <c r="BF947" s="55" t="str">
        <f t="shared" si="204"/>
        <v/>
      </c>
      <c r="BG947" s="55" t="str">
        <f t="shared" si="204"/>
        <v/>
      </c>
      <c r="BH947" s="55" t="str">
        <f t="shared" si="204"/>
        <v/>
      </c>
      <c r="BI947" s="55" t="str">
        <f t="shared" si="204"/>
        <v/>
      </c>
      <c r="BJ947" s="55" t="str">
        <f t="shared" si="204"/>
        <v/>
      </c>
      <c r="BK947" s="55" t="str">
        <f t="shared" si="204"/>
        <v/>
      </c>
      <c r="BL947" s="55" t="str">
        <f t="shared" si="204"/>
        <v/>
      </c>
      <c r="BM947" s="55" t="str">
        <f t="shared" si="204"/>
        <v/>
      </c>
      <c r="BN947" s="55" t="str">
        <f t="shared" si="204"/>
        <v/>
      </c>
      <c r="BO947" s="55" t="str">
        <f t="shared" si="204"/>
        <v/>
      </c>
      <c r="BP947" s="55" t="str">
        <f t="shared" si="204"/>
        <v/>
      </c>
      <c r="BQ947" s="55" t="str">
        <f t="shared" si="204"/>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4"/>
        <v/>
      </c>
      <c r="BE948" s="55" t="str">
        <f t="shared" si="204"/>
        <v/>
      </c>
      <c r="BF948" s="55" t="str">
        <f t="shared" si="204"/>
        <v/>
      </c>
      <c r="BG948" s="55" t="str">
        <f t="shared" si="204"/>
        <v/>
      </c>
      <c r="BH948" s="55" t="str">
        <f t="shared" si="204"/>
        <v/>
      </c>
      <c r="BI948" s="55" t="str">
        <f t="shared" si="204"/>
        <v/>
      </c>
      <c r="BJ948" s="55" t="str">
        <f t="shared" si="204"/>
        <v/>
      </c>
      <c r="BK948" s="55" t="str">
        <f t="shared" si="204"/>
        <v/>
      </c>
      <c r="BL948" s="55" t="str">
        <f t="shared" si="204"/>
        <v/>
      </c>
      <c r="BM948" s="55" t="str">
        <f t="shared" si="204"/>
        <v/>
      </c>
      <c r="BN948" s="55" t="str">
        <f t="shared" si="204"/>
        <v/>
      </c>
      <c r="BO948" s="55" t="str">
        <f t="shared" si="204"/>
        <v/>
      </c>
      <c r="BP948" s="55" t="str">
        <f t="shared" si="204"/>
        <v/>
      </c>
      <c r="BQ948" s="55" t="str">
        <f t="shared" si="204"/>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ref="BC953:BC1016" si="205">SUM(AT953:BB953)</f>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ref="BR953:BR1016" si="206">IF(BD953&amp;BE953&amp;BF953&amp;BG953&amp;BH953&amp;BI953&amp;BJ953&amp;BK953&amp;BP953&amp;BQ953="","Base",BD953&amp;BE953&amp;BF953&amp;BG953&amp;BH953&amp;BI953&amp;BJ953&amp;BK953&amp;BP953&amp;BQ953)</f>
        <v>Base</v>
      </c>
      <c r="BS953" s="1" t="str">
        <f t="shared" ref="BS953:BS1016" si="207">IF(BL953&amp;BM953&amp;BN953&amp;BO953="","",BL953&amp;BM953&amp;BN953&amp;BO953)</f>
        <v/>
      </c>
      <c r="BT953" s="3">
        <f t="shared" ref="BT953:BT1016" si="208">J953-I953+1</f>
        <v>1</v>
      </c>
      <c r="BU953" s="11">
        <f t="shared" ref="BU953:BU1016" si="209">BT953*0.06-1</f>
        <v>-0.94</v>
      </c>
      <c r="BV953" s="11">
        <f t="shared" ref="BV953:BV1016" si="210">BT953*0.12-1</f>
        <v>-0.88</v>
      </c>
      <c r="BW953" s="11">
        <f t="shared" ref="BW953:BW1016" si="211">(BT953-1)*0.84</f>
        <v>0</v>
      </c>
      <c r="BX953" s="9">
        <f t="shared" ref="BX953:BX1016" si="212">BU953+I953</f>
        <v>-0.94</v>
      </c>
      <c r="BY953" s="9">
        <f t="shared" ref="BY953:BY1016" si="213">BV953+I953</f>
        <v>-0.88</v>
      </c>
      <c r="BZ953" s="9">
        <f t="shared" ref="BZ953:BZ1016" si="214">IF(WEEKDAY(BW953+I953)=1,BW953+I953+1,IF(WEEKDAY(BW953+I953)=7,BW953+I953+2,BW953+I953))</f>
        <v>2</v>
      </c>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205"/>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206"/>
        <v>Base</v>
      </c>
      <c r="BS954" s="1" t="str">
        <f t="shared" si="207"/>
        <v/>
      </c>
      <c r="BT954" s="3">
        <f t="shared" si="208"/>
        <v>1</v>
      </c>
      <c r="BU954" s="11">
        <f t="shared" si="209"/>
        <v>-0.94</v>
      </c>
      <c r="BV954" s="11">
        <f t="shared" si="210"/>
        <v>-0.88</v>
      </c>
      <c r="BW954" s="11">
        <f t="shared" si="211"/>
        <v>0</v>
      </c>
      <c r="BX954" s="9">
        <f t="shared" si="212"/>
        <v>-0.94</v>
      </c>
      <c r="BY954" s="9">
        <f t="shared" si="213"/>
        <v>-0.88</v>
      </c>
      <c r="BZ954" s="9">
        <f t="shared" si="214"/>
        <v>2</v>
      </c>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205"/>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206"/>
        <v>Base</v>
      </c>
      <c r="BS955" s="1" t="str">
        <f t="shared" si="207"/>
        <v/>
      </c>
      <c r="BT955" s="3">
        <f t="shared" si="208"/>
        <v>1</v>
      </c>
      <c r="BU955" s="11">
        <f t="shared" si="209"/>
        <v>-0.94</v>
      </c>
      <c r="BV955" s="11">
        <f t="shared" si="210"/>
        <v>-0.88</v>
      </c>
      <c r="BW955" s="11">
        <f t="shared" si="211"/>
        <v>0</v>
      </c>
      <c r="BX955" s="9">
        <f t="shared" si="212"/>
        <v>-0.94</v>
      </c>
      <c r="BY955" s="9">
        <f t="shared" si="213"/>
        <v>-0.88</v>
      </c>
      <c r="BZ955" s="9">
        <f t="shared" si="214"/>
        <v>2</v>
      </c>
    </row>
    <row r="956" spans="1:78" ht="15.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205"/>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206"/>
        <v>Base</v>
      </c>
      <c r="BS956" s="1" t="str">
        <f t="shared" si="207"/>
        <v/>
      </c>
      <c r="BT956" s="3">
        <f t="shared" si="208"/>
        <v>1</v>
      </c>
      <c r="BU956" s="11">
        <f t="shared" si="209"/>
        <v>-0.94</v>
      </c>
      <c r="BV956" s="11">
        <f t="shared" si="210"/>
        <v>-0.88</v>
      </c>
      <c r="BW956" s="11">
        <f t="shared" si="211"/>
        <v>0</v>
      </c>
      <c r="BX956" s="9">
        <f t="shared" si="212"/>
        <v>-0.94</v>
      </c>
      <c r="BY956" s="9">
        <f t="shared" si="213"/>
        <v>-0.88</v>
      </c>
      <c r="BZ956" s="9">
        <f t="shared" si="214"/>
        <v>2</v>
      </c>
    </row>
    <row r="957" spans="1:78" ht="15.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205"/>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206"/>
        <v>Base</v>
      </c>
      <c r="BS957" s="1" t="str">
        <f t="shared" si="207"/>
        <v/>
      </c>
      <c r="BT957" s="3">
        <f t="shared" si="208"/>
        <v>1</v>
      </c>
      <c r="BU957" s="11">
        <f t="shared" si="209"/>
        <v>-0.94</v>
      </c>
      <c r="BV957" s="11">
        <f t="shared" si="210"/>
        <v>-0.88</v>
      </c>
      <c r="BW957" s="11">
        <f t="shared" si="211"/>
        <v>0</v>
      </c>
      <c r="BX957" s="9">
        <f t="shared" si="212"/>
        <v>-0.94</v>
      </c>
      <c r="BY957" s="9">
        <f t="shared" si="213"/>
        <v>-0.88</v>
      </c>
      <c r="BZ957" s="9">
        <f t="shared" si="214"/>
        <v>2</v>
      </c>
    </row>
    <row r="958" spans="1:78" ht="15.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205"/>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si="206"/>
        <v>Base</v>
      </c>
      <c r="BS958" s="1" t="str">
        <f t="shared" si="207"/>
        <v/>
      </c>
      <c r="BT958" s="3">
        <f t="shared" si="208"/>
        <v>1</v>
      </c>
      <c r="BU958" s="11">
        <f t="shared" si="209"/>
        <v>-0.94</v>
      </c>
      <c r="BV958" s="11">
        <f t="shared" si="210"/>
        <v>-0.88</v>
      </c>
      <c r="BW958" s="11">
        <f t="shared" si="211"/>
        <v>0</v>
      </c>
      <c r="BX958" s="9">
        <f t="shared" si="212"/>
        <v>-0.94</v>
      </c>
      <c r="BY958" s="9">
        <f t="shared" si="213"/>
        <v>-0.88</v>
      </c>
      <c r="BZ958" s="9">
        <f t="shared" si="214"/>
        <v>2</v>
      </c>
    </row>
    <row r="959" spans="1:78" ht="15.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205"/>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206"/>
        <v>Base</v>
      </c>
      <c r="BS959" s="1" t="str">
        <f t="shared" si="207"/>
        <v/>
      </c>
      <c r="BT959" s="3">
        <f t="shared" si="208"/>
        <v>1</v>
      </c>
      <c r="BU959" s="11">
        <f t="shared" si="209"/>
        <v>-0.94</v>
      </c>
      <c r="BV959" s="11">
        <f t="shared" si="210"/>
        <v>-0.88</v>
      </c>
      <c r="BW959" s="11">
        <f t="shared" si="211"/>
        <v>0</v>
      </c>
      <c r="BX959" s="9">
        <f t="shared" si="212"/>
        <v>-0.94</v>
      </c>
      <c r="BY959" s="9">
        <f t="shared" si="213"/>
        <v>-0.88</v>
      </c>
      <c r="BZ959" s="9">
        <f t="shared" si="214"/>
        <v>2</v>
      </c>
    </row>
    <row r="960" spans="1:78" ht="15.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si="205"/>
        <v>0</v>
      </c>
      <c r="BD960" s="55" t="str">
        <f t="shared" si="204"/>
        <v/>
      </c>
      <c r="BE960" s="55" t="str">
        <f t="shared" si="204"/>
        <v/>
      </c>
      <c r="BF960" s="55" t="str">
        <f t="shared" ref="BD960:BQ978" si="215">IF(ISERROR(SEARCHB(" "&amp;BF$1&amp;" "," "&amp;$L960&amp;" "))=TRUE,"",BF$1)</f>
        <v/>
      </c>
      <c r="BG960" s="55" t="str">
        <f t="shared" si="215"/>
        <v/>
      </c>
      <c r="BH960" s="55" t="str">
        <f t="shared" si="215"/>
        <v/>
      </c>
      <c r="BI960" s="55" t="str">
        <f t="shared" si="215"/>
        <v/>
      </c>
      <c r="BJ960" s="55" t="str">
        <f t="shared" si="215"/>
        <v/>
      </c>
      <c r="BK960" s="55" t="str">
        <f t="shared" si="215"/>
        <v/>
      </c>
      <c r="BL960" s="55" t="str">
        <f t="shared" si="215"/>
        <v/>
      </c>
      <c r="BM960" s="55" t="str">
        <f t="shared" si="215"/>
        <v/>
      </c>
      <c r="BN960" s="55" t="str">
        <f t="shared" si="215"/>
        <v/>
      </c>
      <c r="BO960" s="55" t="str">
        <f t="shared" si="215"/>
        <v/>
      </c>
      <c r="BP960" s="55" t="str">
        <f t="shared" si="215"/>
        <v/>
      </c>
      <c r="BQ960" s="55" t="str">
        <f t="shared" si="215"/>
        <v/>
      </c>
      <c r="BR960" s="1" t="str">
        <f t="shared" si="206"/>
        <v>Base</v>
      </c>
      <c r="BS960" s="1" t="str">
        <f t="shared" si="207"/>
        <v/>
      </c>
      <c r="BT960" s="3">
        <f t="shared" si="208"/>
        <v>1</v>
      </c>
      <c r="BU960" s="11">
        <f t="shared" si="209"/>
        <v>-0.94</v>
      </c>
      <c r="BV960" s="11">
        <f t="shared" si="210"/>
        <v>-0.88</v>
      </c>
      <c r="BW960" s="11">
        <f t="shared" si="211"/>
        <v>0</v>
      </c>
      <c r="BX960" s="9">
        <f t="shared" si="212"/>
        <v>-0.94</v>
      </c>
      <c r="BY960" s="9">
        <f t="shared" si="213"/>
        <v>-0.88</v>
      </c>
      <c r="BZ960" s="9">
        <f t="shared" si="214"/>
        <v>2</v>
      </c>
    </row>
    <row r="961" spans="1:78" ht="15.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15"/>
        <v/>
      </c>
      <c r="BE961" s="55" t="str">
        <f t="shared" si="215"/>
        <v/>
      </c>
      <c r="BF961" s="55" t="str">
        <f t="shared" si="215"/>
        <v/>
      </c>
      <c r="BG961" s="55" t="str">
        <f t="shared" si="215"/>
        <v/>
      </c>
      <c r="BH961" s="55" t="str">
        <f t="shared" si="215"/>
        <v/>
      </c>
      <c r="BI961" s="55" t="str">
        <f t="shared" si="215"/>
        <v/>
      </c>
      <c r="BJ961" s="55" t="str">
        <f t="shared" si="215"/>
        <v/>
      </c>
      <c r="BK961" s="55" t="str">
        <f t="shared" si="215"/>
        <v/>
      </c>
      <c r="BL961" s="55" t="str">
        <f t="shared" si="215"/>
        <v/>
      </c>
      <c r="BM961" s="55" t="str">
        <f t="shared" si="215"/>
        <v/>
      </c>
      <c r="BN961" s="55" t="str">
        <f t="shared" si="215"/>
        <v/>
      </c>
      <c r="BO961" s="55" t="str">
        <f t="shared" si="215"/>
        <v/>
      </c>
      <c r="BP961" s="55" t="str">
        <f t="shared" si="215"/>
        <v/>
      </c>
      <c r="BQ961" s="55" t="str">
        <f t="shared" si="215"/>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15"/>
        <v/>
      </c>
      <c r="BE962" s="55" t="str">
        <f t="shared" si="215"/>
        <v/>
      </c>
      <c r="BF962" s="55" t="str">
        <f t="shared" si="215"/>
        <v/>
      </c>
      <c r="BG962" s="55" t="str">
        <f t="shared" si="215"/>
        <v/>
      </c>
      <c r="BH962" s="55" t="str">
        <f t="shared" si="215"/>
        <v/>
      </c>
      <c r="BI962" s="55" t="str">
        <f t="shared" si="215"/>
        <v/>
      </c>
      <c r="BJ962" s="55" t="str">
        <f t="shared" si="215"/>
        <v/>
      </c>
      <c r="BK962" s="55" t="str">
        <f t="shared" si="215"/>
        <v/>
      </c>
      <c r="BL962" s="55" t="str">
        <f t="shared" si="215"/>
        <v/>
      </c>
      <c r="BM962" s="55" t="str">
        <f t="shared" si="215"/>
        <v/>
      </c>
      <c r="BN962" s="55" t="str">
        <f t="shared" si="215"/>
        <v/>
      </c>
      <c r="BO962" s="55" t="str">
        <f t="shared" si="215"/>
        <v/>
      </c>
      <c r="BP962" s="55" t="str">
        <f t="shared" si="215"/>
        <v/>
      </c>
      <c r="BQ962" s="55" t="str">
        <f t="shared" si="215"/>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15"/>
        <v/>
      </c>
      <c r="BE963" s="55" t="str">
        <f t="shared" si="215"/>
        <v/>
      </c>
      <c r="BF963" s="55" t="str">
        <f t="shared" si="215"/>
        <v/>
      </c>
      <c r="BG963" s="55" t="str">
        <f t="shared" si="215"/>
        <v/>
      </c>
      <c r="BH963" s="55" t="str">
        <f t="shared" si="215"/>
        <v/>
      </c>
      <c r="BI963" s="55" t="str">
        <f t="shared" si="215"/>
        <v/>
      </c>
      <c r="BJ963" s="55" t="str">
        <f t="shared" si="215"/>
        <v/>
      </c>
      <c r="BK963" s="55" t="str">
        <f t="shared" si="215"/>
        <v/>
      </c>
      <c r="BL963" s="55" t="str">
        <f t="shared" si="215"/>
        <v/>
      </c>
      <c r="BM963" s="55" t="str">
        <f t="shared" si="215"/>
        <v/>
      </c>
      <c r="BN963" s="55" t="str">
        <f t="shared" si="215"/>
        <v/>
      </c>
      <c r="BO963" s="55" t="str">
        <f t="shared" si="215"/>
        <v/>
      </c>
      <c r="BP963" s="55" t="str">
        <f t="shared" si="215"/>
        <v/>
      </c>
      <c r="BQ963" s="55" t="str">
        <f t="shared" si="215"/>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15"/>
        <v/>
      </c>
      <c r="BE964" s="55" t="str">
        <f t="shared" si="215"/>
        <v/>
      </c>
      <c r="BF964" s="55" t="str">
        <f t="shared" si="215"/>
        <v/>
      </c>
      <c r="BG964" s="55" t="str">
        <f t="shared" si="215"/>
        <v/>
      </c>
      <c r="BH964" s="55" t="str">
        <f t="shared" si="215"/>
        <v/>
      </c>
      <c r="BI964" s="55" t="str">
        <f t="shared" si="215"/>
        <v/>
      </c>
      <c r="BJ964" s="55" t="str">
        <f t="shared" si="215"/>
        <v/>
      </c>
      <c r="BK964" s="55" t="str">
        <f t="shared" si="215"/>
        <v/>
      </c>
      <c r="BL964" s="55" t="str">
        <f t="shared" si="215"/>
        <v/>
      </c>
      <c r="BM964" s="55" t="str">
        <f t="shared" si="215"/>
        <v/>
      </c>
      <c r="BN964" s="55" t="str">
        <f t="shared" si="215"/>
        <v/>
      </c>
      <c r="BO964" s="55" t="str">
        <f t="shared" si="215"/>
        <v/>
      </c>
      <c r="BP964" s="55" t="str">
        <f t="shared" si="215"/>
        <v/>
      </c>
      <c r="BQ964" s="55" t="str">
        <f t="shared" si="215"/>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15"/>
        <v/>
      </c>
      <c r="BE965" s="55" t="str">
        <f t="shared" si="215"/>
        <v/>
      </c>
      <c r="BF965" s="55" t="str">
        <f t="shared" si="215"/>
        <v/>
      </c>
      <c r="BG965" s="55" t="str">
        <f t="shared" si="215"/>
        <v/>
      </c>
      <c r="BH965" s="55" t="str">
        <f t="shared" si="215"/>
        <v/>
      </c>
      <c r="BI965" s="55" t="str">
        <f t="shared" si="215"/>
        <v/>
      </c>
      <c r="BJ965" s="55" t="str">
        <f t="shared" si="215"/>
        <v/>
      </c>
      <c r="BK965" s="55" t="str">
        <f t="shared" si="215"/>
        <v/>
      </c>
      <c r="BL965" s="55" t="str">
        <f t="shared" si="215"/>
        <v/>
      </c>
      <c r="BM965" s="55" t="str">
        <f t="shared" si="215"/>
        <v/>
      </c>
      <c r="BN965" s="55" t="str">
        <f t="shared" si="215"/>
        <v/>
      </c>
      <c r="BO965" s="55" t="str">
        <f t="shared" si="215"/>
        <v/>
      </c>
      <c r="BP965" s="55" t="str">
        <f t="shared" si="215"/>
        <v/>
      </c>
      <c r="BQ965" s="55" t="str">
        <f t="shared" si="215"/>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15"/>
        <v/>
      </c>
      <c r="BE966" s="55" t="str">
        <f t="shared" si="215"/>
        <v/>
      </c>
      <c r="BF966" s="55" t="str">
        <f t="shared" si="215"/>
        <v/>
      </c>
      <c r="BG966" s="55" t="str">
        <f t="shared" si="215"/>
        <v/>
      </c>
      <c r="BH966" s="55" t="str">
        <f t="shared" si="215"/>
        <v/>
      </c>
      <c r="BI966" s="55" t="str">
        <f t="shared" si="215"/>
        <v/>
      </c>
      <c r="BJ966" s="55" t="str">
        <f t="shared" si="215"/>
        <v/>
      </c>
      <c r="BK966" s="55" t="str">
        <f t="shared" si="215"/>
        <v/>
      </c>
      <c r="BL966" s="55" t="str">
        <f t="shared" si="215"/>
        <v/>
      </c>
      <c r="BM966" s="55" t="str">
        <f t="shared" si="215"/>
        <v/>
      </c>
      <c r="BN966" s="55" t="str">
        <f t="shared" si="215"/>
        <v/>
      </c>
      <c r="BO966" s="55" t="str">
        <f t="shared" si="215"/>
        <v/>
      </c>
      <c r="BP966" s="55" t="str">
        <f t="shared" si="215"/>
        <v/>
      </c>
      <c r="BQ966" s="55" t="str">
        <f t="shared" si="215"/>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15"/>
        <v/>
      </c>
      <c r="BE967" s="55" t="str">
        <f t="shared" si="215"/>
        <v/>
      </c>
      <c r="BF967" s="55" t="str">
        <f t="shared" si="215"/>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ref="BD978:BQ996" si="216">IF(ISERROR(SEARCHB(" "&amp;BI$1&amp;" "," "&amp;$L978&amp;" "))=TRUE,"",BI$1)</f>
        <v/>
      </c>
      <c r="BJ978" s="55" t="str">
        <f t="shared" si="216"/>
        <v/>
      </c>
      <c r="BK978" s="55" t="str">
        <f t="shared" si="216"/>
        <v/>
      </c>
      <c r="BL978" s="55" t="str">
        <f t="shared" si="216"/>
        <v/>
      </c>
      <c r="BM978" s="55" t="str">
        <f t="shared" si="216"/>
        <v/>
      </c>
      <c r="BN978" s="55" t="str">
        <f t="shared" si="216"/>
        <v/>
      </c>
      <c r="BO978" s="55" t="str">
        <f t="shared" si="216"/>
        <v/>
      </c>
      <c r="BP978" s="55" t="str">
        <f t="shared" si="216"/>
        <v/>
      </c>
      <c r="BQ978" s="55" t="str">
        <f t="shared" si="216"/>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6"/>
        <v/>
      </c>
      <c r="BE979" s="55" t="str">
        <f t="shared" si="216"/>
        <v/>
      </c>
      <c r="BF979" s="55" t="str">
        <f t="shared" si="216"/>
        <v/>
      </c>
      <c r="BG979" s="55" t="str">
        <f t="shared" si="216"/>
        <v/>
      </c>
      <c r="BH979" s="55" t="str">
        <f t="shared" si="216"/>
        <v/>
      </c>
      <c r="BI979" s="55" t="str">
        <f t="shared" si="216"/>
        <v/>
      </c>
      <c r="BJ979" s="55" t="str">
        <f t="shared" si="216"/>
        <v/>
      </c>
      <c r="BK979" s="55" t="str">
        <f t="shared" si="216"/>
        <v/>
      </c>
      <c r="BL979" s="55" t="str">
        <f t="shared" si="216"/>
        <v/>
      </c>
      <c r="BM979" s="55" t="str">
        <f t="shared" si="216"/>
        <v/>
      </c>
      <c r="BN979" s="55" t="str">
        <f t="shared" si="216"/>
        <v/>
      </c>
      <c r="BO979" s="55" t="str">
        <f t="shared" si="216"/>
        <v/>
      </c>
      <c r="BP979" s="55" t="str">
        <f t="shared" si="216"/>
        <v/>
      </c>
      <c r="BQ979" s="55" t="str">
        <f t="shared" si="216"/>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6"/>
        <v/>
      </c>
      <c r="BE980" s="55" t="str">
        <f t="shared" si="216"/>
        <v/>
      </c>
      <c r="BF980" s="55" t="str">
        <f t="shared" si="216"/>
        <v/>
      </c>
      <c r="BG980" s="55" t="str">
        <f t="shared" si="216"/>
        <v/>
      </c>
      <c r="BH980" s="55" t="str">
        <f t="shared" si="216"/>
        <v/>
      </c>
      <c r="BI980" s="55" t="str">
        <f t="shared" si="216"/>
        <v/>
      </c>
      <c r="BJ980" s="55" t="str">
        <f t="shared" si="216"/>
        <v/>
      </c>
      <c r="BK980" s="55" t="str">
        <f t="shared" si="216"/>
        <v/>
      </c>
      <c r="BL980" s="55" t="str">
        <f t="shared" si="216"/>
        <v/>
      </c>
      <c r="BM980" s="55" t="str">
        <f t="shared" si="216"/>
        <v/>
      </c>
      <c r="BN980" s="55" t="str">
        <f t="shared" si="216"/>
        <v/>
      </c>
      <c r="BO980" s="55" t="str">
        <f t="shared" si="216"/>
        <v/>
      </c>
      <c r="BP980" s="55" t="str">
        <f t="shared" si="216"/>
        <v/>
      </c>
      <c r="BQ980" s="55" t="str">
        <f t="shared" si="216"/>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6"/>
        <v/>
      </c>
      <c r="BE981" s="55" t="str">
        <f t="shared" si="216"/>
        <v/>
      </c>
      <c r="BF981" s="55" t="str">
        <f t="shared" si="216"/>
        <v/>
      </c>
      <c r="BG981" s="55" t="str">
        <f t="shared" si="216"/>
        <v/>
      </c>
      <c r="BH981" s="55" t="str">
        <f t="shared" si="216"/>
        <v/>
      </c>
      <c r="BI981" s="55" t="str">
        <f t="shared" si="216"/>
        <v/>
      </c>
      <c r="BJ981" s="55" t="str">
        <f t="shared" si="216"/>
        <v/>
      </c>
      <c r="BK981" s="55" t="str">
        <f t="shared" si="216"/>
        <v/>
      </c>
      <c r="BL981" s="55" t="str">
        <f t="shared" si="216"/>
        <v/>
      </c>
      <c r="BM981" s="55" t="str">
        <f t="shared" si="216"/>
        <v/>
      </c>
      <c r="BN981" s="55" t="str">
        <f t="shared" si="216"/>
        <v/>
      </c>
      <c r="BO981" s="55" t="str">
        <f t="shared" si="216"/>
        <v/>
      </c>
      <c r="BP981" s="55" t="str">
        <f t="shared" si="216"/>
        <v/>
      </c>
      <c r="BQ981" s="55" t="str">
        <f t="shared" si="216"/>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6"/>
        <v/>
      </c>
      <c r="BE982" s="55" t="str">
        <f t="shared" si="216"/>
        <v/>
      </c>
      <c r="BF982" s="55" t="str">
        <f t="shared" si="216"/>
        <v/>
      </c>
      <c r="BG982" s="55" t="str">
        <f t="shared" si="216"/>
        <v/>
      </c>
      <c r="BH982" s="55" t="str">
        <f t="shared" si="216"/>
        <v/>
      </c>
      <c r="BI982" s="55" t="str">
        <f t="shared" si="216"/>
        <v/>
      </c>
      <c r="BJ982" s="55" t="str">
        <f t="shared" si="216"/>
        <v/>
      </c>
      <c r="BK982" s="55" t="str">
        <f t="shared" si="216"/>
        <v/>
      </c>
      <c r="BL982" s="55" t="str">
        <f t="shared" si="216"/>
        <v/>
      </c>
      <c r="BM982" s="55" t="str">
        <f t="shared" si="216"/>
        <v/>
      </c>
      <c r="BN982" s="55" t="str">
        <f t="shared" si="216"/>
        <v/>
      </c>
      <c r="BO982" s="55" t="str">
        <f t="shared" si="216"/>
        <v/>
      </c>
      <c r="BP982" s="55" t="str">
        <f t="shared" si="216"/>
        <v/>
      </c>
      <c r="BQ982" s="55" t="str">
        <f t="shared" si="216"/>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6"/>
        <v/>
      </c>
      <c r="BE983" s="55" t="str">
        <f t="shared" si="216"/>
        <v/>
      </c>
      <c r="BF983" s="55" t="str">
        <f t="shared" si="216"/>
        <v/>
      </c>
      <c r="BG983" s="55" t="str">
        <f t="shared" si="216"/>
        <v/>
      </c>
      <c r="BH983" s="55" t="str">
        <f t="shared" si="216"/>
        <v/>
      </c>
      <c r="BI983" s="55" t="str">
        <f t="shared" si="216"/>
        <v/>
      </c>
      <c r="BJ983" s="55" t="str">
        <f t="shared" si="216"/>
        <v/>
      </c>
      <c r="BK983" s="55" t="str">
        <f t="shared" si="216"/>
        <v/>
      </c>
      <c r="BL983" s="55" t="str">
        <f t="shared" si="216"/>
        <v/>
      </c>
      <c r="BM983" s="55" t="str">
        <f t="shared" si="216"/>
        <v/>
      </c>
      <c r="BN983" s="55" t="str">
        <f t="shared" si="216"/>
        <v/>
      </c>
      <c r="BO983" s="55" t="str">
        <f t="shared" si="216"/>
        <v/>
      </c>
      <c r="BP983" s="55" t="str">
        <f t="shared" si="216"/>
        <v/>
      </c>
      <c r="BQ983" s="55" t="str">
        <f t="shared" si="216"/>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6"/>
        <v/>
      </c>
      <c r="BE984" s="55" t="str">
        <f t="shared" si="216"/>
        <v/>
      </c>
      <c r="BF984" s="55" t="str">
        <f t="shared" si="216"/>
        <v/>
      </c>
      <c r="BG984" s="55" t="str">
        <f t="shared" si="216"/>
        <v/>
      </c>
      <c r="BH984" s="55" t="str">
        <f t="shared" si="216"/>
        <v/>
      </c>
      <c r="BI984" s="55" t="str">
        <f t="shared" si="216"/>
        <v/>
      </c>
      <c r="BJ984" s="55" t="str">
        <f t="shared" si="216"/>
        <v/>
      </c>
      <c r="BK984" s="55" t="str">
        <f t="shared" si="216"/>
        <v/>
      </c>
      <c r="BL984" s="55" t="str">
        <f t="shared" si="216"/>
        <v/>
      </c>
      <c r="BM984" s="55" t="str">
        <f t="shared" si="216"/>
        <v/>
      </c>
      <c r="BN984" s="55" t="str">
        <f t="shared" si="216"/>
        <v/>
      </c>
      <c r="BO984" s="55" t="str">
        <f t="shared" si="216"/>
        <v/>
      </c>
      <c r="BP984" s="55" t="str">
        <f t="shared" si="216"/>
        <v/>
      </c>
      <c r="BQ984" s="55" t="str">
        <f t="shared" si="216"/>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6"/>
        <v/>
      </c>
      <c r="BE985" s="55" t="str">
        <f t="shared" si="216"/>
        <v/>
      </c>
      <c r="BF985" s="55" t="str">
        <f t="shared" si="216"/>
        <v/>
      </c>
      <c r="BG985" s="55" t="str">
        <f t="shared" si="216"/>
        <v/>
      </c>
      <c r="BH985" s="55" t="str">
        <f t="shared" si="216"/>
        <v/>
      </c>
      <c r="BI985" s="55" t="str">
        <f t="shared" si="216"/>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5" x14ac:dyDescent="0.35">
      <c r="A996"/>
      <c r="B996"/>
      <c r="C996"/>
      <c r="D996"/>
      <c r="E996"/>
      <c r="F996"/>
      <c r="G996"/>
      <c r="H996"/>
      <c r="I996" s="13"/>
      <c r="J996" s="13"/>
      <c r="K996" s="13"/>
      <c r="L996"/>
      <c r="M996"/>
      <c r="N996"/>
      <c r="O996"/>
      <c r="P996"/>
      <c r="Q996"/>
      <c r="R996"/>
      <c r="S996"/>
      <c r="T996"/>
      <c r="U996"/>
      <c r="V996"/>
      <c r="W996"/>
      <c r="X996"/>
      <c r="Y996"/>
      <c r="Z996"/>
      <c r="AA996"/>
      <c r="AB996"/>
      <c r="AC996"/>
      <c r="AD996"/>
      <c r="AE996"/>
      <c r="AF996" s="13"/>
      <c r="AG996" s="13"/>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ref="BD996:BQ1014" si="217">IF(ISERROR(SEARCHB(" "&amp;BL$1&amp;" "," "&amp;$L996&amp;" "))=TRUE,"",BL$1)</f>
        <v/>
      </c>
      <c r="BM996" s="55" t="str">
        <f t="shared" si="217"/>
        <v/>
      </c>
      <c r="BN996" s="55" t="str">
        <f t="shared" si="217"/>
        <v/>
      </c>
      <c r="BO996" s="55" t="str">
        <f t="shared" si="217"/>
        <v/>
      </c>
      <c r="BP996" s="55" t="str">
        <f t="shared" si="217"/>
        <v/>
      </c>
      <c r="BQ996" s="55" t="str">
        <f t="shared" si="217"/>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5" x14ac:dyDescent="0.35">
      <c r="A997"/>
      <c r="B997"/>
      <c r="C997"/>
      <c r="D997"/>
      <c r="E997"/>
      <c r="F997"/>
      <c r="G997"/>
      <c r="H997"/>
      <c r="I997" s="13"/>
      <c r="J997" s="13"/>
      <c r="K997" s="13"/>
      <c r="L997"/>
      <c r="M997"/>
      <c r="N997"/>
      <c r="O997"/>
      <c r="P997"/>
      <c r="Q997"/>
      <c r="R997"/>
      <c r="S997"/>
      <c r="T997"/>
      <c r="U997"/>
      <c r="V997"/>
      <c r="W997"/>
      <c r="X997"/>
      <c r="Y997"/>
      <c r="Z997"/>
      <c r="AA997"/>
      <c r="AB997"/>
      <c r="AC997"/>
      <c r="AD997"/>
      <c r="AE997"/>
      <c r="AF997" s="13"/>
      <c r="AG997" s="13"/>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7"/>
        <v/>
      </c>
      <c r="BE997" s="55" t="str">
        <f t="shared" si="217"/>
        <v/>
      </c>
      <c r="BF997" s="55" t="str">
        <f t="shared" si="217"/>
        <v/>
      </c>
      <c r="BG997" s="55" t="str">
        <f t="shared" si="217"/>
        <v/>
      </c>
      <c r="BH997" s="55" t="str">
        <f t="shared" si="217"/>
        <v/>
      </c>
      <c r="BI997" s="55" t="str">
        <f t="shared" si="217"/>
        <v/>
      </c>
      <c r="BJ997" s="55" t="str">
        <f t="shared" si="217"/>
        <v/>
      </c>
      <c r="BK997" s="55" t="str">
        <f t="shared" si="217"/>
        <v/>
      </c>
      <c r="BL997" s="55" t="str">
        <f t="shared" si="217"/>
        <v/>
      </c>
      <c r="BM997" s="55" t="str">
        <f t="shared" si="217"/>
        <v/>
      </c>
      <c r="BN997" s="55" t="str">
        <f t="shared" si="217"/>
        <v/>
      </c>
      <c r="BO997" s="55" t="str">
        <f t="shared" si="217"/>
        <v/>
      </c>
      <c r="BP997" s="55" t="str">
        <f t="shared" si="217"/>
        <v/>
      </c>
      <c r="BQ997" s="55" t="str">
        <f t="shared" si="217"/>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5" x14ac:dyDescent="0.35">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7"/>
        <v/>
      </c>
      <c r="BE998" s="55" t="str">
        <f t="shared" si="217"/>
        <v/>
      </c>
      <c r="BF998" s="55" t="str">
        <f t="shared" si="217"/>
        <v/>
      </c>
      <c r="BG998" s="55" t="str">
        <f t="shared" si="217"/>
        <v/>
      </c>
      <c r="BH998" s="55" t="str">
        <f t="shared" si="217"/>
        <v/>
      </c>
      <c r="BI998" s="55" t="str">
        <f t="shared" si="217"/>
        <v/>
      </c>
      <c r="BJ998" s="55" t="str">
        <f t="shared" si="217"/>
        <v/>
      </c>
      <c r="BK998" s="55" t="str">
        <f t="shared" si="217"/>
        <v/>
      </c>
      <c r="BL998" s="55" t="str">
        <f t="shared" si="217"/>
        <v/>
      </c>
      <c r="BM998" s="55" t="str">
        <f t="shared" si="217"/>
        <v/>
      </c>
      <c r="BN998" s="55" t="str">
        <f t="shared" si="217"/>
        <v/>
      </c>
      <c r="BO998" s="55" t="str">
        <f t="shared" si="217"/>
        <v/>
      </c>
      <c r="BP998" s="55" t="str">
        <f t="shared" si="217"/>
        <v/>
      </c>
      <c r="BQ998" s="55" t="str">
        <f t="shared" si="217"/>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5" x14ac:dyDescent="0.35">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7"/>
        <v/>
      </c>
      <c r="BE999" s="55" t="str">
        <f t="shared" si="217"/>
        <v/>
      </c>
      <c r="BF999" s="55" t="str">
        <f t="shared" si="217"/>
        <v/>
      </c>
      <c r="BG999" s="55" t="str">
        <f t="shared" si="217"/>
        <v/>
      </c>
      <c r="BH999" s="55" t="str">
        <f t="shared" si="217"/>
        <v/>
      </c>
      <c r="BI999" s="55" t="str">
        <f t="shared" si="217"/>
        <v/>
      </c>
      <c r="BJ999" s="55" t="str">
        <f t="shared" si="217"/>
        <v/>
      </c>
      <c r="BK999" s="55" t="str">
        <f t="shared" si="217"/>
        <v/>
      </c>
      <c r="BL999" s="55" t="str">
        <f t="shared" si="217"/>
        <v/>
      </c>
      <c r="BM999" s="55" t="str">
        <f t="shared" si="217"/>
        <v/>
      </c>
      <c r="BN999" s="55" t="str">
        <f t="shared" si="217"/>
        <v/>
      </c>
      <c r="BO999" s="55" t="str">
        <f t="shared" si="217"/>
        <v/>
      </c>
      <c r="BP999" s="55" t="str">
        <f t="shared" si="217"/>
        <v/>
      </c>
      <c r="BQ999" s="55" t="str">
        <f t="shared" si="217"/>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5" x14ac:dyDescent="0.35">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7"/>
        <v/>
      </c>
      <c r="BE1000" s="55" t="str">
        <f t="shared" si="217"/>
        <v/>
      </c>
      <c r="BF1000" s="55" t="str">
        <f t="shared" si="217"/>
        <v/>
      </c>
      <c r="BG1000" s="55" t="str">
        <f t="shared" si="217"/>
        <v/>
      </c>
      <c r="BH1000" s="55" t="str">
        <f t="shared" si="217"/>
        <v/>
      </c>
      <c r="BI1000" s="55" t="str">
        <f t="shared" si="217"/>
        <v/>
      </c>
      <c r="BJ1000" s="55" t="str">
        <f t="shared" si="217"/>
        <v/>
      </c>
      <c r="BK1000" s="55" t="str">
        <f t="shared" si="217"/>
        <v/>
      </c>
      <c r="BL1000" s="55" t="str">
        <f t="shared" si="217"/>
        <v/>
      </c>
      <c r="BM1000" s="55" t="str">
        <f t="shared" si="217"/>
        <v/>
      </c>
      <c r="BN1000" s="55" t="str">
        <f t="shared" si="217"/>
        <v/>
      </c>
      <c r="BO1000" s="55" t="str">
        <f t="shared" si="217"/>
        <v/>
      </c>
      <c r="BP1000" s="55" t="str">
        <f t="shared" si="217"/>
        <v/>
      </c>
      <c r="BQ1000" s="55" t="str">
        <f t="shared" si="217"/>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5" x14ac:dyDescent="0.35">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7"/>
        <v/>
      </c>
      <c r="BE1001" s="55" t="str">
        <f t="shared" si="217"/>
        <v/>
      </c>
      <c r="BF1001" s="55" t="str">
        <f t="shared" si="217"/>
        <v/>
      </c>
      <c r="BG1001" s="55" t="str">
        <f t="shared" si="217"/>
        <v/>
      </c>
      <c r="BH1001" s="55" t="str">
        <f t="shared" si="217"/>
        <v/>
      </c>
      <c r="BI1001" s="55" t="str">
        <f t="shared" si="217"/>
        <v/>
      </c>
      <c r="BJ1001" s="55" t="str">
        <f t="shared" si="217"/>
        <v/>
      </c>
      <c r="BK1001" s="55" t="str">
        <f t="shared" si="217"/>
        <v/>
      </c>
      <c r="BL1001" s="55" t="str">
        <f t="shared" si="217"/>
        <v/>
      </c>
      <c r="BM1001" s="55" t="str">
        <f t="shared" si="217"/>
        <v/>
      </c>
      <c r="BN1001" s="55" t="str">
        <f t="shared" si="217"/>
        <v/>
      </c>
      <c r="BO1001" s="55" t="str">
        <f t="shared" si="217"/>
        <v/>
      </c>
      <c r="BP1001" s="55" t="str">
        <f t="shared" si="217"/>
        <v/>
      </c>
      <c r="BQ1001" s="55" t="str">
        <f t="shared" si="217"/>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5" x14ac:dyDescent="0.35">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s="13"/>
      <c r="AN1002" s="13"/>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7"/>
        <v/>
      </c>
      <c r="BE1002" s="55" t="str">
        <f t="shared" si="217"/>
        <v/>
      </c>
      <c r="BF1002" s="55" t="str">
        <f t="shared" si="217"/>
        <v/>
      </c>
      <c r="BG1002" s="55" t="str">
        <f t="shared" si="217"/>
        <v/>
      </c>
      <c r="BH1002" s="55" t="str">
        <f t="shared" si="217"/>
        <v/>
      </c>
      <c r="BI1002" s="55" t="str">
        <f t="shared" si="217"/>
        <v/>
      </c>
      <c r="BJ1002" s="55" t="str">
        <f t="shared" si="217"/>
        <v/>
      </c>
      <c r="BK1002" s="55" t="str">
        <f t="shared" si="217"/>
        <v/>
      </c>
      <c r="BL1002" s="55" t="str">
        <f t="shared" si="217"/>
        <v/>
      </c>
      <c r="BM1002" s="55" t="str">
        <f t="shared" si="217"/>
        <v/>
      </c>
      <c r="BN1002" s="55" t="str">
        <f t="shared" si="217"/>
        <v/>
      </c>
      <c r="BO1002" s="55" t="str">
        <f t="shared" si="217"/>
        <v/>
      </c>
      <c r="BP1002" s="55" t="str">
        <f t="shared" si="217"/>
        <v/>
      </c>
      <c r="BQ1002" s="55" t="str">
        <f t="shared" si="217"/>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5" x14ac:dyDescent="0.35">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7"/>
        <v/>
      </c>
      <c r="BE1003" s="55" t="str">
        <f t="shared" si="217"/>
        <v/>
      </c>
      <c r="BF1003" s="55" t="str">
        <f t="shared" si="217"/>
        <v/>
      </c>
      <c r="BG1003" s="55" t="str">
        <f t="shared" si="217"/>
        <v/>
      </c>
      <c r="BH1003" s="55" t="str">
        <f t="shared" si="217"/>
        <v/>
      </c>
      <c r="BI1003" s="55" t="str">
        <f t="shared" si="217"/>
        <v/>
      </c>
      <c r="BJ1003" s="55" t="str">
        <f t="shared" si="217"/>
        <v/>
      </c>
      <c r="BK1003" s="55" t="str">
        <f t="shared" si="217"/>
        <v/>
      </c>
      <c r="BL1003" s="55" t="str">
        <f t="shared" si="217"/>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5" x14ac:dyDescent="0.35">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5" x14ac:dyDescent="0.35">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5" x14ac:dyDescent="0.35">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5" x14ac:dyDescent="0.35">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5" x14ac:dyDescent="0.35">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5" x14ac:dyDescent="0.35">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s="13"/>
      <c r="AN1009" s="13"/>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5" x14ac:dyDescent="0.35">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5" x14ac:dyDescent="0.35">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5" x14ac:dyDescent="0.35">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5" x14ac:dyDescent="0.35">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5" x14ac:dyDescent="0.35">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s="13"/>
      <c r="AN1014" s="13"/>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ref="BD1014:BQ1032" si="218">IF(ISERROR(SEARCHB(" "&amp;BO$1&amp;" "," "&amp;$L1014&amp;" "))=TRUE,"",BO$1)</f>
        <v/>
      </c>
      <c r="BP1014" s="55" t="str">
        <f t="shared" si="218"/>
        <v/>
      </c>
      <c r="BQ1014" s="55" t="str">
        <f t="shared" si="218"/>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5" x14ac:dyDescent="0.35">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s="13"/>
      <c r="AN1015" s="13"/>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8"/>
        <v/>
      </c>
      <c r="BE1015" s="55" t="str">
        <f t="shared" si="218"/>
        <v/>
      </c>
      <c r="BF1015" s="55" t="str">
        <f t="shared" si="218"/>
        <v/>
      </c>
      <c r="BG1015" s="55" t="str">
        <f t="shared" si="218"/>
        <v/>
      </c>
      <c r="BH1015" s="55" t="str">
        <f t="shared" si="218"/>
        <v/>
      </c>
      <c r="BI1015" s="55" t="str">
        <f t="shared" si="218"/>
        <v/>
      </c>
      <c r="BJ1015" s="55" t="str">
        <f t="shared" si="218"/>
        <v/>
      </c>
      <c r="BK1015" s="55" t="str">
        <f t="shared" si="218"/>
        <v/>
      </c>
      <c r="BL1015" s="55" t="str">
        <f t="shared" si="218"/>
        <v/>
      </c>
      <c r="BM1015" s="55" t="str">
        <f t="shared" si="218"/>
        <v/>
      </c>
      <c r="BN1015" s="55" t="str">
        <f t="shared" si="218"/>
        <v/>
      </c>
      <c r="BO1015" s="55" t="str">
        <f t="shared" si="218"/>
        <v/>
      </c>
      <c r="BP1015" s="55" t="str">
        <f t="shared" si="218"/>
        <v/>
      </c>
      <c r="BQ1015" s="55" t="str">
        <f t="shared" si="218"/>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5" x14ac:dyDescent="0.35">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8"/>
        <v/>
      </c>
      <c r="BE1016" s="55" t="str">
        <f t="shared" si="218"/>
        <v/>
      </c>
      <c r="BF1016" s="55" t="str">
        <f t="shared" si="218"/>
        <v/>
      </c>
      <c r="BG1016" s="55" t="str">
        <f t="shared" si="218"/>
        <v/>
      </c>
      <c r="BH1016" s="55" t="str">
        <f t="shared" si="218"/>
        <v/>
      </c>
      <c r="BI1016" s="55" t="str">
        <f t="shared" si="218"/>
        <v/>
      </c>
      <c r="BJ1016" s="55" t="str">
        <f t="shared" si="218"/>
        <v/>
      </c>
      <c r="BK1016" s="55" t="str">
        <f t="shared" si="218"/>
        <v/>
      </c>
      <c r="BL1016" s="55" t="str">
        <f t="shared" si="218"/>
        <v/>
      </c>
      <c r="BM1016" s="55" t="str">
        <f t="shared" si="218"/>
        <v/>
      </c>
      <c r="BN1016" s="55" t="str">
        <f t="shared" si="218"/>
        <v/>
      </c>
      <c r="BO1016" s="55" t="str">
        <f t="shared" si="218"/>
        <v/>
      </c>
      <c r="BP1016" s="55" t="str">
        <f t="shared" si="218"/>
        <v/>
      </c>
      <c r="BQ1016" s="55" t="str">
        <f t="shared" si="218"/>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5" x14ac:dyDescent="0.35">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s="13"/>
      <c r="AN1017" s="13"/>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ref="BC1017:BC1080" si="219">SUM(AT1017:BB1017)</f>
        <v>0</v>
      </c>
      <c r="BD1017" s="55" t="str">
        <f t="shared" si="218"/>
        <v/>
      </c>
      <c r="BE1017" s="55" t="str">
        <f t="shared" si="218"/>
        <v/>
      </c>
      <c r="BF1017" s="55" t="str">
        <f t="shared" si="218"/>
        <v/>
      </c>
      <c r="BG1017" s="55" t="str">
        <f t="shared" si="218"/>
        <v/>
      </c>
      <c r="BH1017" s="55" t="str">
        <f t="shared" si="218"/>
        <v/>
      </c>
      <c r="BI1017" s="55" t="str">
        <f t="shared" si="218"/>
        <v/>
      </c>
      <c r="BJ1017" s="55" t="str">
        <f t="shared" si="218"/>
        <v/>
      </c>
      <c r="BK1017" s="55" t="str">
        <f t="shared" si="218"/>
        <v/>
      </c>
      <c r="BL1017" s="55" t="str">
        <f t="shared" si="218"/>
        <v/>
      </c>
      <c r="BM1017" s="55" t="str">
        <f t="shared" si="218"/>
        <v/>
      </c>
      <c r="BN1017" s="55" t="str">
        <f t="shared" si="218"/>
        <v/>
      </c>
      <c r="BO1017" s="55" t="str">
        <f t="shared" si="218"/>
        <v/>
      </c>
      <c r="BP1017" s="55" t="str">
        <f t="shared" si="218"/>
        <v/>
      </c>
      <c r="BQ1017" s="55" t="str">
        <f t="shared" si="218"/>
        <v/>
      </c>
      <c r="BR1017" s="1" t="str">
        <f t="shared" ref="BR1017:BR1080" si="220">IF(BD1017&amp;BE1017&amp;BF1017&amp;BG1017&amp;BH1017&amp;BI1017&amp;BJ1017&amp;BK1017&amp;BP1017&amp;BQ1017="","Base",BD1017&amp;BE1017&amp;BF1017&amp;BG1017&amp;BH1017&amp;BI1017&amp;BJ1017&amp;BK1017&amp;BP1017&amp;BQ1017)</f>
        <v>Base</v>
      </c>
      <c r="BS1017" s="1" t="str">
        <f t="shared" ref="BS1017:BS1080" si="221">IF(BL1017&amp;BM1017&amp;BN1017&amp;BO1017="","",BL1017&amp;BM1017&amp;BN1017&amp;BO1017)</f>
        <v/>
      </c>
      <c r="BT1017" s="3">
        <f t="shared" ref="BT1017:BT1080" si="222">J1017-I1017+1</f>
        <v>1</v>
      </c>
      <c r="BU1017" s="11">
        <f t="shared" ref="BU1017:BU1080" si="223">BT1017*0.06-1</f>
        <v>-0.94</v>
      </c>
      <c r="BV1017" s="11">
        <f t="shared" ref="BV1017:BV1080" si="224">BT1017*0.12-1</f>
        <v>-0.88</v>
      </c>
      <c r="BW1017" s="11">
        <f t="shared" ref="BW1017:BW1080" si="225">(BT1017-1)*0.84</f>
        <v>0</v>
      </c>
      <c r="BX1017" s="9">
        <f t="shared" ref="BX1017:BX1080" si="226">BU1017+I1017</f>
        <v>-0.94</v>
      </c>
      <c r="BY1017" s="9">
        <f t="shared" ref="BY1017:BY1080" si="227">BV1017+I1017</f>
        <v>-0.88</v>
      </c>
      <c r="BZ1017" s="9">
        <f t="shared" ref="BZ1017:BZ1080" si="228">IF(WEEKDAY(BW1017+I1017)=1,BW1017+I1017+1,IF(WEEKDAY(BW1017+I1017)=7,BW1017+I1017+2,BW1017+I1017))</f>
        <v>2</v>
      </c>
    </row>
    <row r="1018" spans="1:78" ht="15.5" x14ac:dyDescent="0.35">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s="13"/>
      <c r="AN1018" s="13"/>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19"/>
        <v>0</v>
      </c>
      <c r="BD1018" s="55" t="str">
        <f t="shared" si="218"/>
        <v/>
      </c>
      <c r="BE1018" s="55" t="str">
        <f t="shared" si="218"/>
        <v/>
      </c>
      <c r="BF1018" s="55" t="str">
        <f t="shared" si="218"/>
        <v/>
      </c>
      <c r="BG1018" s="55" t="str">
        <f t="shared" si="218"/>
        <v/>
      </c>
      <c r="BH1018" s="55" t="str">
        <f t="shared" si="218"/>
        <v/>
      </c>
      <c r="BI1018" s="55" t="str">
        <f t="shared" si="218"/>
        <v/>
      </c>
      <c r="BJ1018" s="55" t="str">
        <f t="shared" si="218"/>
        <v/>
      </c>
      <c r="BK1018" s="55" t="str">
        <f t="shared" si="218"/>
        <v/>
      </c>
      <c r="BL1018" s="55" t="str">
        <f t="shared" si="218"/>
        <v/>
      </c>
      <c r="BM1018" s="55" t="str">
        <f t="shared" si="218"/>
        <v/>
      </c>
      <c r="BN1018" s="55" t="str">
        <f t="shared" si="218"/>
        <v/>
      </c>
      <c r="BO1018" s="55" t="str">
        <f t="shared" si="218"/>
        <v/>
      </c>
      <c r="BP1018" s="55" t="str">
        <f t="shared" si="218"/>
        <v/>
      </c>
      <c r="BQ1018" s="55" t="str">
        <f t="shared" si="218"/>
        <v/>
      </c>
      <c r="BR1018" s="1" t="str">
        <f t="shared" si="220"/>
        <v>Base</v>
      </c>
      <c r="BS1018" s="1" t="str">
        <f t="shared" si="221"/>
        <v/>
      </c>
      <c r="BT1018" s="3">
        <f t="shared" si="222"/>
        <v>1</v>
      </c>
      <c r="BU1018" s="11">
        <f t="shared" si="223"/>
        <v>-0.94</v>
      </c>
      <c r="BV1018" s="11">
        <f t="shared" si="224"/>
        <v>-0.88</v>
      </c>
      <c r="BW1018" s="11">
        <f t="shared" si="225"/>
        <v>0</v>
      </c>
      <c r="BX1018" s="9">
        <f t="shared" si="226"/>
        <v>-0.94</v>
      </c>
      <c r="BY1018" s="9">
        <f t="shared" si="227"/>
        <v>-0.88</v>
      </c>
      <c r="BZ1018" s="9">
        <f t="shared" si="228"/>
        <v>2</v>
      </c>
    </row>
    <row r="1019" spans="1:78" ht="15.5" x14ac:dyDescent="0.35">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s="13"/>
      <c r="AN1019" s="13"/>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19"/>
        <v>0</v>
      </c>
      <c r="BD1019" s="55" t="str">
        <f t="shared" si="218"/>
        <v/>
      </c>
      <c r="BE1019" s="55" t="str">
        <f t="shared" si="218"/>
        <v/>
      </c>
      <c r="BF1019" s="55" t="str">
        <f t="shared" si="218"/>
        <v/>
      </c>
      <c r="BG1019" s="55" t="str">
        <f t="shared" si="218"/>
        <v/>
      </c>
      <c r="BH1019" s="55" t="str">
        <f t="shared" si="218"/>
        <v/>
      </c>
      <c r="BI1019" s="55" t="str">
        <f t="shared" si="218"/>
        <v/>
      </c>
      <c r="BJ1019" s="55" t="str">
        <f t="shared" si="218"/>
        <v/>
      </c>
      <c r="BK1019" s="55" t="str">
        <f t="shared" si="218"/>
        <v/>
      </c>
      <c r="BL1019" s="55" t="str">
        <f t="shared" si="218"/>
        <v/>
      </c>
      <c r="BM1019" s="55" t="str">
        <f t="shared" si="218"/>
        <v/>
      </c>
      <c r="BN1019" s="55" t="str">
        <f t="shared" si="218"/>
        <v/>
      </c>
      <c r="BO1019" s="55" t="str">
        <f t="shared" si="218"/>
        <v/>
      </c>
      <c r="BP1019" s="55" t="str">
        <f t="shared" si="218"/>
        <v/>
      </c>
      <c r="BQ1019" s="55" t="str">
        <f t="shared" si="218"/>
        <v/>
      </c>
      <c r="BR1019" s="1" t="str">
        <f t="shared" si="220"/>
        <v>Base</v>
      </c>
      <c r="BS1019" s="1" t="str">
        <f t="shared" si="221"/>
        <v/>
      </c>
      <c r="BT1019" s="3">
        <f t="shared" si="222"/>
        <v>1</v>
      </c>
      <c r="BU1019" s="11">
        <f t="shared" si="223"/>
        <v>-0.94</v>
      </c>
      <c r="BV1019" s="11">
        <f t="shared" si="224"/>
        <v>-0.88</v>
      </c>
      <c r="BW1019" s="11">
        <f t="shared" si="225"/>
        <v>0</v>
      </c>
      <c r="BX1019" s="9">
        <f t="shared" si="226"/>
        <v>-0.94</v>
      </c>
      <c r="BY1019" s="9">
        <f t="shared" si="227"/>
        <v>-0.88</v>
      </c>
      <c r="BZ1019" s="9">
        <f t="shared" si="228"/>
        <v>2</v>
      </c>
    </row>
    <row r="1020" spans="1:78" ht="15.5" x14ac:dyDescent="0.35">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s="13"/>
      <c r="AN1020" s="13"/>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19"/>
        <v>0</v>
      </c>
      <c r="BD1020" s="55" t="str">
        <f t="shared" si="218"/>
        <v/>
      </c>
      <c r="BE1020" s="55" t="str">
        <f t="shared" si="218"/>
        <v/>
      </c>
      <c r="BF1020" s="55" t="str">
        <f t="shared" si="218"/>
        <v/>
      </c>
      <c r="BG1020" s="55" t="str">
        <f t="shared" si="218"/>
        <v/>
      </c>
      <c r="BH1020" s="55" t="str">
        <f t="shared" si="218"/>
        <v/>
      </c>
      <c r="BI1020" s="55" t="str">
        <f t="shared" si="218"/>
        <v/>
      </c>
      <c r="BJ1020" s="55" t="str">
        <f t="shared" si="218"/>
        <v/>
      </c>
      <c r="BK1020" s="55" t="str">
        <f t="shared" si="218"/>
        <v/>
      </c>
      <c r="BL1020" s="55" t="str">
        <f t="shared" si="218"/>
        <v/>
      </c>
      <c r="BM1020" s="55" t="str">
        <f t="shared" si="218"/>
        <v/>
      </c>
      <c r="BN1020" s="55" t="str">
        <f t="shared" si="218"/>
        <v/>
      </c>
      <c r="BO1020" s="55" t="str">
        <f t="shared" si="218"/>
        <v/>
      </c>
      <c r="BP1020" s="55" t="str">
        <f t="shared" si="218"/>
        <v/>
      </c>
      <c r="BQ1020" s="55" t="str">
        <f t="shared" si="218"/>
        <v/>
      </c>
      <c r="BR1020" s="1" t="str">
        <f t="shared" si="220"/>
        <v>Base</v>
      </c>
      <c r="BS1020" s="1" t="str">
        <f t="shared" si="221"/>
        <v/>
      </c>
      <c r="BT1020" s="3">
        <f t="shared" si="222"/>
        <v>1</v>
      </c>
      <c r="BU1020" s="11">
        <f t="shared" si="223"/>
        <v>-0.94</v>
      </c>
      <c r="BV1020" s="11">
        <f t="shared" si="224"/>
        <v>-0.88</v>
      </c>
      <c r="BW1020" s="11">
        <f t="shared" si="225"/>
        <v>0</v>
      </c>
      <c r="BX1020" s="9">
        <f t="shared" si="226"/>
        <v>-0.94</v>
      </c>
      <c r="BY1020" s="9">
        <f t="shared" si="227"/>
        <v>-0.88</v>
      </c>
      <c r="BZ1020" s="9">
        <f t="shared" si="228"/>
        <v>2</v>
      </c>
    </row>
    <row r="1021" spans="1:78" ht="15.5" x14ac:dyDescent="0.35">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s="13"/>
      <c r="AN1021" s="13"/>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19"/>
        <v>0</v>
      </c>
      <c r="BD1021" s="55" t="str">
        <f t="shared" si="218"/>
        <v/>
      </c>
      <c r="BE1021" s="55" t="str">
        <f t="shared" si="218"/>
        <v/>
      </c>
      <c r="BF1021" s="55" t="str">
        <f t="shared" si="218"/>
        <v/>
      </c>
      <c r="BG1021" s="55" t="str">
        <f t="shared" si="218"/>
        <v/>
      </c>
      <c r="BH1021" s="55" t="str">
        <f t="shared" si="218"/>
        <v/>
      </c>
      <c r="BI1021" s="55" t="str">
        <f t="shared" si="218"/>
        <v/>
      </c>
      <c r="BJ1021" s="55" t="str">
        <f t="shared" si="218"/>
        <v/>
      </c>
      <c r="BK1021" s="55" t="str">
        <f t="shared" si="218"/>
        <v/>
      </c>
      <c r="BL1021" s="55" t="str">
        <f t="shared" si="218"/>
        <v/>
      </c>
      <c r="BM1021" s="55" t="str">
        <f t="shared" si="218"/>
        <v/>
      </c>
      <c r="BN1021" s="55" t="str">
        <f t="shared" si="218"/>
        <v/>
      </c>
      <c r="BO1021" s="55" t="str">
        <f t="shared" si="218"/>
        <v/>
      </c>
      <c r="BP1021" s="55" t="str">
        <f t="shared" si="218"/>
        <v/>
      </c>
      <c r="BQ1021" s="55" t="str">
        <f t="shared" si="218"/>
        <v/>
      </c>
      <c r="BR1021" s="1" t="str">
        <f t="shared" si="220"/>
        <v>Base</v>
      </c>
      <c r="BS1021" s="1" t="str">
        <f t="shared" si="221"/>
        <v/>
      </c>
      <c r="BT1021" s="3">
        <f t="shared" si="222"/>
        <v>1</v>
      </c>
      <c r="BU1021" s="11">
        <f t="shared" si="223"/>
        <v>-0.94</v>
      </c>
      <c r="BV1021" s="11">
        <f t="shared" si="224"/>
        <v>-0.88</v>
      </c>
      <c r="BW1021" s="11">
        <f t="shared" si="225"/>
        <v>0</v>
      </c>
      <c r="BX1021" s="9">
        <f t="shared" si="226"/>
        <v>-0.94</v>
      </c>
      <c r="BY1021" s="9">
        <f t="shared" si="227"/>
        <v>-0.88</v>
      </c>
      <c r="BZ1021" s="9">
        <f t="shared" si="228"/>
        <v>2</v>
      </c>
    </row>
    <row r="1022" spans="1:78" ht="15.5" x14ac:dyDescent="0.35">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19"/>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si="220"/>
        <v>Base</v>
      </c>
      <c r="BS1022" s="1" t="str">
        <f t="shared" si="221"/>
        <v/>
      </c>
      <c r="BT1022" s="3">
        <f t="shared" si="222"/>
        <v>1</v>
      </c>
      <c r="BU1022" s="11">
        <f t="shared" si="223"/>
        <v>-0.94</v>
      </c>
      <c r="BV1022" s="11">
        <f t="shared" si="224"/>
        <v>-0.88</v>
      </c>
      <c r="BW1022" s="11">
        <f t="shared" si="225"/>
        <v>0</v>
      </c>
      <c r="BX1022" s="9">
        <f t="shared" si="226"/>
        <v>-0.94</v>
      </c>
      <c r="BY1022" s="9">
        <f t="shared" si="227"/>
        <v>-0.88</v>
      </c>
      <c r="BZ1022" s="9">
        <f t="shared" si="228"/>
        <v>2</v>
      </c>
    </row>
    <row r="1023" spans="1:78" ht="15.5" x14ac:dyDescent="0.35">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s="13"/>
      <c r="AN1023" s="1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19"/>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20"/>
        <v>Base</v>
      </c>
      <c r="BS1023" s="1" t="str">
        <f t="shared" si="221"/>
        <v/>
      </c>
      <c r="BT1023" s="3">
        <f t="shared" si="222"/>
        <v>1</v>
      </c>
      <c r="BU1023" s="11">
        <f t="shared" si="223"/>
        <v>-0.94</v>
      </c>
      <c r="BV1023" s="11">
        <f t="shared" si="224"/>
        <v>-0.88</v>
      </c>
      <c r="BW1023" s="11">
        <f t="shared" si="225"/>
        <v>0</v>
      </c>
      <c r="BX1023" s="9">
        <f t="shared" si="226"/>
        <v>-0.94</v>
      </c>
      <c r="BY1023" s="9">
        <f t="shared" si="227"/>
        <v>-0.88</v>
      </c>
      <c r="BZ1023" s="9">
        <f t="shared" si="228"/>
        <v>2</v>
      </c>
    </row>
    <row r="1024" spans="1:78" ht="15.5" x14ac:dyDescent="0.35">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19"/>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si="220"/>
        <v>Base</v>
      </c>
      <c r="BS1024" s="1" t="str">
        <f t="shared" si="221"/>
        <v/>
      </c>
      <c r="BT1024" s="3">
        <f t="shared" si="222"/>
        <v>1</v>
      </c>
      <c r="BU1024" s="11">
        <f t="shared" si="223"/>
        <v>-0.94</v>
      </c>
      <c r="BV1024" s="11">
        <f t="shared" si="224"/>
        <v>-0.88</v>
      </c>
      <c r="BW1024" s="11">
        <f t="shared" si="225"/>
        <v>0</v>
      </c>
      <c r="BX1024" s="9">
        <f t="shared" si="226"/>
        <v>-0.94</v>
      </c>
      <c r="BY1024" s="9">
        <f t="shared" si="227"/>
        <v>-0.88</v>
      </c>
      <c r="BZ1024" s="9">
        <f t="shared" si="228"/>
        <v>2</v>
      </c>
    </row>
    <row r="1025" spans="1:78" ht="15.5" x14ac:dyDescent="0.35">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5" x14ac:dyDescent="0.35">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5" x14ac:dyDescent="0.35">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5" x14ac:dyDescent="0.35">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5" x14ac:dyDescent="0.35">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5" x14ac:dyDescent="0.35">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ref="BD1033:BQ1051" si="229">IF(ISERROR(SEARCHB(" "&amp;BD$1&amp;" "," "&amp;$L1033&amp;" "))=TRUE,"",BD$1)</f>
        <v/>
      </c>
      <c r="BE1033" s="55" t="str">
        <f t="shared" si="229"/>
        <v/>
      </c>
      <c r="BF1033" s="55" t="str">
        <f t="shared" si="229"/>
        <v/>
      </c>
      <c r="BG1033" s="55" t="str">
        <f t="shared" si="229"/>
        <v/>
      </c>
      <c r="BH1033" s="55" t="str">
        <f t="shared" si="229"/>
        <v/>
      </c>
      <c r="BI1033" s="55" t="str">
        <f t="shared" si="229"/>
        <v/>
      </c>
      <c r="BJ1033" s="55" t="str">
        <f t="shared" si="229"/>
        <v/>
      </c>
      <c r="BK1033" s="55" t="str">
        <f t="shared" si="229"/>
        <v/>
      </c>
      <c r="BL1033" s="55" t="str">
        <f t="shared" si="229"/>
        <v/>
      </c>
      <c r="BM1033" s="55" t="str">
        <f t="shared" si="229"/>
        <v/>
      </c>
      <c r="BN1033" s="55" t="str">
        <f t="shared" si="229"/>
        <v/>
      </c>
      <c r="BO1033" s="55" t="str">
        <f t="shared" si="229"/>
        <v/>
      </c>
      <c r="BP1033" s="55" t="str">
        <f t="shared" si="229"/>
        <v/>
      </c>
      <c r="BQ1033" s="55" t="str">
        <f t="shared" si="229"/>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29"/>
        <v/>
      </c>
      <c r="BE1034" s="55" t="str">
        <f t="shared" si="229"/>
        <v/>
      </c>
      <c r="BF1034" s="55" t="str">
        <f t="shared" si="229"/>
        <v/>
      </c>
      <c r="BG1034" s="55" t="str">
        <f t="shared" si="229"/>
        <v/>
      </c>
      <c r="BH1034" s="55" t="str">
        <f t="shared" si="229"/>
        <v/>
      </c>
      <c r="BI1034" s="55" t="str">
        <f t="shared" si="229"/>
        <v/>
      </c>
      <c r="BJ1034" s="55" t="str">
        <f t="shared" si="229"/>
        <v/>
      </c>
      <c r="BK1034" s="55" t="str">
        <f t="shared" si="229"/>
        <v/>
      </c>
      <c r="BL1034" s="55" t="str">
        <f t="shared" si="229"/>
        <v/>
      </c>
      <c r="BM1034" s="55" t="str">
        <f t="shared" si="229"/>
        <v/>
      </c>
      <c r="BN1034" s="55" t="str">
        <f t="shared" si="229"/>
        <v/>
      </c>
      <c r="BO1034" s="55" t="str">
        <f t="shared" si="229"/>
        <v/>
      </c>
      <c r="BP1034" s="55" t="str">
        <f t="shared" si="229"/>
        <v/>
      </c>
      <c r="BQ1034" s="55" t="str">
        <f t="shared" si="229"/>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29"/>
        <v/>
      </c>
      <c r="BE1035" s="55" t="str">
        <f t="shared" si="229"/>
        <v/>
      </c>
      <c r="BF1035" s="55" t="str">
        <f t="shared" si="229"/>
        <v/>
      </c>
      <c r="BG1035" s="55" t="str">
        <f t="shared" si="229"/>
        <v/>
      </c>
      <c r="BH1035" s="55" t="str">
        <f t="shared" si="229"/>
        <v/>
      </c>
      <c r="BI1035" s="55" t="str">
        <f t="shared" si="229"/>
        <v/>
      </c>
      <c r="BJ1035" s="55" t="str">
        <f t="shared" si="229"/>
        <v/>
      </c>
      <c r="BK1035" s="55" t="str">
        <f t="shared" si="229"/>
        <v/>
      </c>
      <c r="BL1035" s="55" t="str">
        <f t="shared" si="229"/>
        <v/>
      </c>
      <c r="BM1035" s="55" t="str">
        <f t="shared" si="229"/>
        <v/>
      </c>
      <c r="BN1035" s="55" t="str">
        <f t="shared" si="229"/>
        <v/>
      </c>
      <c r="BO1035" s="55" t="str">
        <f t="shared" si="229"/>
        <v/>
      </c>
      <c r="BP1035" s="55" t="str">
        <f t="shared" si="229"/>
        <v/>
      </c>
      <c r="BQ1035" s="55" t="str">
        <f t="shared" si="229"/>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29"/>
        <v/>
      </c>
      <c r="BE1036" s="55" t="str">
        <f t="shared" si="229"/>
        <v/>
      </c>
      <c r="BF1036" s="55" t="str">
        <f t="shared" si="229"/>
        <v/>
      </c>
      <c r="BG1036" s="55" t="str">
        <f t="shared" si="229"/>
        <v/>
      </c>
      <c r="BH1036" s="55" t="str">
        <f t="shared" si="229"/>
        <v/>
      </c>
      <c r="BI1036" s="55" t="str">
        <f t="shared" si="229"/>
        <v/>
      </c>
      <c r="BJ1036" s="55" t="str">
        <f t="shared" si="229"/>
        <v/>
      </c>
      <c r="BK1036" s="55" t="str">
        <f t="shared" si="229"/>
        <v/>
      </c>
      <c r="BL1036" s="55" t="str">
        <f t="shared" si="229"/>
        <v/>
      </c>
      <c r="BM1036" s="55" t="str">
        <f t="shared" si="229"/>
        <v/>
      </c>
      <c r="BN1036" s="55" t="str">
        <f t="shared" si="229"/>
        <v/>
      </c>
      <c r="BO1036" s="55" t="str">
        <f t="shared" si="229"/>
        <v/>
      </c>
      <c r="BP1036" s="55" t="str">
        <f t="shared" si="229"/>
        <v/>
      </c>
      <c r="BQ1036" s="55" t="str">
        <f t="shared" si="229"/>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29"/>
        <v/>
      </c>
      <c r="BE1037" s="55" t="str">
        <f t="shared" si="229"/>
        <v/>
      </c>
      <c r="BF1037" s="55" t="str">
        <f t="shared" si="229"/>
        <v/>
      </c>
      <c r="BG1037" s="55" t="str">
        <f t="shared" si="229"/>
        <v/>
      </c>
      <c r="BH1037" s="55" t="str">
        <f t="shared" si="229"/>
        <v/>
      </c>
      <c r="BI1037" s="55" t="str">
        <f t="shared" si="229"/>
        <v/>
      </c>
      <c r="BJ1037" s="55" t="str">
        <f t="shared" si="229"/>
        <v/>
      </c>
      <c r="BK1037" s="55" t="str">
        <f t="shared" si="229"/>
        <v/>
      </c>
      <c r="BL1037" s="55" t="str">
        <f t="shared" si="229"/>
        <v/>
      </c>
      <c r="BM1037" s="55" t="str">
        <f t="shared" si="229"/>
        <v/>
      </c>
      <c r="BN1037" s="55" t="str">
        <f t="shared" si="229"/>
        <v/>
      </c>
      <c r="BO1037" s="55" t="str">
        <f t="shared" si="229"/>
        <v/>
      </c>
      <c r="BP1037" s="55" t="str">
        <f t="shared" si="229"/>
        <v/>
      </c>
      <c r="BQ1037" s="55" t="str">
        <f t="shared" si="229"/>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si="229"/>
        <v/>
      </c>
      <c r="BE1038" s="55" t="str">
        <f t="shared" si="229"/>
        <v/>
      </c>
      <c r="BF1038" s="55" t="str">
        <f t="shared" si="229"/>
        <v/>
      </c>
      <c r="BG1038" s="55" t="str">
        <f t="shared" si="229"/>
        <v/>
      </c>
      <c r="BH1038" s="55" t="str">
        <f t="shared" si="229"/>
        <v/>
      </c>
      <c r="BI1038" s="55" t="str">
        <f t="shared" si="229"/>
        <v/>
      </c>
      <c r="BJ1038" s="55" t="str">
        <f t="shared" si="229"/>
        <v/>
      </c>
      <c r="BK1038" s="55" t="str">
        <f t="shared" si="229"/>
        <v/>
      </c>
      <c r="BL1038" s="55" t="str">
        <f t="shared" si="229"/>
        <v/>
      </c>
      <c r="BM1038" s="55" t="str">
        <f t="shared" si="229"/>
        <v/>
      </c>
      <c r="BN1038" s="55" t="str">
        <f t="shared" si="229"/>
        <v/>
      </c>
      <c r="BO1038" s="55" t="str">
        <f t="shared" si="229"/>
        <v/>
      </c>
      <c r="BP1038" s="55" t="str">
        <f t="shared" si="229"/>
        <v/>
      </c>
      <c r="BQ1038" s="55" t="str">
        <f t="shared" si="229"/>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29"/>
        <v/>
      </c>
      <c r="BE1039" s="55" t="str">
        <f t="shared" si="229"/>
        <v/>
      </c>
      <c r="BF1039" s="55" t="str">
        <f t="shared" si="229"/>
        <v/>
      </c>
      <c r="BG1039" s="55" t="str">
        <f t="shared" si="229"/>
        <v/>
      </c>
      <c r="BH1039" s="55" t="str">
        <f t="shared" si="229"/>
        <v/>
      </c>
      <c r="BI1039" s="55" t="str">
        <f t="shared" si="229"/>
        <v/>
      </c>
      <c r="BJ1039" s="55" t="str">
        <f t="shared" si="229"/>
        <v/>
      </c>
      <c r="BK1039" s="55" t="str">
        <f t="shared" si="229"/>
        <v/>
      </c>
      <c r="BL1039" s="55" t="str">
        <f t="shared" si="229"/>
        <v/>
      </c>
      <c r="BM1039" s="55" t="str">
        <f t="shared" si="229"/>
        <v/>
      </c>
      <c r="BN1039" s="55" t="str">
        <f t="shared" si="229"/>
        <v/>
      </c>
      <c r="BO1039" s="55" t="str">
        <f t="shared" si="229"/>
        <v/>
      </c>
      <c r="BP1039" s="55" t="str">
        <f t="shared" si="229"/>
        <v/>
      </c>
      <c r="BQ1039" s="55" t="str">
        <f t="shared" si="229"/>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si="229"/>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ref="BD1051:BQ1069" si="230">IF(ISERROR(SEARCHB(" "&amp;BG$1&amp;" "," "&amp;$L1051&amp;" "))=TRUE,"",BG$1)</f>
        <v/>
      </c>
      <c r="BH1051" s="55" t="str">
        <f t="shared" si="230"/>
        <v/>
      </c>
      <c r="BI1051" s="55" t="str">
        <f t="shared" si="230"/>
        <v/>
      </c>
      <c r="BJ1051" s="55" t="str">
        <f t="shared" si="230"/>
        <v/>
      </c>
      <c r="BK1051" s="55" t="str">
        <f t="shared" si="230"/>
        <v/>
      </c>
      <c r="BL1051" s="55" t="str">
        <f t="shared" si="230"/>
        <v/>
      </c>
      <c r="BM1051" s="55" t="str">
        <f t="shared" si="230"/>
        <v/>
      </c>
      <c r="BN1051" s="55" t="str">
        <f t="shared" si="230"/>
        <v/>
      </c>
      <c r="BO1051" s="55" t="str">
        <f t="shared" si="230"/>
        <v/>
      </c>
      <c r="BP1051" s="55" t="str">
        <f t="shared" si="230"/>
        <v/>
      </c>
      <c r="BQ1051" s="55" t="str">
        <f t="shared" si="230"/>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30"/>
        <v/>
      </c>
      <c r="BE1052" s="55" t="str">
        <f t="shared" si="230"/>
        <v/>
      </c>
      <c r="BF1052" s="55" t="str">
        <f t="shared" si="230"/>
        <v/>
      </c>
      <c r="BG1052" s="55" t="str">
        <f t="shared" si="230"/>
        <v/>
      </c>
      <c r="BH1052" s="55" t="str">
        <f t="shared" si="230"/>
        <v/>
      </c>
      <c r="BI1052" s="55" t="str">
        <f t="shared" si="230"/>
        <v/>
      </c>
      <c r="BJ1052" s="55" t="str">
        <f t="shared" si="230"/>
        <v/>
      </c>
      <c r="BK1052" s="55" t="str">
        <f t="shared" si="230"/>
        <v/>
      </c>
      <c r="BL1052" s="55" t="str">
        <f t="shared" si="230"/>
        <v/>
      </c>
      <c r="BM1052" s="55" t="str">
        <f t="shared" si="230"/>
        <v/>
      </c>
      <c r="BN1052" s="55" t="str">
        <f t="shared" si="230"/>
        <v/>
      </c>
      <c r="BO1052" s="55" t="str">
        <f t="shared" si="230"/>
        <v/>
      </c>
      <c r="BP1052" s="55" t="str">
        <f t="shared" si="230"/>
        <v/>
      </c>
      <c r="BQ1052" s="55" t="str">
        <f t="shared" si="230"/>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30"/>
        <v/>
      </c>
      <c r="BE1053" s="55" t="str">
        <f t="shared" si="230"/>
        <v/>
      </c>
      <c r="BF1053" s="55" t="str">
        <f t="shared" si="230"/>
        <v/>
      </c>
      <c r="BG1053" s="55" t="str">
        <f t="shared" si="230"/>
        <v/>
      </c>
      <c r="BH1053" s="55" t="str">
        <f t="shared" si="230"/>
        <v/>
      </c>
      <c r="BI1053" s="55" t="str">
        <f t="shared" si="230"/>
        <v/>
      </c>
      <c r="BJ1053" s="55" t="str">
        <f t="shared" si="230"/>
        <v/>
      </c>
      <c r="BK1053" s="55" t="str">
        <f t="shared" si="230"/>
        <v/>
      </c>
      <c r="BL1053" s="55" t="str">
        <f t="shared" si="230"/>
        <v/>
      </c>
      <c r="BM1053" s="55" t="str">
        <f t="shared" si="230"/>
        <v/>
      </c>
      <c r="BN1053" s="55" t="str">
        <f t="shared" si="230"/>
        <v/>
      </c>
      <c r="BO1053" s="55" t="str">
        <f t="shared" si="230"/>
        <v/>
      </c>
      <c r="BP1053" s="55" t="str">
        <f t="shared" si="230"/>
        <v/>
      </c>
      <c r="BQ1053" s="55" t="str">
        <f t="shared" si="230"/>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30"/>
        <v/>
      </c>
      <c r="BE1054" s="55" t="str">
        <f t="shared" si="230"/>
        <v/>
      </c>
      <c r="BF1054" s="55" t="str">
        <f t="shared" si="230"/>
        <v/>
      </c>
      <c r="BG1054" s="55" t="str">
        <f t="shared" si="230"/>
        <v/>
      </c>
      <c r="BH1054" s="55" t="str">
        <f t="shared" si="230"/>
        <v/>
      </c>
      <c r="BI1054" s="55" t="str">
        <f t="shared" si="230"/>
        <v/>
      </c>
      <c r="BJ1054" s="55" t="str">
        <f t="shared" si="230"/>
        <v/>
      </c>
      <c r="BK1054" s="55" t="str">
        <f t="shared" si="230"/>
        <v/>
      </c>
      <c r="BL1054" s="55" t="str">
        <f t="shared" si="230"/>
        <v/>
      </c>
      <c r="BM1054" s="55" t="str">
        <f t="shared" si="230"/>
        <v/>
      </c>
      <c r="BN1054" s="55" t="str">
        <f t="shared" si="230"/>
        <v/>
      </c>
      <c r="BO1054" s="55" t="str">
        <f t="shared" si="230"/>
        <v/>
      </c>
      <c r="BP1054" s="55" t="str">
        <f t="shared" si="230"/>
        <v/>
      </c>
      <c r="BQ1054" s="55" t="str">
        <f t="shared" si="230"/>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30"/>
        <v/>
      </c>
      <c r="BE1055" s="55" t="str">
        <f t="shared" si="230"/>
        <v/>
      </c>
      <c r="BF1055" s="55" t="str">
        <f t="shared" si="230"/>
        <v/>
      </c>
      <c r="BG1055" s="55" t="str">
        <f t="shared" si="230"/>
        <v/>
      </c>
      <c r="BH1055" s="55" t="str">
        <f t="shared" si="230"/>
        <v/>
      </c>
      <c r="BI1055" s="55" t="str">
        <f t="shared" si="230"/>
        <v/>
      </c>
      <c r="BJ1055" s="55" t="str">
        <f t="shared" si="230"/>
        <v/>
      </c>
      <c r="BK1055" s="55" t="str">
        <f t="shared" si="230"/>
        <v/>
      </c>
      <c r="BL1055" s="55" t="str">
        <f t="shared" si="230"/>
        <v/>
      </c>
      <c r="BM1055" s="55" t="str">
        <f t="shared" si="230"/>
        <v/>
      </c>
      <c r="BN1055" s="55" t="str">
        <f t="shared" si="230"/>
        <v/>
      </c>
      <c r="BO1055" s="55" t="str">
        <f t="shared" si="230"/>
        <v/>
      </c>
      <c r="BP1055" s="55" t="str">
        <f t="shared" si="230"/>
        <v/>
      </c>
      <c r="BQ1055" s="55" t="str">
        <f t="shared" si="230"/>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30"/>
        <v/>
      </c>
      <c r="BE1056" s="55" t="str">
        <f t="shared" si="230"/>
        <v/>
      </c>
      <c r="BF1056" s="55" t="str">
        <f t="shared" si="230"/>
        <v/>
      </c>
      <c r="BG1056" s="55" t="str">
        <f t="shared" si="230"/>
        <v/>
      </c>
      <c r="BH1056" s="55" t="str">
        <f t="shared" si="230"/>
        <v/>
      </c>
      <c r="BI1056" s="55" t="str">
        <f t="shared" si="230"/>
        <v/>
      </c>
      <c r="BJ1056" s="55" t="str">
        <f t="shared" si="230"/>
        <v/>
      </c>
      <c r="BK1056" s="55" t="str">
        <f t="shared" si="230"/>
        <v/>
      </c>
      <c r="BL1056" s="55" t="str">
        <f t="shared" si="230"/>
        <v/>
      </c>
      <c r="BM1056" s="55" t="str">
        <f t="shared" si="230"/>
        <v/>
      </c>
      <c r="BN1056" s="55" t="str">
        <f t="shared" si="230"/>
        <v/>
      </c>
      <c r="BO1056" s="55" t="str">
        <f t="shared" si="230"/>
        <v/>
      </c>
      <c r="BP1056" s="55" t="str">
        <f t="shared" si="230"/>
        <v/>
      </c>
      <c r="BQ1056" s="55" t="str">
        <f t="shared" si="230"/>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30"/>
        <v/>
      </c>
      <c r="BE1057" s="55" t="str">
        <f t="shared" si="230"/>
        <v/>
      </c>
      <c r="BF1057" s="55" t="str">
        <f t="shared" si="230"/>
        <v/>
      </c>
      <c r="BG1057" s="55" t="str">
        <f t="shared" si="230"/>
        <v/>
      </c>
      <c r="BH1057" s="55" t="str">
        <f t="shared" si="230"/>
        <v/>
      </c>
      <c r="BI1057" s="55" t="str">
        <f t="shared" si="230"/>
        <v/>
      </c>
      <c r="BJ1057" s="55" t="str">
        <f t="shared" si="230"/>
        <v/>
      </c>
      <c r="BK1057" s="55" t="str">
        <f t="shared" si="230"/>
        <v/>
      </c>
      <c r="BL1057" s="55" t="str">
        <f t="shared" si="230"/>
        <v/>
      </c>
      <c r="BM1057" s="55" t="str">
        <f t="shared" si="230"/>
        <v/>
      </c>
      <c r="BN1057" s="55" t="str">
        <f t="shared" si="230"/>
        <v/>
      </c>
      <c r="BO1057" s="55" t="str">
        <f t="shared" si="230"/>
        <v/>
      </c>
      <c r="BP1057" s="55" t="str">
        <f t="shared" si="230"/>
        <v/>
      </c>
      <c r="BQ1057" s="55" t="str">
        <f t="shared" si="230"/>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30"/>
        <v/>
      </c>
      <c r="BE1058" s="55" t="str">
        <f t="shared" si="230"/>
        <v/>
      </c>
      <c r="BF1058" s="55" t="str">
        <f t="shared" si="230"/>
        <v/>
      </c>
      <c r="BG1058" s="55" t="str">
        <f t="shared" si="230"/>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ref="BD1069:BQ1087" si="231">IF(ISERROR(SEARCHB(" "&amp;BJ$1&amp;" "," "&amp;$L1069&amp;" "))=TRUE,"",BJ$1)</f>
        <v/>
      </c>
      <c r="BK1069" s="55" t="str">
        <f t="shared" si="231"/>
        <v/>
      </c>
      <c r="BL1069" s="55" t="str">
        <f t="shared" si="231"/>
        <v/>
      </c>
      <c r="BM1069" s="55" t="str">
        <f t="shared" si="231"/>
        <v/>
      </c>
      <c r="BN1069" s="55" t="str">
        <f t="shared" si="231"/>
        <v/>
      </c>
      <c r="BO1069" s="55" t="str">
        <f t="shared" si="231"/>
        <v/>
      </c>
      <c r="BP1069" s="55" t="str">
        <f t="shared" si="231"/>
        <v/>
      </c>
      <c r="BQ1069" s="55" t="str">
        <f t="shared" si="231"/>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1"/>
        <v/>
      </c>
      <c r="BE1070" s="55" t="str">
        <f t="shared" si="231"/>
        <v/>
      </c>
      <c r="BF1070" s="55" t="str">
        <f t="shared" si="231"/>
        <v/>
      </c>
      <c r="BG1070" s="55" t="str">
        <f t="shared" si="231"/>
        <v/>
      </c>
      <c r="BH1070" s="55" t="str">
        <f t="shared" si="231"/>
        <v/>
      </c>
      <c r="BI1070" s="55" t="str">
        <f t="shared" si="231"/>
        <v/>
      </c>
      <c r="BJ1070" s="55" t="str">
        <f t="shared" si="231"/>
        <v/>
      </c>
      <c r="BK1070" s="55" t="str">
        <f t="shared" si="231"/>
        <v/>
      </c>
      <c r="BL1070" s="55" t="str">
        <f t="shared" si="231"/>
        <v/>
      </c>
      <c r="BM1070" s="55" t="str">
        <f t="shared" si="231"/>
        <v/>
      </c>
      <c r="BN1070" s="55" t="str">
        <f t="shared" si="231"/>
        <v/>
      </c>
      <c r="BO1070" s="55" t="str">
        <f t="shared" si="231"/>
        <v/>
      </c>
      <c r="BP1070" s="55" t="str">
        <f t="shared" si="231"/>
        <v/>
      </c>
      <c r="BQ1070" s="55" t="str">
        <f t="shared" si="231"/>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1"/>
        <v/>
      </c>
      <c r="BE1071" s="55" t="str">
        <f t="shared" si="231"/>
        <v/>
      </c>
      <c r="BF1071" s="55" t="str">
        <f t="shared" si="231"/>
        <v/>
      </c>
      <c r="BG1071" s="55" t="str">
        <f t="shared" si="231"/>
        <v/>
      </c>
      <c r="BH1071" s="55" t="str">
        <f t="shared" si="231"/>
        <v/>
      </c>
      <c r="BI1071" s="55" t="str">
        <f t="shared" si="231"/>
        <v/>
      </c>
      <c r="BJ1071" s="55" t="str">
        <f t="shared" si="231"/>
        <v/>
      </c>
      <c r="BK1071" s="55" t="str">
        <f t="shared" si="231"/>
        <v/>
      </c>
      <c r="BL1071" s="55" t="str">
        <f t="shared" si="231"/>
        <v/>
      </c>
      <c r="BM1071" s="55" t="str">
        <f t="shared" si="231"/>
        <v/>
      </c>
      <c r="BN1071" s="55" t="str">
        <f t="shared" si="231"/>
        <v/>
      </c>
      <c r="BO1071" s="55" t="str">
        <f t="shared" si="231"/>
        <v/>
      </c>
      <c r="BP1071" s="55" t="str">
        <f t="shared" si="231"/>
        <v/>
      </c>
      <c r="BQ1071" s="55" t="str">
        <f t="shared" si="231"/>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1"/>
        <v/>
      </c>
      <c r="BE1072" s="55" t="str">
        <f t="shared" si="231"/>
        <v/>
      </c>
      <c r="BF1072" s="55" t="str">
        <f t="shared" si="231"/>
        <v/>
      </c>
      <c r="BG1072" s="55" t="str">
        <f t="shared" si="231"/>
        <v/>
      </c>
      <c r="BH1072" s="55" t="str">
        <f t="shared" si="231"/>
        <v/>
      </c>
      <c r="BI1072" s="55" t="str">
        <f t="shared" si="231"/>
        <v/>
      </c>
      <c r="BJ1072" s="55" t="str">
        <f t="shared" si="231"/>
        <v/>
      </c>
      <c r="BK1072" s="55" t="str">
        <f t="shared" si="231"/>
        <v/>
      </c>
      <c r="BL1072" s="55" t="str">
        <f t="shared" si="231"/>
        <v/>
      </c>
      <c r="BM1072" s="55" t="str">
        <f t="shared" si="231"/>
        <v/>
      </c>
      <c r="BN1072" s="55" t="str">
        <f t="shared" si="231"/>
        <v/>
      </c>
      <c r="BO1072" s="55" t="str">
        <f t="shared" si="231"/>
        <v/>
      </c>
      <c r="BP1072" s="55" t="str">
        <f t="shared" si="231"/>
        <v/>
      </c>
      <c r="BQ1072" s="55" t="str">
        <f t="shared" si="231"/>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1"/>
        <v/>
      </c>
      <c r="BE1073" s="55" t="str">
        <f t="shared" si="231"/>
        <v/>
      </c>
      <c r="BF1073" s="55" t="str">
        <f t="shared" si="231"/>
        <v/>
      </c>
      <c r="BG1073" s="55" t="str">
        <f t="shared" si="231"/>
        <v/>
      </c>
      <c r="BH1073" s="55" t="str">
        <f t="shared" si="231"/>
        <v/>
      </c>
      <c r="BI1073" s="55" t="str">
        <f t="shared" si="231"/>
        <v/>
      </c>
      <c r="BJ1073" s="55" t="str">
        <f t="shared" si="231"/>
        <v/>
      </c>
      <c r="BK1073" s="55" t="str">
        <f t="shared" si="231"/>
        <v/>
      </c>
      <c r="BL1073" s="55" t="str">
        <f t="shared" si="231"/>
        <v/>
      </c>
      <c r="BM1073" s="55" t="str">
        <f t="shared" si="231"/>
        <v/>
      </c>
      <c r="BN1073" s="55" t="str">
        <f t="shared" si="231"/>
        <v/>
      </c>
      <c r="BO1073" s="55" t="str">
        <f t="shared" si="231"/>
        <v/>
      </c>
      <c r="BP1073" s="55" t="str">
        <f t="shared" si="231"/>
        <v/>
      </c>
      <c r="BQ1073" s="55" t="str">
        <f t="shared" si="231"/>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1"/>
        <v/>
      </c>
      <c r="BE1074" s="55" t="str">
        <f t="shared" si="231"/>
        <v/>
      </c>
      <c r="BF1074" s="55" t="str">
        <f t="shared" si="231"/>
        <v/>
      </c>
      <c r="BG1074" s="55" t="str">
        <f t="shared" si="231"/>
        <v/>
      </c>
      <c r="BH1074" s="55" t="str">
        <f t="shared" si="231"/>
        <v/>
      </c>
      <c r="BI1074" s="55" t="str">
        <f t="shared" si="231"/>
        <v/>
      </c>
      <c r="BJ1074" s="55" t="str">
        <f t="shared" si="231"/>
        <v/>
      </c>
      <c r="BK1074" s="55" t="str">
        <f t="shared" si="231"/>
        <v/>
      </c>
      <c r="BL1074" s="55" t="str">
        <f t="shared" si="231"/>
        <v/>
      </c>
      <c r="BM1074" s="55" t="str">
        <f t="shared" si="231"/>
        <v/>
      </c>
      <c r="BN1074" s="55" t="str">
        <f t="shared" si="231"/>
        <v/>
      </c>
      <c r="BO1074" s="55" t="str">
        <f t="shared" si="231"/>
        <v/>
      </c>
      <c r="BP1074" s="55" t="str">
        <f t="shared" si="231"/>
        <v/>
      </c>
      <c r="BQ1074" s="55" t="str">
        <f t="shared" si="231"/>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1"/>
        <v/>
      </c>
      <c r="BE1075" s="55" t="str">
        <f t="shared" si="231"/>
        <v/>
      </c>
      <c r="BF1075" s="55" t="str">
        <f t="shared" si="231"/>
        <v/>
      </c>
      <c r="BG1075" s="55" t="str">
        <f t="shared" si="231"/>
        <v/>
      </c>
      <c r="BH1075" s="55" t="str">
        <f t="shared" si="231"/>
        <v/>
      </c>
      <c r="BI1075" s="55" t="str">
        <f t="shared" si="231"/>
        <v/>
      </c>
      <c r="BJ1075" s="55" t="str">
        <f t="shared" si="231"/>
        <v/>
      </c>
      <c r="BK1075" s="55" t="str">
        <f t="shared" si="231"/>
        <v/>
      </c>
      <c r="BL1075" s="55" t="str">
        <f t="shared" si="231"/>
        <v/>
      </c>
      <c r="BM1075" s="55" t="str">
        <f t="shared" si="231"/>
        <v/>
      </c>
      <c r="BN1075" s="55" t="str">
        <f t="shared" si="231"/>
        <v/>
      </c>
      <c r="BO1075" s="55" t="str">
        <f t="shared" si="231"/>
        <v/>
      </c>
      <c r="BP1075" s="55" t="str">
        <f t="shared" si="231"/>
        <v/>
      </c>
      <c r="BQ1075" s="55" t="str">
        <f t="shared" si="231"/>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1"/>
        <v/>
      </c>
      <c r="BE1076" s="55" t="str">
        <f t="shared" si="231"/>
        <v/>
      </c>
      <c r="BF1076" s="55" t="str">
        <f t="shared" si="231"/>
        <v/>
      </c>
      <c r="BG1076" s="55" t="str">
        <f t="shared" si="231"/>
        <v/>
      </c>
      <c r="BH1076" s="55" t="str">
        <f t="shared" si="231"/>
        <v/>
      </c>
      <c r="BI1076" s="55" t="str">
        <f t="shared" si="231"/>
        <v/>
      </c>
      <c r="BJ1076" s="55" t="str">
        <f t="shared" si="231"/>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ref="BC1081:BC1144" si="232">SUM(AT1081:BB1081)</f>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ref="BR1081:BR1144" si="233">IF(BD1081&amp;BE1081&amp;BF1081&amp;BG1081&amp;BH1081&amp;BI1081&amp;BJ1081&amp;BK1081&amp;BP1081&amp;BQ1081="","Base",BD1081&amp;BE1081&amp;BF1081&amp;BG1081&amp;BH1081&amp;BI1081&amp;BJ1081&amp;BK1081&amp;BP1081&amp;BQ1081)</f>
        <v>Base</v>
      </c>
      <c r="BS1081" s="1" t="str">
        <f t="shared" ref="BS1081:BS1144" si="234">IF(BL1081&amp;BM1081&amp;BN1081&amp;BO1081="","",BL1081&amp;BM1081&amp;BN1081&amp;BO1081)</f>
        <v/>
      </c>
      <c r="BT1081" s="3">
        <f t="shared" ref="BT1081:BT1144" si="235">J1081-I1081+1</f>
        <v>1</v>
      </c>
      <c r="BU1081" s="11">
        <f t="shared" ref="BU1081:BU1144" si="236">BT1081*0.06-1</f>
        <v>-0.94</v>
      </c>
      <c r="BV1081" s="11">
        <f t="shared" ref="BV1081:BV1144" si="237">BT1081*0.12-1</f>
        <v>-0.88</v>
      </c>
      <c r="BW1081" s="11">
        <f t="shared" ref="BW1081:BW1144" si="238">(BT1081-1)*0.84</f>
        <v>0</v>
      </c>
      <c r="BX1081" s="9">
        <f t="shared" ref="BX1081:BX1144" si="239">BU1081+I1081</f>
        <v>-0.94</v>
      </c>
      <c r="BY1081" s="9">
        <f t="shared" ref="BY1081:BY1144" si="240">BV1081+I1081</f>
        <v>-0.88</v>
      </c>
      <c r="BZ1081" s="9">
        <f t="shared" ref="BZ1081:BZ1144" si="241">IF(WEEKDAY(BW1081+I1081)=1,BW1081+I1081+1,IF(WEEKDAY(BW1081+I1081)=7,BW1081+I1081+2,BW1081+I1081))</f>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32"/>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33"/>
        <v>Base</v>
      </c>
      <c r="BS1082" s="1" t="str">
        <f t="shared" si="234"/>
        <v/>
      </c>
      <c r="BT1082" s="3">
        <f t="shared" si="235"/>
        <v>1</v>
      </c>
      <c r="BU1082" s="11">
        <f t="shared" si="236"/>
        <v>-0.94</v>
      </c>
      <c r="BV1082" s="11">
        <f t="shared" si="237"/>
        <v>-0.88</v>
      </c>
      <c r="BW1082" s="11">
        <f t="shared" si="238"/>
        <v>0</v>
      </c>
      <c r="BX1082" s="9">
        <f t="shared" si="239"/>
        <v>-0.94</v>
      </c>
      <c r="BY1082" s="9">
        <f t="shared" si="240"/>
        <v>-0.88</v>
      </c>
      <c r="BZ1082" s="9">
        <f t="shared" si="241"/>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32"/>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33"/>
        <v>Base</v>
      </c>
      <c r="BS1083" s="1" t="str">
        <f t="shared" si="234"/>
        <v/>
      </c>
      <c r="BT1083" s="3">
        <f t="shared" si="235"/>
        <v>1</v>
      </c>
      <c r="BU1083" s="11">
        <f t="shared" si="236"/>
        <v>-0.94</v>
      </c>
      <c r="BV1083" s="11">
        <f t="shared" si="237"/>
        <v>-0.88</v>
      </c>
      <c r="BW1083" s="11">
        <f t="shared" si="238"/>
        <v>0</v>
      </c>
      <c r="BX1083" s="9">
        <f t="shared" si="239"/>
        <v>-0.94</v>
      </c>
      <c r="BY1083" s="9">
        <f t="shared" si="240"/>
        <v>-0.88</v>
      </c>
      <c r="BZ1083" s="9">
        <f t="shared" si="241"/>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32"/>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33"/>
        <v>Base</v>
      </c>
      <c r="BS1084" s="1" t="str">
        <f t="shared" si="234"/>
        <v/>
      </c>
      <c r="BT1084" s="3">
        <f t="shared" si="235"/>
        <v>1</v>
      </c>
      <c r="BU1084" s="11">
        <f t="shared" si="236"/>
        <v>-0.94</v>
      </c>
      <c r="BV1084" s="11">
        <f t="shared" si="237"/>
        <v>-0.88</v>
      </c>
      <c r="BW1084" s="11">
        <f t="shared" si="238"/>
        <v>0</v>
      </c>
      <c r="BX1084" s="9">
        <f t="shared" si="239"/>
        <v>-0.94</v>
      </c>
      <c r="BY1084" s="9">
        <f t="shared" si="240"/>
        <v>-0.88</v>
      </c>
      <c r="BZ1084" s="9">
        <f t="shared" si="241"/>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32"/>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33"/>
        <v>Base</v>
      </c>
      <c r="BS1085" s="1" t="str">
        <f t="shared" si="234"/>
        <v/>
      </c>
      <c r="BT1085" s="3">
        <f t="shared" si="235"/>
        <v>1</v>
      </c>
      <c r="BU1085" s="11">
        <f t="shared" si="236"/>
        <v>-0.94</v>
      </c>
      <c r="BV1085" s="11">
        <f t="shared" si="237"/>
        <v>-0.88</v>
      </c>
      <c r="BW1085" s="11">
        <f t="shared" si="238"/>
        <v>0</v>
      </c>
      <c r="BX1085" s="9">
        <f t="shared" si="239"/>
        <v>-0.94</v>
      </c>
      <c r="BY1085" s="9">
        <f t="shared" si="240"/>
        <v>-0.88</v>
      </c>
      <c r="BZ1085" s="9">
        <f t="shared" si="241"/>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32"/>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si="233"/>
        <v>Base</v>
      </c>
      <c r="BS1086" s="1" t="str">
        <f t="shared" si="234"/>
        <v/>
      </c>
      <c r="BT1086" s="3">
        <f t="shared" si="235"/>
        <v>1</v>
      </c>
      <c r="BU1086" s="11">
        <f t="shared" si="236"/>
        <v>-0.94</v>
      </c>
      <c r="BV1086" s="11">
        <f t="shared" si="237"/>
        <v>-0.88</v>
      </c>
      <c r="BW1086" s="11">
        <f t="shared" si="238"/>
        <v>0</v>
      </c>
      <c r="BX1086" s="9">
        <f t="shared" si="239"/>
        <v>-0.94</v>
      </c>
      <c r="BY1086" s="9">
        <f t="shared" si="240"/>
        <v>-0.88</v>
      </c>
      <c r="BZ1086" s="9">
        <f t="shared" si="241"/>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32"/>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ref="BD1087:BQ1105" si="242">IF(ISERROR(SEARCHB(" "&amp;BM$1&amp;" "," "&amp;$L1087&amp;" "))=TRUE,"",BM$1)</f>
        <v/>
      </c>
      <c r="BN1087" s="55" t="str">
        <f t="shared" si="242"/>
        <v/>
      </c>
      <c r="BO1087" s="55" t="str">
        <f t="shared" si="242"/>
        <v/>
      </c>
      <c r="BP1087" s="55" t="str">
        <f t="shared" si="242"/>
        <v/>
      </c>
      <c r="BQ1087" s="55" t="str">
        <f t="shared" si="242"/>
        <v/>
      </c>
      <c r="BR1087" s="1" t="str">
        <f t="shared" si="233"/>
        <v>Base</v>
      </c>
      <c r="BS1087" s="1" t="str">
        <f t="shared" si="234"/>
        <v/>
      </c>
      <c r="BT1087" s="3">
        <f t="shared" si="235"/>
        <v>1</v>
      </c>
      <c r="BU1087" s="11">
        <f t="shared" si="236"/>
        <v>-0.94</v>
      </c>
      <c r="BV1087" s="11">
        <f t="shared" si="237"/>
        <v>-0.88</v>
      </c>
      <c r="BW1087" s="11">
        <f t="shared" si="238"/>
        <v>0</v>
      </c>
      <c r="BX1087" s="9">
        <f t="shared" si="239"/>
        <v>-0.94</v>
      </c>
      <c r="BY1087" s="9">
        <f t="shared" si="240"/>
        <v>-0.88</v>
      </c>
      <c r="BZ1087" s="9">
        <f t="shared" si="241"/>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32"/>
        <v>0</v>
      </c>
      <c r="BD1088" s="55" t="str">
        <f t="shared" si="242"/>
        <v/>
      </c>
      <c r="BE1088" s="55" t="str">
        <f t="shared" si="242"/>
        <v/>
      </c>
      <c r="BF1088" s="55" t="str">
        <f t="shared" si="242"/>
        <v/>
      </c>
      <c r="BG1088" s="55" t="str">
        <f t="shared" si="242"/>
        <v/>
      </c>
      <c r="BH1088" s="55" t="str">
        <f t="shared" si="242"/>
        <v/>
      </c>
      <c r="BI1088" s="55" t="str">
        <f t="shared" si="242"/>
        <v/>
      </c>
      <c r="BJ1088" s="55" t="str">
        <f t="shared" si="242"/>
        <v/>
      </c>
      <c r="BK1088" s="55" t="str">
        <f t="shared" si="242"/>
        <v/>
      </c>
      <c r="BL1088" s="55" t="str">
        <f t="shared" si="242"/>
        <v/>
      </c>
      <c r="BM1088" s="55" t="str">
        <f t="shared" si="242"/>
        <v/>
      </c>
      <c r="BN1088" s="55" t="str">
        <f t="shared" si="242"/>
        <v/>
      </c>
      <c r="BO1088" s="55" t="str">
        <f t="shared" si="242"/>
        <v/>
      </c>
      <c r="BP1088" s="55" t="str">
        <f t="shared" si="242"/>
        <v/>
      </c>
      <c r="BQ1088" s="55" t="str">
        <f t="shared" si="242"/>
        <v/>
      </c>
      <c r="BR1088" s="1" t="str">
        <f t="shared" si="233"/>
        <v>Base</v>
      </c>
      <c r="BS1088" s="1" t="str">
        <f t="shared" si="234"/>
        <v/>
      </c>
      <c r="BT1088" s="3">
        <f t="shared" si="235"/>
        <v>1</v>
      </c>
      <c r="BU1088" s="11">
        <f t="shared" si="236"/>
        <v>-0.94</v>
      </c>
      <c r="BV1088" s="11">
        <f t="shared" si="237"/>
        <v>-0.88</v>
      </c>
      <c r="BW1088" s="11">
        <f t="shared" si="238"/>
        <v>0</v>
      </c>
      <c r="BX1088" s="9">
        <f t="shared" si="239"/>
        <v>-0.94</v>
      </c>
      <c r="BY1088" s="9">
        <f t="shared" si="240"/>
        <v>-0.88</v>
      </c>
      <c r="BZ1088" s="9">
        <f t="shared" si="241"/>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42"/>
        <v/>
      </c>
      <c r="BE1089" s="55" t="str">
        <f t="shared" si="242"/>
        <v/>
      </c>
      <c r="BF1089" s="55" t="str">
        <f t="shared" si="242"/>
        <v/>
      </c>
      <c r="BG1089" s="55" t="str">
        <f t="shared" si="242"/>
        <v/>
      </c>
      <c r="BH1089" s="55" t="str">
        <f t="shared" si="242"/>
        <v/>
      </c>
      <c r="BI1089" s="55" t="str">
        <f t="shared" si="242"/>
        <v/>
      </c>
      <c r="BJ1089" s="55" t="str">
        <f t="shared" si="242"/>
        <v/>
      </c>
      <c r="BK1089" s="55" t="str">
        <f t="shared" si="242"/>
        <v/>
      </c>
      <c r="BL1089" s="55" t="str">
        <f t="shared" si="242"/>
        <v/>
      </c>
      <c r="BM1089" s="55" t="str">
        <f t="shared" si="242"/>
        <v/>
      </c>
      <c r="BN1089" s="55" t="str">
        <f t="shared" si="242"/>
        <v/>
      </c>
      <c r="BO1089" s="55" t="str">
        <f t="shared" si="242"/>
        <v/>
      </c>
      <c r="BP1089" s="55" t="str">
        <f t="shared" si="242"/>
        <v/>
      </c>
      <c r="BQ1089" s="55" t="str">
        <f t="shared" si="242"/>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42"/>
        <v/>
      </c>
      <c r="BE1090" s="55" t="str">
        <f t="shared" si="242"/>
        <v/>
      </c>
      <c r="BF1090" s="55" t="str">
        <f t="shared" si="242"/>
        <v/>
      </c>
      <c r="BG1090" s="55" t="str">
        <f t="shared" si="242"/>
        <v/>
      </c>
      <c r="BH1090" s="55" t="str">
        <f t="shared" si="242"/>
        <v/>
      </c>
      <c r="BI1090" s="55" t="str">
        <f t="shared" si="242"/>
        <v/>
      </c>
      <c r="BJ1090" s="55" t="str">
        <f t="shared" si="242"/>
        <v/>
      </c>
      <c r="BK1090" s="55" t="str">
        <f t="shared" si="242"/>
        <v/>
      </c>
      <c r="BL1090" s="55" t="str">
        <f t="shared" si="242"/>
        <v/>
      </c>
      <c r="BM1090" s="55" t="str">
        <f t="shared" si="242"/>
        <v/>
      </c>
      <c r="BN1090" s="55" t="str">
        <f t="shared" si="242"/>
        <v/>
      </c>
      <c r="BO1090" s="55" t="str">
        <f t="shared" si="242"/>
        <v/>
      </c>
      <c r="BP1090" s="55" t="str">
        <f t="shared" si="242"/>
        <v/>
      </c>
      <c r="BQ1090" s="55" t="str">
        <f t="shared" si="242"/>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42"/>
        <v/>
      </c>
      <c r="BE1091" s="55" t="str">
        <f t="shared" si="242"/>
        <v/>
      </c>
      <c r="BF1091" s="55" t="str">
        <f t="shared" si="242"/>
        <v/>
      </c>
      <c r="BG1091" s="55" t="str">
        <f t="shared" si="242"/>
        <v/>
      </c>
      <c r="BH1091" s="55" t="str">
        <f t="shared" si="242"/>
        <v/>
      </c>
      <c r="BI1091" s="55" t="str">
        <f t="shared" si="242"/>
        <v/>
      </c>
      <c r="BJ1091" s="55" t="str">
        <f t="shared" si="242"/>
        <v/>
      </c>
      <c r="BK1091" s="55" t="str">
        <f t="shared" si="242"/>
        <v/>
      </c>
      <c r="BL1091" s="55" t="str">
        <f t="shared" si="242"/>
        <v/>
      </c>
      <c r="BM1091" s="55" t="str">
        <f t="shared" si="242"/>
        <v/>
      </c>
      <c r="BN1091" s="55" t="str">
        <f t="shared" si="242"/>
        <v/>
      </c>
      <c r="BO1091" s="55" t="str">
        <f t="shared" si="242"/>
        <v/>
      </c>
      <c r="BP1091" s="55" t="str">
        <f t="shared" si="242"/>
        <v/>
      </c>
      <c r="BQ1091" s="55" t="str">
        <f t="shared" si="242"/>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42"/>
        <v/>
      </c>
      <c r="BE1092" s="55" t="str">
        <f t="shared" si="242"/>
        <v/>
      </c>
      <c r="BF1092" s="55" t="str">
        <f t="shared" si="242"/>
        <v/>
      </c>
      <c r="BG1092" s="55" t="str">
        <f t="shared" si="242"/>
        <v/>
      </c>
      <c r="BH1092" s="55" t="str">
        <f t="shared" si="242"/>
        <v/>
      </c>
      <c r="BI1092" s="55" t="str">
        <f t="shared" si="242"/>
        <v/>
      </c>
      <c r="BJ1092" s="55" t="str">
        <f t="shared" si="242"/>
        <v/>
      </c>
      <c r="BK1092" s="55" t="str">
        <f t="shared" si="242"/>
        <v/>
      </c>
      <c r="BL1092" s="55" t="str">
        <f t="shared" si="242"/>
        <v/>
      </c>
      <c r="BM1092" s="55" t="str">
        <f t="shared" si="242"/>
        <v/>
      </c>
      <c r="BN1092" s="55" t="str">
        <f t="shared" si="242"/>
        <v/>
      </c>
      <c r="BO1092" s="55" t="str">
        <f t="shared" si="242"/>
        <v/>
      </c>
      <c r="BP1092" s="55" t="str">
        <f t="shared" si="242"/>
        <v/>
      </c>
      <c r="BQ1092" s="55" t="str">
        <f t="shared" si="242"/>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42"/>
        <v/>
      </c>
      <c r="BE1093" s="55" t="str">
        <f t="shared" si="242"/>
        <v/>
      </c>
      <c r="BF1093" s="55" t="str">
        <f t="shared" si="242"/>
        <v/>
      </c>
      <c r="BG1093" s="55" t="str">
        <f t="shared" si="242"/>
        <v/>
      </c>
      <c r="BH1093" s="55" t="str">
        <f t="shared" si="242"/>
        <v/>
      </c>
      <c r="BI1093" s="55" t="str">
        <f t="shared" si="242"/>
        <v/>
      </c>
      <c r="BJ1093" s="55" t="str">
        <f t="shared" si="242"/>
        <v/>
      </c>
      <c r="BK1093" s="55" t="str">
        <f t="shared" si="242"/>
        <v/>
      </c>
      <c r="BL1093" s="55" t="str">
        <f t="shared" si="242"/>
        <v/>
      </c>
      <c r="BM1093" s="55" t="str">
        <f t="shared" si="242"/>
        <v/>
      </c>
      <c r="BN1093" s="55" t="str">
        <f t="shared" si="242"/>
        <v/>
      </c>
      <c r="BO1093" s="55" t="str">
        <f t="shared" si="242"/>
        <v/>
      </c>
      <c r="BP1093" s="55" t="str">
        <f t="shared" si="242"/>
        <v/>
      </c>
      <c r="BQ1093" s="55" t="str">
        <f t="shared" si="242"/>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42"/>
        <v/>
      </c>
      <c r="BE1094" s="55" t="str">
        <f t="shared" si="242"/>
        <v/>
      </c>
      <c r="BF1094" s="55" t="str">
        <f t="shared" si="242"/>
        <v/>
      </c>
      <c r="BG1094" s="55" t="str">
        <f t="shared" si="242"/>
        <v/>
      </c>
      <c r="BH1094" s="55" t="str">
        <f t="shared" si="242"/>
        <v/>
      </c>
      <c r="BI1094" s="55" t="str">
        <f t="shared" si="242"/>
        <v/>
      </c>
      <c r="BJ1094" s="55" t="str">
        <f t="shared" si="242"/>
        <v/>
      </c>
      <c r="BK1094" s="55" t="str">
        <f t="shared" si="242"/>
        <v/>
      </c>
      <c r="BL1094" s="55" t="str">
        <f t="shared" si="242"/>
        <v/>
      </c>
      <c r="BM1094" s="55" t="str">
        <f t="shared" si="242"/>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ref="BD1105:BQ1124" si="243">IF(ISERROR(SEARCHB(" "&amp;BP$1&amp;" "," "&amp;$L1105&amp;" "))=TRUE,"",BP$1)</f>
        <v/>
      </c>
      <c r="BQ1105" s="55" t="str">
        <f t="shared" si="243"/>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3"/>
        <v/>
      </c>
      <c r="BE1106" s="55" t="str">
        <f t="shared" si="243"/>
        <v/>
      </c>
      <c r="BF1106" s="55" t="str">
        <f t="shared" si="243"/>
        <v/>
      </c>
      <c r="BG1106" s="55" t="str">
        <f t="shared" si="243"/>
        <v/>
      </c>
      <c r="BH1106" s="55" t="str">
        <f t="shared" si="243"/>
        <v/>
      </c>
      <c r="BI1106" s="55" t="str">
        <f t="shared" si="243"/>
        <v/>
      </c>
      <c r="BJ1106" s="55" t="str">
        <f t="shared" si="243"/>
        <v/>
      </c>
      <c r="BK1106" s="55" t="str">
        <f t="shared" si="243"/>
        <v/>
      </c>
      <c r="BL1106" s="55" t="str">
        <f t="shared" si="243"/>
        <v/>
      </c>
      <c r="BM1106" s="55" t="str">
        <f t="shared" si="243"/>
        <v/>
      </c>
      <c r="BN1106" s="55" t="str">
        <f t="shared" si="243"/>
        <v/>
      </c>
      <c r="BO1106" s="55" t="str">
        <f t="shared" si="243"/>
        <v/>
      </c>
      <c r="BP1106" s="55" t="str">
        <f t="shared" si="243"/>
        <v/>
      </c>
      <c r="BQ1106" s="55" t="str">
        <f t="shared" si="243"/>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3"/>
        <v/>
      </c>
      <c r="BE1107" s="55" t="str">
        <f t="shared" si="243"/>
        <v/>
      </c>
      <c r="BF1107" s="55" t="str">
        <f t="shared" si="243"/>
        <v/>
      </c>
      <c r="BG1107" s="55" t="str">
        <f t="shared" si="243"/>
        <v/>
      </c>
      <c r="BH1107" s="55" t="str">
        <f t="shared" si="243"/>
        <v/>
      </c>
      <c r="BI1107" s="55" t="str">
        <f t="shared" si="243"/>
        <v/>
      </c>
      <c r="BJ1107" s="55" t="str">
        <f t="shared" si="243"/>
        <v/>
      </c>
      <c r="BK1107" s="55" t="str">
        <f t="shared" si="243"/>
        <v/>
      </c>
      <c r="BL1107" s="55" t="str">
        <f t="shared" si="243"/>
        <v/>
      </c>
      <c r="BM1107" s="55" t="str">
        <f t="shared" si="243"/>
        <v/>
      </c>
      <c r="BN1107" s="55" t="str">
        <f t="shared" si="243"/>
        <v/>
      </c>
      <c r="BO1107" s="55" t="str">
        <f t="shared" si="243"/>
        <v/>
      </c>
      <c r="BP1107" s="55" t="str">
        <f t="shared" si="243"/>
        <v/>
      </c>
      <c r="BQ1107" s="55" t="str">
        <f t="shared" si="243"/>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3"/>
        <v/>
      </c>
      <c r="BE1108" s="55" t="str">
        <f t="shared" si="243"/>
        <v/>
      </c>
      <c r="BF1108" s="55" t="str">
        <f t="shared" si="243"/>
        <v/>
      </c>
      <c r="BG1108" s="55" t="str">
        <f t="shared" si="243"/>
        <v/>
      </c>
      <c r="BH1108" s="55" t="str">
        <f t="shared" si="243"/>
        <v/>
      </c>
      <c r="BI1108" s="55" t="str">
        <f t="shared" si="243"/>
        <v/>
      </c>
      <c r="BJ1108" s="55" t="str">
        <f t="shared" si="243"/>
        <v/>
      </c>
      <c r="BK1108" s="55" t="str">
        <f t="shared" si="243"/>
        <v/>
      </c>
      <c r="BL1108" s="55" t="str">
        <f t="shared" si="243"/>
        <v/>
      </c>
      <c r="BM1108" s="55" t="str">
        <f t="shared" si="243"/>
        <v/>
      </c>
      <c r="BN1108" s="55" t="str">
        <f t="shared" si="243"/>
        <v/>
      </c>
      <c r="BO1108" s="55" t="str">
        <f t="shared" si="243"/>
        <v/>
      </c>
      <c r="BP1108" s="55" t="str">
        <f t="shared" si="243"/>
        <v/>
      </c>
      <c r="BQ1108" s="55" t="str">
        <f t="shared" si="243"/>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3"/>
        <v/>
      </c>
      <c r="BE1109" s="55" t="str">
        <f t="shared" si="243"/>
        <v/>
      </c>
      <c r="BF1109" s="55" t="str">
        <f t="shared" si="243"/>
        <v/>
      </c>
      <c r="BG1109" s="55" t="str">
        <f t="shared" si="243"/>
        <v/>
      </c>
      <c r="BH1109" s="55" t="str">
        <f t="shared" si="243"/>
        <v/>
      </c>
      <c r="BI1109" s="55" t="str">
        <f t="shared" si="243"/>
        <v/>
      </c>
      <c r="BJ1109" s="55" t="str">
        <f t="shared" si="243"/>
        <v/>
      </c>
      <c r="BK1109" s="55" t="str">
        <f t="shared" si="243"/>
        <v/>
      </c>
      <c r="BL1109" s="55" t="str">
        <f t="shared" si="243"/>
        <v/>
      </c>
      <c r="BM1109" s="55" t="str">
        <f t="shared" si="243"/>
        <v/>
      </c>
      <c r="BN1109" s="55" t="str">
        <f t="shared" si="243"/>
        <v/>
      </c>
      <c r="BO1109" s="55" t="str">
        <f t="shared" si="243"/>
        <v/>
      </c>
      <c r="BP1109" s="55" t="str">
        <f t="shared" si="243"/>
        <v/>
      </c>
      <c r="BQ1109" s="55" t="str">
        <f t="shared" si="243"/>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3"/>
        <v/>
      </c>
      <c r="BE1110" s="55" t="str">
        <f t="shared" si="243"/>
        <v/>
      </c>
      <c r="BF1110" s="55" t="str">
        <f t="shared" si="243"/>
        <v/>
      </c>
      <c r="BG1110" s="55" t="str">
        <f t="shared" si="243"/>
        <v/>
      </c>
      <c r="BH1110" s="55" t="str">
        <f t="shared" si="243"/>
        <v/>
      </c>
      <c r="BI1110" s="55" t="str">
        <f t="shared" si="243"/>
        <v/>
      </c>
      <c r="BJ1110" s="55" t="str">
        <f t="shared" si="243"/>
        <v/>
      </c>
      <c r="BK1110" s="55" t="str">
        <f t="shared" si="243"/>
        <v/>
      </c>
      <c r="BL1110" s="55" t="str">
        <f t="shared" si="243"/>
        <v/>
      </c>
      <c r="BM1110" s="55" t="str">
        <f t="shared" si="243"/>
        <v/>
      </c>
      <c r="BN1110" s="55" t="str">
        <f t="shared" si="243"/>
        <v/>
      </c>
      <c r="BO1110" s="55" t="str">
        <f t="shared" si="243"/>
        <v/>
      </c>
      <c r="BP1110" s="55" t="str">
        <f t="shared" si="243"/>
        <v/>
      </c>
      <c r="BQ1110" s="55" t="str">
        <f t="shared" si="243"/>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3"/>
        <v/>
      </c>
      <c r="BE1111" s="55" t="str">
        <f t="shared" si="243"/>
        <v/>
      </c>
      <c r="BF1111" s="55" t="str">
        <f t="shared" si="243"/>
        <v/>
      </c>
      <c r="BG1111" s="55" t="str">
        <f t="shared" si="243"/>
        <v/>
      </c>
      <c r="BH1111" s="55" t="str">
        <f t="shared" si="243"/>
        <v/>
      </c>
      <c r="BI1111" s="55" t="str">
        <f t="shared" si="243"/>
        <v/>
      </c>
      <c r="BJ1111" s="55" t="str">
        <f t="shared" si="243"/>
        <v/>
      </c>
      <c r="BK1111" s="55" t="str">
        <f t="shared" si="243"/>
        <v/>
      </c>
      <c r="BL1111" s="55" t="str">
        <f t="shared" si="243"/>
        <v/>
      </c>
      <c r="BM1111" s="55" t="str">
        <f t="shared" si="243"/>
        <v/>
      </c>
      <c r="BN1111" s="55" t="str">
        <f t="shared" si="243"/>
        <v/>
      </c>
      <c r="BO1111" s="55" t="str">
        <f t="shared" si="243"/>
        <v/>
      </c>
      <c r="BP1111" s="55" t="str">
        <f t="shared" si="243"/>
        <v/>
      </c>
      <c r="BQ1111" s="55" t="str">
        <f t="shared" si="243"/>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3"/>
        <v/>
      </c>
      <c r="BE1112" s="55" t="str">
        <f t="shared" si="243"/>
        <v/>
      </c>
      <c r="BF1112" s="55" t="str">
        <f t="shared" si="243"/>
        <v/>
      </c>
      <c r="BG1112" s="55" t="str">
        <f t="shared" si="243"/>
        <v/>
      </c>
      <c r="BH1112" s="55" t="str">
        <f t="shared" si="243"/>
        <v/>
      </c>
      <c r="BI1112" s="55" t="str">
        <f t="shared" si="243"/>
        <v/>
      </c>
      <c r="BJ1112" s="55" t="str">
        <f t="shared" si="243"/>
        <v/>
      </c>
      <c r="BK1112" s="55" t="str">
        <f t="shared" si="243"/>
        <v/>
      </c>
      <c r="BL1112" s="55" t="str">
        <f t="shared" si="243"/>
        <v/>
      </c>
      <c r="BM1112" s="55" t="str">
        <f t="shared" si="243"/>
        <v/>
      </c>
      <c r="BN1112" s="55" t="str">
        <f t="shared" si="243"/>
        <v/>
      </c>
      <c r="BO1112" s="55" t="str">
        <f t="shared" si="243"/>
        <v/>
      </c>
      <c r="BP1112" s="55" t="str">
        <f t="shared" si="243"/>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ref="BD1124:BQ1142" si="244">IF(ISERROR(SEARCHB(" "&amp;BE$1&amp;" "," "&amp;$L1124&amp;" "))=TRUE,"",BE$1)</f>
        <v/>
      </c>
      <c r="BF1124" s="55" t="str">
        <f t="shared" si="244"/>
        <v/>
      </c>
      <c r="BG1124" s="55" t="str">
        <f t="shared" si="244"/>
        <v/>
      </c>
      <c r="BH1124" s="55" t="str">
        <f t="shared" si="244"/>
        <v/>
      </c>
      <c r="BI1124" s="55" t="str">
        <f t="shared" si="244"/>
        <v/>
      </c>
      <c r="BJ1124" s="55" t="str">
        <f t="shared" si="244"/>
        <v/>
      </c>
      <c r="BK1124" s="55" t="str">
        <f t="shared" si="244"/>
        <v/>
      </c>
      <c r="BL1124" s="55" t="str">
        <f t="shared" si="244"/>
        <v/>
      </c>
      <c r="BM1124" s="55" t="str">
        <f t="shared" si="244"/>
        <v/>
      </c>
      <c r="BN1124" s="55" t="str">
        <f t="shared" si="244"/>
        <v/>
      </c>
      <c r="BO1124" s="55" t="str">
        <f t="shared" si="244"/>
        <v/>
      </c>
      <c r="BP1124" s="55" t="str">
        <f t="shared" si="244"/>
        <v/>
      </c>
      <c r="BQ1124" s="55" t="str">
        <f t="shared" si="244"/>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4"/>
        <v/>
      </c>
      <c r="BE1125" s="55" t="str">
        <f t="shared" si="244"/>
        <v/>
      </c>
      <c r="BF1125" s="55" t="str">
        <f t="shared" si="244"/>
        <v/>
      </c>
      <c r="BG1125" s="55" t="str">
        <f t="shared" si="244"/>
        <v/>
      </c>
      <c r="BH1125" s="55" t="str">
        <f t="shared" si="244"/>
        <v/>
      </c>
      <c r="BI1125" s="55" t="str">
        <f t="shared" si="244"/>
        <v/>
      </c>
      <c r="BJ1125" s="55" t="str">
        <f t="shared" si="244"/>
        <v/>
      </c>
      <c r="BK1125" s="55" t="str">
        <f t="shared" si="244"/>
        <v/>
      </c>
      <c r="BL1125" s="55" t="str">
        <f t="shared" si="244"/>
        <v/>
      </c>
      <c r="BM1125" s="55" t="str">
        <f t="shared" si="244"/>
        <v/>
      </c>
      <c r="BN1125" s="55" t="str">
        <f t="shared" si="244"/>
        <v/>
      </c>
      <c r="BO1125" s="55" t="str">
        <f t="shared" si="244"/>
        <v/>
      </c>
      <c r="BP1125" s="55" t="str">
        <f t="shared" si="244"/>
        <v/>
      </c>
      <c r="BQ1125" s="55" t="str">
        <f t="shared" si="244"/>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4"/>
        <v/>
      </c>
      <c r="BE1126" s="55" t="str">
        <f t="shared" si="244"/>
        <v/>
      </c>
      <c r="BF1126" s="55" t="str">
        <f t="shared" si="244"/>
        <v/>
      </c>
      <c r="BG1126" s="55" t="str">
        <f t="shared" si="244"/>
        <v/>
      </c>
      <c r="BH1126" s="55" t="str">
        <f t="shared" si="244"/>
        <v/>
      </c>
      <c r="BI1126" s="55" t="str">
        <f t="shared" si="244"/>
        <v/>
      </c>
      <c r="BJ1126" s="55" t="str">
        <f t="shared" si="244"/>
        <v/>
      </c>
      <c r="BK1126" s="55" t="str">
        <f t="shared" si="244"/>
        <v/>
      </c>
      <c r="BL1126" s="55" t="str">
        <f t="shared" si="244"/>
        <v/>
      </c>
      <c r="BM1126" s="55" t="str">
        <f t="shared" si="244"/>
        <v/>
      </c>
      <c r="BN1126" s="55" t="str">
        <f t="shared" si="244"/>
        <v/>
      </c>
      <c r="BO1126" s="55" t="str">
        <f t="shared" si="244"/>
        <v/>
      </c>
      <c r="BP1126" s="55" t="str">
        <f t="shared" si="244"/>
        <v/>
      </c>
      <c r="BQ1126" s="55" t="str">
        <f t="shared" si="244"/>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4"/>
        <v/>
      </c>
      <c r="BE1127" s="55" t="str">
        <f t="shared" si="244"/>
        <v/>
      </c>
      <c r="BF1127" s="55" t="str">
        <f t="shared" si="244"/>
        <v/>
      </c>
      <c r="BG1127" s="55" t="str">
        <f t="shared" si="244"/>
        <v/>
      </c>
      <c r="BH1127" s="55" t="str">
        <f t="shared" si="244"/>
        <v/>
      </c>
      <c r="BI1127" s="55" t="str">
        <f t="shared" si="244"/>
        <v/>
      </c>
      <c r="BJ1127" s="55" t="str">
        <f t="shared" si="244"/>
        <v/>
      </c>
      <c r="BK1127" s="55" t="str">
        <f t="shared" si="244"/>
        <v/>
      </c>
      <c r="BL1127" s="55" t="str">
        <f t="shared" si="244"/>
        <v/>
      </c>
      <c r="BM1127" s="55" t="str">
        <f t="shared" si="244"/>
        <v/>
      </c>
      <c r="BN1127" s="55" t="str">
        <f t="shared" si="244"/>
        <v/>
      </c>
      <c r="BO1127" s="55" t="str">
        <f t="shared" si="244"/>
        <v/>
      </c>
      <c r="BP1127" s="55" t="str">
        <f t="shared" si="244"/>
        <v/>
      </c>
      <c r="BQ1127" s="55" t="str">
        <f t="shared" si="244"/>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4"/>
        <v/>
      </c>
      <c r="BE1128" s="55" t="str">
        <f t="shared" si="244"/>
        <v/>
      </c>
      <c r="BF1128" s="55" t="str">
        <f t="shared" si="244"/>
        <v/>
      </c>
      <c r="BG1128" s="55" t="str">
        <f t="shared" si="244"/>
        <v/>
      </c>
      <c r="BH1128" s="55" t="str">
        <f t="shared" si="244"/>
        <v/>
      </c>
      <c r="BI1128" s="55" t="str">
        <f t="shared" si="244"/>
        <v/>
      </c>
      <c r="BJ1128" s="55" t="str">
        <f t="shared" si="244"/>
        <v/>
      </c>
      <c r="BK1128" s="55" t="str">
        <f t="shared" si="244"/>
        <v/>
      </c>
      <c r="BL1128" s="55" t="str">
        <f t="shared" si="244"/>
        <v/>
      </c>
      <c r="BM1128" s="55" t="str">
        <f t="shared" si="244"/>
        <v/>
      </c>
      <c r="BN1128" s="55" t="str">
        <f t="shared" si="244"/>
        <v/>
      </c>
      <c r="BO1128" s="55" t="str">
        <f t="shared" si="244"/>
        <v/>
      </c>
      <c r="BP1128" s="55" t="str">
        <f t="shared" si="244"/>
        <v/>
      </c>
      <c r="BQ1128" s="55" t="str">
        <f t="shared" si="244"/>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4"/>
        <v/>
      </c>
      <c r="BE1129" s="55" t="str">
        <f t="shared" si="244"/>
        <v/>
      </c>
      <c r="BF1129" s="55" t="str">
        <f t="shared" si="244"/>
        <v/>
      </c>
      <c r="BG1129" s="55" t="str">
        <f t="shared" si="244"/>
        <v/>
      </c>
      <c r="BH1129" s="55" t="str">
        <f t="shared" si="244"/>
        <v/>
      </c>
      <c r="BI1129" s="55" t="str">
        <f t="shared" si="244"/>
        <v/>
      </c>
      <c r="BJ1129" s="55" t="str">
        <f t="shared" si="244"/>
        <v/>
      </c>
      <c r="BK1129" s="55" t="str">
        <f t="shared" si="244"/>
        <v/>
      </c>
      <c r="BL1129" s="55" t="str">
        <f t="shared" si="244"/>
        <v/>
      </c>
      <c r="BM1129" s="55" t="str">
        <f t="shared" si="244"/>
        <v/>
      </c>
      <c r="BN1129" s="55" t="str">
        <f t="shared" si="244"/>
        <v/>
      </c>
      <c r="BO1129" s="55" t="str">
        <f t="shared" si="244"/>
        <v/>
      </c>
      <c r="BP1129" s="55" t="str">
        <f t="shared" si="244"/>
        <v/>
      </c>
      <c r="BQ1129" s="55" t="str">
        <f t="shared" si="244"/>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4"/>
        <v/>
      </c>
      <c r="BE1130" s="55" t="str">
        <f t="shared" si="244"/>
        <v/>
      </c>
      <c r="BF1130" s="55" t="str">
        <f t="shared" si="244"/>
        <v/>
      </c>
      <c r="BG1130" s="55" t="str">
        <f t="shared" si="244"/>
        <v/>
      </c>
      <c r="BH1130" s="55" t="str">
        <f t="shared" si="244"/>
        <v/>
      </c>
      <c r="BI1130" s="55" t="str">
        <f t="shared" si="244"/>
        <v/>
      </c>
      <c r="BJ1130" s="55" t="str">
        <f t="shared" si="244"/>
        <v/>
      </c>
      <c r="BK1130" s="55" t="str">
        <f t="shared" si="244"/>
        <v/>
      </c>
      <c r="BL1130" s="55" t="str">
        <f t="shared" si="244"/>
        <v/>
      </c>
      <c r="BM1130" s="55" t="str">
        <f t="shared" si="244"/>
        <v/>
      </c>
      <c r="BN1130" s="55" t="str">
        <f t="shared" si="244"/>
        <v/>
      </c>
      <c r="BO1130" s="55" t="str">
        <f t="shared" si="244"/>
        <v/>
      </c>
      <c r="BP1130" s="55" t="str">
        <f t="shared" si="244"/>
        <v/>
      </c>
      <c r="BQ1130" s="55" t="str">
        <f t="shared" si="244"/>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4"/>
        <v/>
      </c>
      <c r="BE1131" s="55" t="str">
        <f t="shared" si="244"/>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ref="BD1142:BQ1160" si="245">IF(ISERROR(SEARCHB(" "&amp;BH$1&amp;" "," "&amp;$L1142&amp;" "))=TRUE,"",BH$1)</f>
        <v/>
      </c>
      <c r="BI1142" s="55" t="str">
        <f t="shared" si="245"/>
        <v/>
      </c>
      <c r="BJ1142" s="55" t="str">
        <f t="shared" si="245"/>
        <v/>
      </c>
      <c r="BK1142" s="55" t="str">
        <f t="shared" si="245"/>
        <v/>
      </c>
      <c r="BL1142" s="55" t="str">
        <f t="shared" si="245"/>
        <v/>
      </c>
      <c r="BM1142" s="55" t="str">
        <f t="shared" si="245"/>
        <v/>
      </c>
      <c r="BN1142" s="55" t="str">
        <f t="shared" si="245"/>
        <v/>
      </c>
      <c r="BO1142" s="55" t="str">
        <f t="shared" si="245"/>
        <v/>
      </c>
      <c r="BP1142" s="55" t="str">
        <f t="shared" si="245"/>
        <v/>
      </c>
      <c r="BQ1142" s="55" t="str">
        <f t="shared" si="245"/>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5"/>
        <v/>
      </c>
      <c r="BE1143" s="55" t="str">
        <f t="shared" si="245"/>
        <v/>
      </c>
      <c r="BF1143" s="55" t="str">
        <f t="shared" si="245"/>
        <v/>
      </c>
      <c r="BG1143" s="55" t="str">
        <f t="shared" si="245"/>
        <v/>
      </c>
      <c r="BH1143" s="55" t="str">
        <f t="shared" si="245"/>
        <v/>
      </c>
      <c r="BI1143" s="55" t="str">
        <f t="shared" si="245"/>
        <v/>
      </c>
      <c r="BJ1143" s="55" t="str">
        <f t="shared" si="245"/>
        <v/>
      </c>
      <c r="BK1143" s="55" t="str">
        <f t="shared" si="245"/>
        <v/>
      </c>
      <c r="BL1143" s="55" t="str">
        <f t="shared" si="245"/>
        <v/>
      </c>
      <c r="BM1143" s="55" t="str">
        <f t="shared" si="245"/>
        <v/>
      </c>
      <c r="BN1143" s="55" t="str">
        <f t="shared" si="245"/>
        <v/>
      </c>
      <c r="BO1143" s="55" t="str">
        <f t="shared" si="245"/>
        <v/>
      </c>
      <c r="BP1143" s="55" t="str">
        <f t="shared" si="245"/>
        <v/>
      </c>
      <c r="BQ1143" s="55" t="str">
        <f t="shared" si="245"/>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5"/>
        <v/>
      </c>
      <c r="BE1144" s="55" t="str">
        <f t="shared" si="245"/>
        <v/>
      </c>
      <c r="BF1144" s="55" t="str">
        <f t="shared" si="245"/>
        <v/>
      </c>
      <c r="BG1144" s="55" t="str">
        <f t="shared" si="245"/>
        <v/>
      </c>
      <c r="BH1144" s="55" t="str">
        <f t="shared" si="245"/>
        <v/>
      </c>
      <c r="BI1144" s="55" t="str">
        <f t="shared" si="245"/>
        <v/>
      </c>
      <c r="BJ1144" s="55" t="str">
        <f t="shared" si="245"/>
        <v/>
      </c>
      <c r="BK1144" s="55" t="str">
        <f t="shared" si="245"/>
        <v/>
      </c>
      <c r="BL1144" s="55" t="str">
        <f t="shared" si="245"/>
        <v/>
      </c>
      <c r="BM1144" s="55" t="str">
        <f t="shared" si="245"/>
        <v/>
      </c>
      <c r="BN1144" s="55" t="str">
        <f t="shared" si="245"/>
        <v/>
      </c>
      <c r="BO1144" s="55" t="str">
        <f t="shared" si="245"/>
        <v/>
      </c>
      <c r="BP1144" s="55" t="str">
        <f t="shared" si="245"/>
        <v/>
      </c>
      <c r="BQ1144" s="55" t="str">
        <f t="shared" si="245"/>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ref="BC1145:BC1208" si="246">SUM(AT1145:BB1145)</f>
        <v>0</v>
      </c>
      <c r="BD1145" s="55" t="str">
        <f t="shared" si="245"/>
        <v/>
      </c>
      <c r="BE1145" s="55" t="str">
        <f t="shared" si="245"/>
        <v/>
      </c>
      <c r="BF1145" s="55" t="str">
        <f t="shared" si="245"/>
        <v/>
      </c>
      <c r="BG1145" s="55" t="str">
        <f t="shared" si="245"/>
        <v/>
      </c>
      <c r="BH1145" s="55" t="str">
        <f t="shared" si="245"/>
        <v/>
      </c>
      <c r="BI1145" s="55" t="str">
        <f t="shared" si="245"/>
        <v/>
      </c>
      <c r="BJ1145" s="55" t="str">
        <f t="shared" si="245"/>
        <v/>
      </c>
      <c r="BK1145" s="55" t="str">
        <f t="shared" si="245"/>
        <v/>
      </c>
      <c r="BL1145" s="55" t="str">
        <f t="shared" si="245"/>
        <v/>
      </c>
      <c r="BM1145" s="55" t="str">
        <f t="shared" si="245"/>
        <v/>
      </c>
      <c r="BN1145" s="55" t="str">
        <f t="shared" si="245"/>
        <v/>
      </c>
      <c r="BO1145" s="55" t="str">
        <f t="shared" si="245"/>
        <v/>
      </c>
      <c r="BP1145" s="55" t="str">
        <f t="shared" si="245"/>
        <v/>
      </c>
      <c r="BQ1145" s="55" t="str">
        <f t="shared" si="245"/>
        <v/>
      </c>
      <c r="BR1145" s="1" t="str">
        <f t="shared" ref="BR1145:BR1208" si="247">IF(BD1145&amp;BE1145&amp;BF1145&amp;BG1145&amp;BH1145&amp;BI1145&amp;BJ1145&amp;BK1145&amp;BP1145&amp;BQ1145="","Base",BD1145&amp;BE1145&amp;BF1145&amp;BG1145&amp;BH1145&amp;BI1145&amp;BJ1145&amp;BK1145&amp;BP1145&amp;BQ1145)</f>
        <v>Base</v>
      </c>
      <c r="BS1145" s="1" t="str">
        <f t="shared" ref="BS1145:BS1208" si="248">IF(BL1145&amp;BM1145&amp;BN1145&amp;BO1145="","",BL1145&amp;BM1145&amp;BN1145&amp;BO1145)</f>
        <v/>
      </c>
      <c r="BT1145" s="3">
        <f t="shared" ref="BT1145:BT1208" si="249">J1145-I1145+1</f>
        <v>1</v>
      </c>
      <c r="BU1145" s="11">
        <f t="shared" ref="BU1145:BU1208" si="250">BT1145*0.06-1</f>
        <v>-0.94</v>
      </c>
      <c r="BV1145" s="11">
        <f t="shared" ref="BV1145:BV1208" si="251">BT1145*0.12-1</f>
        <v>-0.88</v>
      </c>
      <c r="BW1145" s="11">
        <f t="shared" ref="BW1145:BW1208" si="252">(BT1145-1)*0.84</f>
        <v>0</v>
      </c>
      <c r="BX1145" s="9">
        <f t="shared" ref="BX1145:BX1208" si="253">BU1145+I1145</f>
        <v>-0.94</v>
      </c>
      <c r="BY1145" s="9">
        <f t="shared" ref="BY1145:BY1208" si="254">BV1145+I1145</f>
        <v>-0.88</v>
      </c>
      <c r="BZ1145" s="9">
        <f t="shared" ref="BZ1145:BZ1208" si="255">IF(WEEKDAY(BW1145+I1145)=1,BW1145+I1145+1,IF(WEEKDAY(BW1145+I1145)=7,BW1145+I1145+2,BW1145+I1145))</f>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46"/>
        <v>0</v>
      </c>
      <c r="BD1146" s="55" t="str">
        <f t="shared" si="245"/>
        <v/>
      </c>
      <c r="BE1146" s="55" t="str">
        <f t="shared" si="245"/>
        <v/>
      </c>
      <c r="BF1146" s="55" t="str">
        <f t="shared" si="245"/>
        <v/>
      </c>
      <c r="BG1146" s="55" t="str">
        <f t="shared" si="245"/>
        <v/>
      </c>
      <c r="BH1146" s="55" t="str">
        <f t="shared" si="245"/>
        <v/>
      </c>
      <c r="BI1146" s="55" t="str">
        <f t="shared" si="245"/>
        <v/>
      </c>
      <c r="BJ1146" s="55" t="str">
        <f t="shared" si="245"/>
        <v/>
      </c>
      <c r="BK1146" s="55" t="str">
        <f t="shared" si="245"/>
        <v/>
      </c>
      <c r="BL1146" s="55" t="str">
        <f t="shared" si="245"/>
        <v/>
      </c>
      <c r="BM1146" s="55" t="str">
        <f t="shared" si="245"/>
        <v/>
      </c>
      <c r="BN1146" s="55" t="str">
        <f t="shared" si="245"/>
        <v/>
      </c>
      <c r="BO1146" s="55" t="str">
        <f t="shared" si="245"/>
        <v/>
      </c>
      <c r="BP1146" s="55" t="str">
        <f t="shared" si="245"/>
        <v/>
      </c>
      <c r="BQ1146" s="55" t="str">
        <f t="shared" si="245"/>
        <v/>
      </c>
      <c r="BR1146" s="1" t="str">
        <f t="shared" si="247"/>
        <v>Base</v>
      </c>
      <c r="BS1146" s="1" t="str">
        <f t="shared" si="248"/>
        <v/>
      </c>
      <c r="BT1146" s="3">
        <f t="shared" si="249"/>
        <v>1</v>
      </c>
      <c r="BU1146" s="11">
        <f t="shared" si="250"/>
        <v>-0.94</v>
      </c>
      <c r="BV1146" s="11">
        <f t="shared" si="251"/>
        <v>-0.88</v>
      </c>
      <c r="BW1146" s="11">
        <f t="shared" si="252"/>
        <v>0</v>
      </c>
      <c r="BX1146" s="9">
        <f t="shared" si="253"/>
        <v>-0.94</v>
      </c>
      <c r="BY1146" s="9">
        <f t="shared" si="254"/>
        <v>-0.88</v>
      </c>
      <c r="BZ1146" s="9">
        <f t="shared" si="255"/>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46"/>
        <v>0</v>
      </c>
      <c r="BD1147" s="55" t="str">
        <f t="shared" si="245"/>
        <v/>
      </c>
      <c r="BE1147" s="55" t="str">
        <f t="shared" si="245"/>
        <v/>
      </c>
      <c r="BF1147" s="55" t="str">
        <f t="shared" si="245"/>
        <v/>
      </c>
      <c r="BG1147" s="55" t="str">
        <f t="shared" si="245"/>
        <v/>
      </c>
      <c r="BH1147" s="55" t="str">
        <f t="shared" si="245"/>
        <v/>
      </c>
      <c r="BI1147" s="55" t="str">
        <f t="shared" si="245"/>
        <v/>
      </c>
      <c r="BJ1147" s="55" t="str">
        <f t="shared" si="245"/>
        <v/>
      </c>
      <c r="BK1147" s="55" t="str">
        <f t="shared" si="245"/>
        <v/>
      </c>
      <c r="BL1147" s="55" t="str">
        <f t="shared" si="245"/>
        <v/>
      </c>
      <c r="BM1147" s="55" t="str">
        <f t="shared" si="245"/>
        <v/>
      </c>
      <c r="BN1147" s="55" t="str">
        <f t="shared" si="245"/>
        <v/>
      </c>
      <c r="BO1147" s="55" t="str">
        <f t="shared" si="245"/>
        <v/>
      </c>
      <c r="BP1147" s="55" t="str">
        <f t="shared" si="245"/>
        <v/>
      </c>
      <c r="BQ1147" s="55" t="str">
        <f t="shared" si="245"/>
        <v/>
      </c>
      <c r="BR1147" s="1" t="str">
        <f t="shared" si="247"/>
        <v>Base</v>
      </c>
      <c r="BS1147" s="1" t="str">
        <f t="shared" si="248"/>
        <v/>
      </c>
      <c r="BT1147" s="3">
        <f t="shared" si="249"/>
        <v>1</v>
      </c>
      <c r="BU1147" s="11">
        <f t="shared" si="250"/>
        <v>-0.94</v>
      </c>
      <c r="BV1147" s="11">
        <f t="shared" si="251"/>
        <v>-0.88</v>
      </c>
      <c r="BW1147" s="11">
        <f t="shared" si="252"/>
        <v>0</v>
      </c>
      <c r="BX1147" s="9">
        <f t="shared" si="253"/>
        <v>-0.94</v>
      </c>
      <c r="BY1147" s="9">
        <f t="shared" si="254"/>
        <v>-0.88</v>
      </c>
      <c r="BZ1147" s="9">
        <f t="shared" si="255"/>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46"/>
        <v>0</v>
      </c>
      <c r="BD1148" s="55" t="str">
        <f t="shared" si="245"/>
        <v/>
      </c>
      <c r="BE1148" s="55" t="str">
        <f t="shared" si="245"/>
        <v/>
      </c>
      <c r="BF1148" s="55" t="str">
        <f t="shared" si="245"/>
        <v/>
      </c>
      <c r="BG1148" s="55" t="str">
        <f t="shared" si="245"/>
        <v/>
      </c>
      <c r="BH1148" s="55" t="str">
        <f t="shared" si="245"/>
        <v/>
      </c>
      <c r="BI1148" s="55" t="str">
        <f t="shared" si="245"/>
        <v/>
      </c>
      <c r="BJ1148" s="55" t="str">
        <f t="shared" si="245"/>
        <v/>
      </c>
      <c r="BK1148" s="55" t="str">
        <f t="shared" si="245"/>
        <v/>
      </c>
      <c r="BL1148" s="55" t="str">
        <f t="shared" si="245"/>
        <v/>
      </c>
      <c r="BM1148" s="55" t="str">
        <f t="shared" si="245"/>
        <v/>
      </c>
      <c r="BN1148" s="55" t="str">
        <f t="shared" si="245"/>
        <v/>
      </c>
      <c r="BO1148" s="55" t="str">
        <f t="shared" si="245"/>
        <v/>
      </c>
      <c r="BP1148" s="55" t="str">
        <f t="shared" si="245"/>
        <v/>
      </c>
      <c r="BQ1148" s="55" t="str">
        <f t="shared" si="245"/>
        <v/>
      </c>
      <c r="BR1148" s="1" t="str">
        <f t="shared" si="247"/>
        <v>Base</v>
      </c>
      <c r="BS1148" s="1" t="str">
        <f t="shared" si="248"/>
        <v/>
      </c>
      <c r="BT1148" s="3">
        <f t="shared" si="249"/>
        <v>1</v>
      </c>
      <c r="BU1148" s="11">
        <f t="shared" si="250"/>
        <v>-0.94</v>
      </c>
      <c r="BV1148" s="11">
        <f t="shared" si="251"/>
        <v>-0.88</v>
      </c>
      <c r="BW1148" s="11">
        <f t="shared" si="252"/>
        <v>0</v>
      </c>
      <c r="BX1148" s="9">
        <f t="shared" si="253"/>
        <v>-0.94</v>
      </c>
      <c r="BY1148" s="9">
        <f t="shared" si="254"/>
        <v>-0.88</v>
      </c>
      <c r="BZ1148" s="9">
        <f t="shared" si="255"/>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46"/>
        <v>0</v>
      </c>
      <c r="BD1149" s="55" t="str">
        <f t="shared" si="245"/>
        <v/>
      </c>
      <c r="BE1149" s="55" t="str">
        <f t="shared" si="245"/>
        <v/>
      </c>
      <c r="BF1149" s="55" t="str">
        <f t="shared" si="245"/>
        <v/>
      </c>
      <c r="BG1149" s="55" t="str">
        <f t="shared" si="245"/>
        <v/>
      </c>
      <c r="BH1149" s="55" t="str">
        <f t="shared" si="245"/>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47"/>
        <v>Base</v>
      </c>
      <c r="BS1149" s="1" t="str">
        <f t="shared" si="248"/>
        <v/>
      </c>
      <c r="BT1149" s="3">
        <f t="shared" si="249"/>
        <v>1</v>
      </c>
      <c r="BU1149" s="11">
        <f t="shared" si="250"/>
        <v>-0.94</v>
      </c>
      <c r="BV1149" s="11">
        <f t="shared" si="251"/>
        <v>-0.88</v>
      </c>
      <c r="BW1149" s="11">
        <f t="shared" si="252"/>
        <v>0</v>
      </c>
      <c r="BX1149" s="9">
        <f t="shared" si="253"/>
        <v>-0.94</v>
      </c>
      <c r="BY1149" s="9">
        <f t="shared" si="254"/>
        <v>-0.88</v>
      </c>
      <c r="BZ1149" s="9">
        <f t="shared" si="255"/>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46"/>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si="247"/>
        <v>Base</v>
      </c>
      <c r="BS1150" s="1" t="str">
        <f t="shared" si="248"/>
        <v/>
      </c>
      <c r="BT1150" s="3">
        <f t="shared" si="249"/>
        <v>1</v>
      </c>
      <c r="BU1150" s="11">
        <f t="shared" si="250"/>
        <v>-0.94</v>
      </c>
      <c r="BV1150" s="11">
        <f t="shared" si="251"/>
        <v>-0.88</v>
      </c>
      <c r="BW1150" s="11">
        <f t="shared" si="252"/>
        <v>0</v>
      </c>
      <c r="BX1150" s="9">
        <f t="shared" si="253"/>
        <v>-0.94</v>
      </c>
      <c r="BY1150" s="9">
        <f t="shared" si="254"/>
        <v>-0.88</v>
      </c>
      <c r="BZ1150" s="9">
        <f t="shared" si="255"/>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46"/>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47"/>
        <v>Base</v>
      </c>
      <c r="BS1151" s="1" t="str">
        <f t="shared" si="248"/>
        <v/>
      </c>
      <c r="BT1151" s="3">
        <f t="shared" si="249"/>
        <v>1</v>
      </c>
      <c r="BU1151" s="11">
        <f t="shared" si="250"/>
        <v>-0.94</v>
      </c>
      <c r="BV1151" s="11">
        <f t="shared" si="251"/>
        <v>-0.88</v>
      </c>
      <c r="BW1151" s="11">
        <f t="shared" si="252"/>
        <v>0</v>
      </c>
      <c r="BX1151" s="9">
        <f t="shared" si="253"/>
        <v>-0.94</v>
      </c>
      <c r="BY1151" s="9">
        <f t="shared" si="254"/>
        <v>-0.88</v>
      </c>
      <c r="BZ1151" s="9">
        <f t="shared" si="255"/>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46"/>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si="247"/>
        <v>Base</v>
      </c>
      <c r="BS1152" s="1" t="str">
        <f t="shared" si="248"/>
        <v/>
      </c>
      <c r="BT1152" s="3">
        <f t="shared" si="249"/>
        <v>1</v>
      </c>
      <c r="BU1152" s="11">
        <f t="shared" si="250"/>
        <v>-0.94</v>
      </c>
      <c r="BV1152" s="11">
        <f t="shared" si="251"/>
        <v>-0.88</v>
      </c>
      <c r="BW1152" s="11">
        <f t="shared" si="252"/>
        <v>0</v>
      </c>
      <c r="BX1152" s="9">
        <f t="shared" si="253"/>
        <v>-0.94</v>
      </c>
      <c r="BY1152" s="9">
        <f t="shared" si="254"/>
        <v>-0.88</v>
      </c>
      <c r="BZ1152" s="9">
        <f t="shared" si="255"/>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ref="BD1160:BQ1178" si="256">IF(ISERROR(SEARCHB(" "&amp;BK$1&amp;" "," "&amp;$L1160&amp;" "))=TRUE,"",BK$1)</f>
        <v/>
      </c>
      <c r="BL1160" s="55" t="str">
        <f t="shared" si="256"/>
        <v/>
      </c>
      <c r="BM1160" s="55" t="str">
        <f t="shared" si="256"/>
        <v/>
      </c>
      <c r="BN1160" s="55" t="str">
        <f t="shared" si="256"/>
        <v/>
      </c>
      <c r="BO1160" s="55" t="str">
        <f t="shared" si="256"/>
        <v/>
      </c>
      <c r="BP1160" s="55" t="str">
        <f t="shared" si="256"/>
        <v/>
      </c>
      <c r="BQ1160" s="55" t="str">
        <f t="shared" si="256"/>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56"/>
        <v/>
      </c>
      <c r="BE1161" s="55" t="str">
        <f t="shared" si="256"/>
        <v/>
      </c>
      <c r="BF1161" s="55" t="str">
        <f t="shared" si="256"/>
        <v/>
      </c>
      <c r="BG1161" s="55" t="str">
        <f t="shared" si="256"/>
        <v/>
      </c>
      <c r="BH1161" s="55" t="str">
        <f t="shared" si="256"/>
        <v/>
      </c>
      <c r="BI1161" s="55" t="str">
        <f t="shared" si="256"/>
        <v/>
      </c>
      <c r="BJ1161" s="55" t="str">
        <f t="shared" si="256"/>
        <v/>
      </c>
      <c r="BK1161" s="55" t="str">
        <f t="shared" si="256"/>
        <v/>
      </c>
      <c r="BL1161" s="55" t="str">
        <f t="shared" si="256"/>
        <v/>
      </c>
      <c r="BM1161" s="55" t="str">
        <f t="shared" si="256"/>
        <v/>
      </c>
      <c r="BN1161" s="55" t="str">
        <f t="shared" si="256"/>
        <v/>
      </c>
      <c r="BO1161" s="55" t="str">
        <f t="shared" si="256"/>
        <v/>
      </c>
      <c r="BP1161" s="55" t="str">
        <f t="shared" si="256"/>
        <v/>
      </c>
      <c r="BQ1161" s="55" t="str">
        <f t="shared" si="256"/>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56"/>
        <v/>
      </c>
      <c r="BE1162" s="55" t="str">
        <f t="shared" si="256"/>
        <v/>
      </c>
      <c r="BF1162" s="55" t="str">
        <f t="shared" si="256"/>
        <v/>
      </c>
      <c r="BG1162" s="55" t="str">
        <f t="shared" si="256"/>
        <v/>
      </c>
      <c r="BH1162" s="55" t="str">
        <f t="shared" si="256"/>
        <v/>
      </c>
      <c r="BI1162" s="55" t="str">
        <f t="shared" si="256"/>
        <v/>
      </c>
      <c r="BJ1162" s="55" t="str">
        <f t="shared" si="256"/>
        <v/>
      </c>
      <c r="BK1162" s="55" t="str">
        <f t="shared" si="256"/>
        <v/>
      </c>
      <c r="BL1162" s="55" t="str">
        <f t="shared" si="256"/>
        <v/>
      </c>
      <c r="BM1162" s="55" t="str">
        <f t="shared" si="256"/>
        <v/>
      </c>
      <c r="BN1162" s="55" t="str">
        <f t="shared" si="256"/>
        <v/>
      </c>
      <c r="BO1162" s="55" t="str">
        <f t="shared" si="256"/>
        <v/>
      </c>
      <c r="BP1162" s="55" t="str">
        <f t="shared" si="256"/>
        <v/>
      </c>
      <c r="BQ1162" s="55" t="str">
        <f t="shared" si="256"/>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56"/>
        <v/>
      </c>
      <c r="BE1163" s="55" t="str">
        <f t="shared" si="256"/>
        <v/>
      </c>
      <c r="BF1163" s="55" t="str">
        <f t="shared" si="256"/>
        <v/>
      </c>
      <c r="BG1163" s="55" t="str">
        <f t="shared" si="256"/>
        <v/>
      </c>
      <c r="BH1163" s="55" t="str">
        <f t="shared" si="256"/>
        <v/>
      </c>
      <c r="BI1163" s="55" t="str">
        <f t="shared" si="256"/>
        <v/>
      </c>
      <c r="BJ1163" s="55" t="str">
        <f t="shared" si="256"/>
        <v/>
      </c>
      <c r="BK1163" s="55" t="str">
        <f t="shared" si="256"/>
        <v/>
      </c>
      <c r="BL1163" s="55" t="str">
        <f t="shared" si="256"/>
        <v/>
      </c>
      <c r="BM1163" s="55" t="str">
        <f t="shared" si="256"/>
        <v/>
      </c>
      <c r="BN1163" s="55" t="str">
        <f t="shared" si="256"/>
        <v/>
      </c>
      <c r="BO1163" s="55" t="str">
        <f t="shared" si="256"/>
        <v/>
      </c>
      <c r="BP1163" s="55" t="str">
        <f t="shared" si="256"/>
        <v/>
      </c>
      <c r="BQ1163" s="55" t="str">
        <f t="shared" si="256"/>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56"/>
        <v/>
      </c>
      <c r="BE1164" s="55" t="str">
        <f t="shared" si="256"/>
        <v/>
      </c>
      <c r="BF1164" s="55" t="str">
        <f t="shared" si="256"/>
        <v/>
      </c>
      <c r="BG1164" s="55" t="str">
        <f t="shared" si="256"/>
        <v/>
      </c>
      <c r="BH1164" s="55" t="str">
        <f t="shared" si="256"/>
        <v/>
      </c>
      <c r="BI1164" s="55" t="str">
        <f t="shared" si="256"/>
        <v/>
      </c>
      <c r="BJ1164" s="55" t="str">
        <f t="shared" si="256"/>
        <v/>
      </c>
      <c r="BK1164" s="55" t="str">
        <f t="shared" si="256"/>
        <v/>
      </c>
      <c r="BL1164" s="55" t="str">
        <f t="shared" si="256"/>
        <v/>
      </c>
      <c r="BM1164" s="55" t="str">
        <f t="shared" si="256"/>
        <v/>
      </c>
      <c r="BN1164" s="55" t="str">
        <f t="shared" si="256"/>
        <v/>
      </c>
      <c r="BO1164" s="55" t="str">
        <f t="shared" si="256"/>
        <v/>
      </c>
      <c r="BP1164" s="55" t="str">
        <f t="shared" si="256"/>
        <v/>
      </c>
      <c r="BQ1164" s="55" t="str">
        <f t="shared" si="256"/>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56"/>
        <v/>
      </c>
      <c r="BE1165" s="55" t="str">
        <f t="shared" si="256"/>
        <v/>
      </c>
      <c r="BF1165" s="55" t="str">
        <f t="shared" si="256"/>
        <v/>
      </c>
      <c r="BG1165" s="55" t="str">
        <f t="shared" si="256"/>
        <v/>
      </c>
      <c r="BH1165" s="55" t="str">
        <f t="shared" si="256"/>
        <v/>
      </c>
      <c r="BI1165" s="55" t="str">
        <f t="shared" si="256"/>
        <v/>
      </c>
      <c r="BJ1165" s="55" t="str">
        <f t="shared" si="256"/>
        <v/>
      </c>
      <c r="BK1165" s="55" t="str">
        <f t="shared" si="256"/>
        <v/>
      </c>
      <c r="BL1165" s="55" t="str">
        <f t="shared" si="256"/>
        <v/>
      </c>
      <c r="BM1165" s="55" t="str">
        <f t="shared" si="256"/>
        <v/>
      </c>
      <c r="BN1165" s="55" t="str">
        <f t="shared" si="256"/>
        <v/>
      </c>
      <c r="BO1165" s="55" t="str">
        <f t="shared" si="256"/>
        <v/>
      </c>
      <c r="BP1165" s="55" t="str">
        <f t="shared" si="256"/>
        <v/>
      </c>
      <c r="BQ1165" s="55" t="str">
        <f t="shared" si="256"/>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56"/>
        <v/>
      </c>
      <c r="BE1166" s="55" t="str">
        <f t="shared" si="256"/>
        <v/>
      </c>
      <c r="BF1166" s="55" t="str">
        <f t="shared" si="256"/>
        <v/>
      </c>
      <c r="BG1166" s="55" t="str">
        <f t="shared" si="256"/>
        <v/>
      </c>
      <c r="BH1166" s="55" t="str">
        <f t="shared" si="256"/>
        <v/>
      </c>
      <c r="BI1166" s="55" t="str">
        <f t="shared" si="256"/>
        <v/>
      </c>
      <c r="BJ1166" s="55" t="str">
        <f t="shared" si="256"/>
        <v/>
      </c>
      <c r="BK1166" s="55" t="str">
        <f t="shared" si="256"/>
        <v/>
      </c>
      <c r="BL1166" s="55" t="str">
        <f t="shared" si="256"/>
        <v/>
      </c>
      <c r="BM1166" s="55" t="str">
        <f t="shared" si="256"/>
        <v/>
      </c>
      <c r="BN1166" s="55" t="str">
        <f t="shared" si="256"/>
        <v/>
      </c>
      <c r="BO1166" s="55" t="str">
        <f t="shared" si="256"/>
        <v/>
      </c>
      <c r="BP1166" s="55" t="str">
        <f t="shared" si="256"/>
        <v/>
      </c>
      <c r="BQ1166" s="55" t="str">
        <f t="shared" si="256"/>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56"/>
        <v/>
      </c>
      <c r="BE1167" s="55" t="str">
        <f t="shared" si="256"/>
        <v/>
      </c>
      <c r="BF1167" s="55" t="str">
        <f t="shared" si="256"/>
        <v/>
      </c>
      <c r="BG1167" s="55" t="str">
        <f t="shared" si="256"/>
        <v/>
      </c>
      <c r="BH1167" s="55" t="str">
        <f t="shared" si="256"/>
        <v/>
      </c>
      <c r="BI1167" s="55" t="str">
        <f t="shared" si="256"/>
        <v/>
      </c>
      <c r="BJ1167" s="55" t="str">
        <f t="shared" si="256"/>
        <v/>
      </c>
      <c r="BK1167" s="55" t="str">
        <f t="shared" si="256"/>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ref="BD1178:BQ1196" si="257">IF(ISERROR(SEARCHB(" "&amp;BN$1&amp;" "," "&amp;$L1178&amp;" "))=TRUE,"",BN$1)</f>
        <v/>
      </c>
      <c r="BO1178" s="55" t="str">
        <f t="shared" si="257"/>
        <v/>
      </c>
      <c r="BP1178" s="55" t="str">
        <f t="shared" si="257"/>
        <v/>
      </c>
      <c r="BQ1178" s="55" t="str">
        <f t="shared" si="257"/>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7"/>
        <v/>
      </c>
      <c r="BE1179" s="55" t="str">
        <f t="shared" si="257"/>
        <v/>
      </c>
      <c r="BF1179" s="55" t="str">
        <f t="shared" si="257"/>
        <v/>
      </c>
      <c r="BG1179" s="55" t="str">
        <f t="shared" si="257"/>
        <v/>
      </c>
      <c r="BH1179" s="55" t="str">
        <f t="shared" si="257"/>
        <v/>
      </c>
      <c r="BI1179" s="55" t="str">
        <f t="shared" si="257"/>
        <v/>
      </c>
      <c r="BJ1179" s="55" t="str">
        <f t="shared" si="257"/>
        <v/>
      </c>
      <c r="BK1179" s="55" t="str">
        <f t="shared" si="257"/>
        <v/>
      </c>
      <c r="BL1179" s="55" t="str">
        <f t="shared" si="257"/>
        <v/>
      </c>
      <c r="BM1179" s="55" t="str">
        <f t="shared" si="257"/>
        <v/>
      </c>
      <c r="BN1179" s="55" t="str">
        <f t="shared" si="257"/>
        <v/>
      </c>
      <c r="BO1179" s="55" t="str">
        <f t="shared" si="257"/>
        <v/>
      </c>
      <c r="BP1179" s="55" t="str">
        <f t="shared" si="257"/>
        <v/>
      </c>
      <c r="BQ1179" s="55" t="str">
        <f t="shared" si="257"/>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7"/>
        <v/>
      </c>
      <c r="BE1180" s="55" t="str">
        <f t="shared" si="257"/>
        <v/>
      </c>
      <c r="BF1180" s="55" t="str">
        <f t="shared" si="257"/>
        <v/>
      </c>
      <c r="BG1180" s="55" t="str">
        <f t="shared" si="257"/>
        <v/>
      </c>
      <c r="BH1180" s="55" t="str">
        <f t="shared" si="257"/>
        <v/>
      </c>
      <c r="BI1180" s="55" t="str">
        <f t="shared" si="257"/>
        <v/>
      </c>
      <c r="BJ1180" s="55" t="str">
        <f t="shared" si="257"/>
        <v/>
      </c>
      <c r="BK1180" s="55" t="str">
        <f t="shared" si="257"/>
        <v/>
      </c>
      <c r="BL1180" s="55" t="str">
        <f t="shared" si="257"/>
        <v/>
      </c>
      <c r="BM1180" s="55" t="str">
        <f t="shared" si="257"/>
        <v/>
      </c>
      <c r="BN1180" s="55" t="str">
        <f t="shared" si="257"/>
        <v/>
      </c>
      <c r="BO1180" s="55" t="str">
        <f t="shared" si="257"/>
        <v/>
      </c>
      <c r="BP1180" s="55" t="str">
        <f t="shared" si="257"/>
        <v/>
      </c>
      <c r="BQ1180" s="55" t="str">
        <f t="shared" si="257"/>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7"/>
        <v/>
      </c>
      <c r="BE1181" s="55" t="str">
        <f t="shared" si="257"/>
        <v/>
      </c>
      <c r="BF1181" s="55" t="str">
        <f t="shared" si="257"/>
        <v/>
      </c>
      <c r="BG1181" s="55" t="str">
        <f t="shared" si="257"/>
        <v/>
      </c>
      <c r="BH1181" s="55" t="str">
        <f t="shared" si="257"/>
        <v/>
      </c>
      <c r="BI1181" s="55" t="str">
        <f t="shared" si="257"/>
        <v/>
      </c>
      <c r="BJ1181" s="55" t="str">
        <f t="shared" si="257"/>
        <v/>
      </c>
      <c r="BK1181" s="55" t="str">
        <f t="shared" si="257"/>
        <v/>
      </c>
      <c r="BL1181" s="55" t="str">
        <f t="shared" si="257"/>
        <v/>
      </c>
      <c r="BM1181" s="55" t="str">
        <f t="shared" si="257"/>
        <v/>
      </c>
      <c r="BN1181" s="55" t="str">
        <f t="shared" si="257"/>
        <v/>
      </c>
      <c r="BO1181" s="55" t="str">
        <f t="shared" si="257"/>
        <v/>
      </c>
      <c r="BP1181" s="55" t="str">
        <f t="shared" si="257"/>
        <v/>
      </c>
      <c r="BQ1181" s="55" t="str">
        <f t="shared" si="257"/>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7"/>
        <v/>
      </c>
      <c r="BE1182" s="55" t="str">
        <f t="shared" si="257"/>
        <v/>
      </c>
      <c r="BF1182" s="55" t="str">
        <f t="shared" si="257"/>
        <v/>
      </c>
      <c r="BG1182" s="55" t="str">
        <f t="shared" si="257"/>
        <v/>
      </c>
      <c r="BH1182" s="55" t="str">
        <f t="shared" si="257"/>
        <v/>
      </c>
      <c r="BI1182" s="55" t="str">
        <f t="shared" si="257"/>
        <v/>
      </c>
      <c r="BJ1182" s="55" t="str">
        <f t="shared" si="257"/>
        <v/>
      </c>
      <c r="BK1182" s="55" t="str">
        <f t="shared" si="257"/>
        <v/>
      </c>
      <c r="BL1182" s="55" t="str">
        <f t="shared" si="257"/>
        <v/>
      </c>
      <c r="BM1182" s="55" t="str">
        <f t="shared" si="257"/>
        <v/>
      </c>
      <c r="BN1182" s="55" t="str">
        <f t="shared" si="257"/>
        <v/>
      </c>
      <c r="BO1182" s="55" t="str">
        <f t="shared" si="257"/>
        <v/>
      </c>
      <c r="BP1182" s="55" t="str">
        <f t="shared" si="257"/>
        <v/>
      </c>
      <c r="BQ1182" s="55" t="str">
        <f t="shared" si="257"/>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7"/>
        <v/>
      </c>
      <c r="BE1183" s="55" t="str">
        <f t="shared" si="257"/>
        <v/>
      </c>
      <c r="BF1183" s="55" t="str">
        <f t="shared" si="257"/>
        <v/>
      </c>
      <c r="BG1183" s="55" t="str">
        <f t="shared" si="257"/>
        <v/>
      </c>
      <c r="BH1183" s="55" t="str">
        <f t="shared" si="257"/>
        <v/>
      </c>
      <c r="BI1183" s="55" t="str">
        <f t="shared" si="257"/>
        <v/>
      </c>
      <c r="BJ1183" s="55" t="str">
        <f t="shared" si="257"/>
        <v/>
      </c>
      <c r="BK1183" s="55" t="str">
        <f t="shared" si="257"/>
        <v/>
      </c>
      <c r="BL1183" s="55" t="str">
        <f t="shared" si="257"/>
        <v/>
      </c>
      <c r="BM1183" s="55" t="str">
        <f t="shared" si="257"/>
        <v/>
      </c>
      <c r="BN1183" s="55" t="str">
        <f t="shared" si="257"/>
        <v/>
      </c>
      <c r="BO1183" s="55" t="str">
        <f t="shared" si="257"/>
        <v/>
      </c>
      <c r="BP1183" s="55" t="str">
        <f t="shared" si="257"/>
        <v/>
      </c>
      <c r="BQ1183" s="55" t="str">
        <f t="shared" si="257"/>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7"/>
        <v/>
      </c>
      <c r="BE1184" s="55" t="str">
        <f t="shared" si="257"/>
        <v/>
      </c>
      <c r="BF1184" s="55" t="str">
        <f t="shared" si="257"/>
        <v/>
      </c>
      <c r="BG1184" s="55" t="str">
        <f t="shared" si="257"/>
        <v/>
      </c>
      <c r="BH1184" s="55" t="str">
        <f t="shared" si="257"/>
        <v/>
      </c>
      <c r="BI1184" s="55" t="str">
        <f t="shared" si="257"/>
        <v/>
      </c>
      <c r="BJ1184" s="55" t="str">
        <f t="shared" si="257"/>
        <v/>
      </c>
      <c r="BK1184" s="55" t="str">
        <f t="shared" si="257"/>
        <v/>
      </c>
      <c r="BL1184" s="55" t="str">
        <f t="shared" si="257"/>
        <v/>
      </c>
      <c r="BM1184" s="55" t="str">
        <f t="shared" si="257"/>
        <v/>
      </c>
      <c r="BN1184" s="55" t="str">
        <f t="shared" si="257"/>
        <v/>
      </c>
      <c r="BO1184" s="55" t="str">
        <f t="shared" si="257"/>
        <v/>
      </c>
      <c r="BP1184" s="55" t="str">
        <f t="shared" si="257"/>
        <v/>
      </c>
      <c r="BQ1184" s="55" t="str">
        <f t="shared" si="257"/>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7"/>
        <v/>
      </c>
      <c r="BE1185" s="55" t="str">
        <f t="shared" si="257"/>
        <v/>
      </c>
      <c r="BF1185" s="55" t="str">
        <f t="shared" si="257"/>
        <v/>
      </c>
      <c r="BG1185" s="55" t="str">
        <f t="shared" si="257"/>
        <v/>
      </c>
      <c r="BH1185" s="55" t="str">
        <f t="shared" si="257"/>
        <v/>
      </c>
      <c r="BI1185" s="55" t="str">
        <f t="shared" si="257"/>
        <v/>
      </c>
      <c r="BJ1185" s="55" t="str">
        <f t="shared" si="257"/>
        <v/>
      </c>
      <c r="BK1185" s="55" t="str">
        <f t="shared" si="257"/>
        <v/>
      </c>
      <c r="BL1185" s="55" t="str">
        <f t="shared" si="257"/>
        <v/>
      </c>
      <c r="BM1185" s="55" t="str">
        <f t="shared" si="257"/>
        <v/>
      </c>
      <c r="BN1185" s="55" t="str">
        <f t="shared" si="257"/>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ref="BD1196:BQ1215" si="258">IF(ISERROR(SEARCHB(" "&amp;BQ$1&amp;" "," "&amp;$L1196&amp;" "))=TRUE,"",BQ$1)</f>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8"/>
        <v/>
      </c>
      <c r="BE1197" s="55" t="str">
        <f t="shared" si="258"/>
        <v/>
      </c>
      <c r="BF1197" s="55" t="str">
        <f t="shared" si="258"/>
        <v/>
      </c>
      <c r="BG1197" s="55" t="str">
        <f t="shared" si="258"/>
        <v/>
      </c>
      <c r="BH1197" s="55" t="str">
        <f t="shared" si="258"/>
        <v/>
      </c>
      <c r="BI1197" s="55" t="str">
        <f t="shared" si="258"/>
        <v/>
      </c>
      <c r="BJ1197" s="55" t="str">
        <f t="shared" si="258"/>
        <v/>
      </c>
      <c r="BK1197" s="55" t="str">
        <f t="shared" si="258"/>
        <v/>
      </c>
      <c r="BL1197" s="55" t="str">
        <f t="shared" si="258"/>
        <v/>
      </c>
      <c r="BM1197" s="55" t="str">
        <f t="shared" si="258"/>
        <v/>
      </c>
      <c r="BN1197" s="55" t="str">
        <f t="shared" si="258"/>
        <v/>
      </c>
      <c r="BO1197" s="55" t="str">
        <f t="shared" si="258"/>
        <v/>
      </c>
      <c r="BP1197" s="55" t="str">
        <f t="shared" si="258"/>
        <v/>
      </c>
      <c r="BQ1197" s="55" t="str">
        <f t="shared" si="258"/>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8"/>
        <v/>
      </c>
      <c r="BE1198" s="55" t="str">
        <f t="shared" si="258"/>
        <v/>
      </c>
      <c r="BF1198" s="55" t="str">
        <f t="shared" si="258"/>
        <v/>
      </c>
      <c r="BG1198" s="55" t="str">
        <f t="shared" si="258"/>
        <v/>
      </c>
      <c r="BH1198" s="55" t="str">
        <f t="shared" si="258"/>
        <v/>
      </c>
      <c r="BI1198" s="55" t="str">
        <f t="shared" si="258"/>
        <v/>
      </c>
      <c r="BJ1198" s="55" t="str">
        <f t="shared" si="258"/>
        <v/>
      </c>
      <c r="BK1198" s="55" t="str">
        <f t="shared" si="258"/>
        <v/>
      </c>
      <c r="BL1198" s="55" t="str">
        <f t="shared" si="258"/>
        <v/>
      </c>
      <c r="BM1198" s="55" t="str">
        <f t="shared" si="258"/>
        <v/>
      </c>
      <c r="BN1198" s="55" t="str">
        <f t="shared" si="258"/>
        <v/>
      </c>
      <c r="BO1198" s="55" t="str">
        <f t="shared" si="258"/>
        <v/>
      </c>
      <c r="BP1198" s="55" t="str">
        <f t="shared" si="258"/>
        <v/>
      </c>
      <c r="BQ1198" s="55" t="str">
        <f t="shared" si="258"/>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8"/>
        <v/>
      </c>
      <c r="BE1199" s="55" t="str">
        <f t="shared" si="258"/>
        <v/>
      </c>
      <c r="BF1199" s="55" t="str">
        <f t="shared" si="258"/>
        <v/>
      </c>
      <c r="BG1199" s="55" t="str">
        <f t="shared" si="258"/>
        <v/>
      </c>
      <c r="BH1199" s="55" t="str">
        <f t="shared" si="258"/>
        <v/>
      </c>
      <c r="BI1199" s="55" t="str">
        <f t="shared" si="258"/>
        <v/>
      </c>
      <c r="BJ1199" s="55" t="str">
        <f t="shared" si="258"/>
        <v/>
      </c>
      <c r="BK1199" s="55" t="str">
        <f t="shared" si="258"/>
        <v/>
      </c>
      <c r="BL1199" s="55" t="str">
        <f t="shared" si="258"/>
        <v/>
      </c>
      <c r="BM1199" s="55" t="str">
        <f t="shared" si="258"/>
        <v/>
      </c>
      <c r="BN1199" s="55" t="str">
        <f t="shared" si="258"/>
        <v/>
      </c>
      <c r="BO1199" s="55" t="str">
        <f t="shared" si="258"/>
        <v/>
      </c>
      <c r="BP1199" s="55" t="str">
        <f t="shared" si="258"/>
        <v/>
      </c>
      <c r="BQ1199" s="55" t="str">
        <f t="shared" si="258"/>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8"/>
        <v/>
      </c>
      <c r="BE1200" s="55" t="str">
        <f t="shared" si="258"/>
        <v/>
      </c>
      <c r="BF1200" s="55" t="str">
        <f t="shared" si="258"/>
        <v/>
      </c>
      <c r="BG1200" s="55" t="str">
        <f t="shared" si="258"/>
        <v/>
      </c>
      <c r="BH1200" s="55" t="str">
        <f t="shared" si="258"/>
        <v/>
      </c>
      <c r="BI1200" s="55" t="str">
        <f t="shared" si="258"/>
        <v/>
      </c>
      <c r="BJ1200" s="55" t="str">
        <f t="shared" si="258"/>
        <v/>
      </c>
      <c r="BK1200" s="55" t="str">
        <f t="shared" si="258"/>
        <v/>
      </c>
      <c r="BL1200" s="55" t="str">
        <f t="shared" si="258"/>
        <v/>
      </c>
      <c r="BM1200" s="55" t="str">
        <f t="shared" si="258"/>
        <v/>
      </c>
      <c r="BN1200" s="55" t="str">
        <f t="shared" si="258"/>
        <v/>
      </c>
      <c r="BO1200" s="55" t="str">
        <f t="shared" si="258"/>
        <v/>
      </c>
      <c r="BP1200" s="55" t="str">
        <f t="shared" si="258"/>
        <v/>
      </c>
      <c r="BQ1200" s="55" t="str">
        <f t="shared" si="258"/>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8"/>
        <v/>
      </c>
      <c r="BE1201" s="55" t="str">
        <f t="shared" si="258"/>
        <v/>
      </c>
      <c r="BF1201" s="55" t="str">
        <f t="shared" si="258"/>
        <v/>
      </c>
      <c r="BG1201" s="55" t="str">
        <f t="shared" si="258"/>
        <v/>
      </c>
      <c r="BH1201" s="55" t="str">
        <f t="shared" si="258"/>
        <v/>
      </c>
      <c r="BI1201" s="55" t="str">
        <f t="shared" si="258"/>
        <v/>
      </c>
      <c r="BJ1201" s="55" t="str">
        <f t="shared" si="258"/>
        <v/>
      </c>
      <c r="BK1201" s="55" t="str">
        <f t="shared" si="258"/>
        <v/>
      </c>
      <c r="BL1201" s="55" t="str">
        <f t="shared" si="258"/>
        <v/>
      </c>
      <c r="BM1201" s="55" t="str">
        <f t="shared" si="258"/>
        <v/>
      </c>
      <c r="BN1201" s="55" t="str">
        <f t="shared" si="258"/>
        <v/>
      </c>
      <c r="BO1201" s="55" t="str">
        <f t="shared" si="258"/>
        <v/>
      </c>
      <c r="BP1201" s="55" t="str">
        <f t="shared" si="258"/>
        <v/>
      </c>
      <c r="BQ1201" s="55" t="str">
        <f t="shared" si="258"/>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8"/>
        <v/>
      </c>
      <c r="BE1202" s="55" t="str">
        <f t="shared" si="258"/>
        <v/>
      </c>
      <c r="BF1202" s="55" t="str">
        <f t="shared" si="258"/>
        <v/>
      </c>
      <c r="BG1202" s="55" t="str">
        <f t="shared" si="258"/>
        <v/>
      </c>
      <c r="BH1202" s="55" t="str">
        <f t="shared" si="258"/>
        <v/>
      </c>
      <c r="BI1202" s="55" t="str">
        <f t="shared" si="258"/>
        <v/>
      </c>
      <c r="BJ1202" s="55" t="str">
        <f t="shared" si="258"/>
        <v/>
      </c>
      <c r="BK1202" s="55" t="str">
        <f t="shared" si="258"/>
        <v/>
      </c>
      <c r="BL1202" s="55" t="str">
        <f t="shared" si="258"/>
        <v/>
      </c>
      <c r="BM1202" s="55" t="str">
        <f t="shared" si="258"/>
        <v/>
      </c>
      <c r="BN1202" s="55" t="str">
        <f t="shared" si="258"/>
        <v/>
      </c>
      <c r="BO1202" s="55" t="str">
        <f t="shared" si="258"/>
        <v/>
      </c>
      <c r="BP1202" s="55" t="str">
        <f t="shared" si="258"/>
        <v/>
      </c>
      <c r="BQ1202" s="55" t="str">
        <f t="shared" si="258"/>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8"/>
        <v/>
      </c>
      <c r="BE1203" s="55" t="str">
        <f t="shared" si="258"/>
        <v/>
      </c>
      <c r="BF1203" s="55" t="str">
        <f t="shared" si="258"/>
        <v/>
      </c>
      <c r="BG1203" s="55" t="str">
        <f t="shared" si="258"/>
        <v/>
      </c>
      <c r="BH1203" s="55" t="str">
        <f t="shared" si="258"/>
        <v/>
      </c>
      <c r="BI1203" s="55" t="str">
        <f t="shared" si="258"/>
        <v/>
      </c>
      <c r="BJ1203" s="55" t="str">
        <f t="shared" si="258"/>
        <v/>
      </c>
      <c r="BK1203" s="55" t="str">
        <f t="shared" si="258"/>
        <v/>
      </c>
      <c r="BL1203" s="55" t="str">
        <f t="shared" si="258"/>
        <v/>
      </c>
      <c r="BM1203" s="55" t="str">
        <f t="shared" si="258"/>
        <v/>
      </c>
      <c r="BN1203" s="55" t="str">
        <f t="shared" si="258"/>
        <v/>
      </c>
      <c r="BO1203" s="55" t="str">
        <f t="shared" si="258"/>
        <v/>
      </c>
      <c r="BP1203" s="55" t="str">
        <f t="shared" si="258"/>
        <v/>
      </c>
      <c r="BQ1203" s="55" t="str">
        <f t="shared" si="258"/>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ref="BC1209:BC1272" si="259">SUM(AT1209:BB1209)</f>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ref="BR1209:BR1272" si="260">IF(BD1209&amp;BE1209&amp;BF1209&amp;BG1209&amp;BH1209&amp;BI1209&amp;BJ1209&amp;BK1209&amp;BP1209&amp;BQ1209="","Base",BD1209&amp;BE1209&amp;BF1209&amp;BG1209&amp;BH1209&amp;BI1209&amp;BJ1209&amp;BK1209&amp;BP1209&amp;BQ1209)</f>
        <v>Base</v>
      </c>
      <c r="BS1209" s="1" t="str">
        <f t="shared" ref="BS1209:BS1272" si="261">IF(BL1209&amp;BM1209&amp;BN1209&amp;BO1209="","",BL1209&amp;BM1209&amp;BN1209&amp;BO1209)</f>
        <v/>
      </c>
      <c r="BT1209" s="3">
        <f t="shared" ref="BT1209:BT1272" si="262">J1209-I1209+1</f>
        <v>1</v>
      </c>
      <c r="BU1209" s="11">
        <f t="shared" ref="BU1209:BU1272" si="263">BT1209*0.06-1</f>
        <v>-0.94</v>
      </c>
      <c r="BV1209" s="11">
        <f t="shared" ref="BV1209:BV1272" si="264">BT1209*0.12-1</f>
        <v>-0.88</v>
      </c>
      <c r="BW1209" s="11">
        <f t="shared" ref="BW1209:BW1272" si="265">(BT1209-1)*0.84</f>
        <v>0</v>
      </c>
      <c r="BX1209" s="9">
        <f t="shared" ref="BX1209:BX1272" si="266">BU1209+I1209</f>
        <v>-0.94</v>
      </c>
      <c r="BY1209" s="9">
        <f t="shared" ref="BY1209:BY1272" si="267">BV1209+I1209</f>
        <v>-0.88</v>
      </c>
      <c r="BZ1209" s="9">
        <f t="shared" ref="BZ1209:BZ1272" si="268">IF(WEEKDAY(BW1209+I1209)=1,BW1209+I1209+1,IF(WEEKDAY(BW1209+I1209)=7,BW1209+I1209+2,BW1209+I1209))</f>
        <v>2</v>
      </c>
    </row>
    <row r="1210" spans="1:78" ht="15.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59"/>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60"/>
        <v>Base</v>
      </c>
      <c r="BS1210" s="1" t="str">
        <f t="shared" si="261"/>
        <v/>
      </c>
      <c r="BT1210" s="3">
        <f t="shared" si="262"/>
        <v>1</v>
      </c>
      <c r="BU1210" s="11">
        <f t="shared" si="263"/>
        <v>-0.94</v>
      </c>
      <c r="BV1210" s="11">
        <f t="shared" si="264"/>
        <v>-0.88</v>
      </c>
      <c r="BW1210" s="11">
        <f t="shared" si="265"/>
        <v>0</v>
      </c>
      <c r="BX1210" s="9">
        <f t="shared" si="266"/>
        <v>-0.94</v>
      </c>
      <c r="BY1210" s="9">
        <f t="shared" si="267"/>
        <v>-0.88</v>
      </c>
      <c r="BZ1210" s="9">
        <f t="shared" si="268"/>
        <v>2</v>
      </c>
    </row>
    <row r="1211" spans="1:78" ht="15.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59"/>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60"/>
        <v>Base</v>
      </c>
      <c r="BS1211" s="1" t="str">
        <f t="shared" si="261"/>
        <v/>
      </c>
      <c r="BT1211" s="3">
        <f t="shared" si="262"/>
        <v>1</v>
      </c>
      <c r="BU1211" s="11">
        <f t="shared" si="263"/>
        <v>-0.94</v>
      </c>
      <c r="BV1211" s="11">
        <f t="shared" si="264"/>
        <v>-0.88</v>
      </c>
      <c r="BW1211" s="11">
        <f t="shared" si="265"/>
        <v>0</v>
      </c>
      <c r="BX1211" s="9">
        <f t="shared" si="266"/>
        <v>-0.94</v>
      </c>
      <c r="BY1211" s="9">
        <f t="shared" si="267"/>
        <v>-0.88</v>
      </c>
      <c r="BZ1211" s="9">
        <f t="shared" si="268"/>
        <v>2</v>
      </c>
    </row>
    <row r="1212" spans="1:78" ht="15.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59"/>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60"/>
        <v>Base</v>
      </c>
      <c r="BS1212" s="1" t="str">
        <f t="shared" si="261"/>
        <v/>
      </c>
      <c r="BT1212" s="3">
        <f t="shared" si="262"/>
        <v>1</v>
      </c>
      <c r="BU1212" s="11">
        <f t="shared" si="263"/>
        <v>-0.94</v>
      </c>
      <c r="BV1212" s="11">
        <f t="shared" si="264"/>
        <v>-0.88</v>
      </c>
      <c r="BW1212" s="11">
        <f t="shared" si="265"/>
        <v>0</v>
      </c>
      <c r="BX1212" s="9">
        <f t="shared" si="266"/>
        <v>-0.94</v>
      </c>
      <c r="BY1212" s="9">
        <f t="shared" si="267"/>
        <v>-0.88</v>
      </c>
      <c r="BZ1212" s="9">
        <f t="shared" si="268"/>
        <v>2</v>
      </c>
    </row>
    <row r="1213" spans="1:78" ht="15.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59"/>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60"/>
        <v>Base</v>
      </c>
      <c r="BS1213" s="1" t="str">
        <f t="shared" si="261"/>
        <v/>
      </c>
      <c r="BT1213" s="3">
        <f t="shared" si="262"/>
        <v>1</v>
      </c>
      <c r="BU1213" s="11">
        <f t="shared" si="263"/>
        <v>-0.94</v>
      </c>
      <c r="BV1213" s="11">
        <f t="shared" si="264"/>
        <v>-0.88</v>
      </c>
      <c r="BW1213" s="11">
        <f t="shared" si="265"/>
        <v>0</v>
      </c>
      <c r="BX1213" s="9">
        <f t="shared" si="266"/>
        <v>-0.94</v>
      </c>
      <c r="BY1213" s="9">
        <f t="shared" si="267"/>
        <v>-0.88</v>
      </c>
      <c r="BZ1213" s="9">
        <f t="shared" si="268"/>
        <v>2</v>
      </c>
    </row>
    <row r="1214" spans="1:78" ht="15.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59"/>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si="260"/>
        <v>Base</v>
      </c>
      <c r="BS1214" s="1" t="str">
        <f t="shared" si="261"/>
        <v/>
      </c>
      <c r="BT1214" s="3">
        <f t="shared" si="262"/>
        <v>1</v>
      </c>
      <c r="BU1214" s="11">
        <f t="shared" si="263"/>
        <v>-0.94</v>
      </c>
      <c r="BV1214" s="11">
        <f t="shared" si="264"/>
        <v>-0.88</v>
      </c>
      <c r="BW1214" s="11">
        <f t="shared" si="265"/>
        <v>0</v>
      </c>
      <c r="BX1214" s="9">
        <f t="shared" si="266"/>
        <v>-0.94</v>
      </c>
      <c r="BY1214" s="9">
        <f t="shared" si="267"/>
        <v>-0.88</v>
      </c>
      <c r="BZ1214" s="9">
        <f t="shared" si="268"/>
        <v>2</v>
      </c>
    </row>
    <row r="1215" spans="1:78" ht="15.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59"/>
        <v>0</v>
      </c>
      <c r="BD1215" s="55" t="str">
        <f t="shared" si="258"/>
        <v/>
      </c>
      <c r="BE1215" s="55" t="str">
        <f t="shared" si="258"/>
        <v/>
      </c>
      <c r="BF1215" s="55" t="str">
        <f t="shared" ref="BD1215:BQ1233" si="269">IF(ISERROR(SEARCHB(" "&amp;BF$1&amp;" "," "&amp;$L1215&amp;" "))=TRUE,"",BF$1)</f>
        <v/>
      </c>
      <c r="BG1215" s="55" t="str">
        <f t="shared" si="269"/>
        <v/>
      </c>
      <c r="BH1215" s="55" t="str">
        <f t="shared" si="269"/>
        <v/>
      </c>
      <c r="BI1215" s="55" t="str">
        <f t="shared" si="269"/>
        <v/>
      </c>
      <c r="BJ1215" s="55" t="str">
        <f t="shared" si="269"/>
        <v/>
      </c>
      <c r="BK1215" s="55" t="str">
        <f t="shared" si="269"/>
        <v/>
      </c>
      <c r="BL1215" s="55" t="str">
        <f t="shared" si="269"/>
        <v/>
      </c>
      <c r="BM1215" s="55" t="str">
        <f t="shared" si="269"/>
        <v/>
      </c>
      <c r="BN1215" s="55" t="str">
        <f t="shared" si="269"/>
        <v/>
      </c>
      <c r="BO1215" s="55" t="str">
        <f t="shared" si="269"/>
        <v/>
      </c>
      <c r="BP1215" s="55" t="str">
        <f t="shared" si="269"/>
        <v/>
      </c>
      <c r="BQ1215" s="55" t="str">
        <f t="shared" si="269"/>
        <v/>
      </c>
      <c r="BR1215" s="1" t="str">
        <f t="shared" si="260"/>
        <v>Base</v>
      </c>
      <c r="BS1215" s="1" t="str">
        <f t="shared" si="261"/>
        <v/>
      </c>
      <c r="BT1215" s="3">
        <f t="shared" si="262"/>
        <v>1</v>
      </c>
      <c r="BU1215" s="11">
        <f t="shared" si="263"/>
        <v>-0.94</v>
      </c>
      <c r="BV1215" s="11">
        <f t="shared" si="264"/>
        <v>-0.88</v>
      </c>
      <c r="BW1215" s="11">
        <f t="shared" si="265"/>
        <v>0</v>
      </c>
      <c r="BX1215" s="9">
        <f t="shared" si="266"/>
        <v>-0.94</v>
      </c>
      <c r="BY1215" s="9">
        <f t="shared" si="267"/>
        <v>-0.88</v>
      </c>
      <c r="BZ1215" s="9">
        <f t="shared" si="268"/>
        <v>2</v>
      </c>
    </row>
    <row r="1216" spans="1:78" ht="15.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59"/>
        <v>0</v>
      </c>
      <c r="BD1216" s="55" t="str">
        <f t="shared" si="269"/>
        <v/>
      </c>
      <c r="BE1216" s="55" t="str">
        <f t="shared" si="269"/>
        <v/>
      </c>
      <c r="BF1216" s="55" t="str">
        <f t="shared" si="269"/>
        <v/>
      </c>
      <c r="BG1216" s="55" t="str">
        <f t="shared" si="269"/>
        <v/>
      </c>
      <c r="BH1216" s="55" t="str">
        <f t="shared" si="269"/>
        <v/>
      </c>
      <c r="BI1216" s="55" t="str">
        <f t="shared" si="269"/>
        <v/>
      </c>
      <c r="BJ1216" s="55" t="str">
        <f t="shared" si="269"/>
        <v/>
      </c>
      <c r="BK1216" s="55" t="str">
        <f t="shared" si="269"/>
        <v/>
      </c>
      <c r="BL1216" s="55" t="str">
        <f t="shared" si="269"/>
        <v/>
      </c>
      <c r="BM1216" s="55" t="str">
        <f t="shared" si="269"/>
        <v/>
      </c>
      <c r="BN1216" s="55" t="str">
        <f t="shared" si="269"/>
        <v/>
      </c>
      <c r="BO1216" s="55" t="str">
        <f t="shared" si="269"/>
        <v/>
      </c>
      <c r="BP1216" s="55" t="str">
        <f t="shared" si="269"/>
        <v/>
      </c>
      <c r="BQ1216" s="55" t="str">
        <f t="shared" si="269"/>
        <v/>
      </c>
      <c r="BR1216" s="1" t="str">
        <f t="shared" si="260"/>
        <v>Base</v>
      </c>
      <c r="BS1216" s="1" t="str">
        <f t="shared" si="261"/>
        <v/>
      </c>
      <c r="BT1216" s="3">
        <f t="shared" si="262"/>
        <v>1</v>
      </c>
      <c r="BU1216" s="11">
        <f t="shared" si="263"/>
        <v>-0.94</v>
      </c>
      <c r="BV1216" s="11">
        <f t="shared" si="264"/>
        <v>-0.88</v>
      </c>
      <c r="BW1216" s="11">
        <f t="shared" si="265"/>
        <v>0</v>
      </c>
      <c r="BX1216" s="9">
        <f t="shared" si="266"/>
        <v>-0.94</v>
      </c>
      <c r="BY1216" s="9">
        <f t="shared" si="267"/>
        <v>-0.88</v>
      </c>
      <c r="BZ1216" s="9">
        <f t="shared" si="268"/>
        <v>2</v>
      </c>
    </row>
    <row r="1217" spans="1:78" ht="15.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69"/>
        <v/>
      </c>
      <c r="BE1217" s="55" t="str">
        <f t="shared" si="269"/>
        <v/>
      </c>
      <c r="BF1217" s="55" t="str">
        <f t="shared" si="269"/>
        <v/>
      </c>
      <c r="BG1217" s="55" t="str">
        <f t="shared" si="269"/>
        <v/>
      </c>
      <c r="BH1217" s="55" t="str">
        <f t="shared" si="269"/>
        <v/>
      </c>
      <c r="BI1217" s="55" t="str">
        <f t="shared" si="269"/>
        <v/>
      </c>
      <c r="BJ1217" s="55" t="str">
        <f t="shared" si="269"/>
        <v/>
      </c>
      <c r="BK1217" s="55" t="str">
        <f t="shared" si="269"/>
        <v/>
      </c>
      <c r="BL1217" s="55" t="str">
        <f t="shared" si="269"/>
        <v/>
      </c>
      <c r="BM1217" s="55" t="str">
        <f t="shared" si="269"/>
        <v/>
      </c>
      <c r="BN1217" s="55" t="str">
        <f t="shared" si="269"/>
        <v/>
      </c>
      <c r="BO1217" s="55" t="str">
        <f t="shared" si="269"/>
        <v/>
      </c>
      <c r="BP1217" s="55" t="str">
        <f t="shared" si="269"/>
        <v/>
      </c>
      <c r="BQ1217" s="55" t="str">
        <f t="shared" si="269"/>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69"/>
        <v/>
      </c>
      <c r="BE1218" s="55" t="str">
        <f t="shared" si="269"/>
        <v/>
      </c>
      <c r="BF1218" s="55" t="str">
        <f t="shared" si="269"/>
        <v/>
      </c>
      <c r="BG1218" s="55" t="str">
        <f t="shared" si="269"/>
        <v/>
      </c>
      <c r="BH1218" s="55" t="str">
        <f t="shared" si="269"/>
        <v/>
      </c>
      <c r="BI1218" s="55" t="str">
        <f t="shared" si="269"/>
        <v/>
      </c>
      <c r="BJ1218" s="55" t="str">
        <f t="shared" si="269"/>
        <v/>
      </c>
      <c r="BK1218" s="55" t="str">
        <f t="shared" si="269"/>
        <v/>
      </c>
      <c r="BL1218" s="55" t="str">
        <f t="shared" si="269"/>
        <v/>
      </c>
      <c r="BM1218" s="55" t="str">
        <f t="shared" si="269"/>
        <v/>
      </c>
      <c r="BN1218" s="55" t="str">
        <f t="shared" si="269"/>
        <v/>
      </c>
      <c r="BO1218" s="55" t="str">
        <f t="shared" si="269"/>
        <v/>
      </c>
      <c r="BP1218" s="55" t="str">
        <f t="shared" si="269"/>
        <v/>
      </c>
      <c r="BQ1218" s="55" t="str">
        <f t="shared" si="269"/>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69"/>
        <v/>
      </c>
      <c r="BE1219" s="55" t="str">
        <f t="shared" si="269"/>
        <v/>
      </c>
      <c r="BF1219" s="55" t="str">
        <f t="shared" si="269"/>
        <v/>
      </c>
      <c r="BG1219" s="55" t="str">
        <f t="shared" si="269"/>
        <v/>
      </c>
      <c r="BH1219" s="55" t="str">
        <f t="shared" si="269"/>
        <v/>
      </c>
      <c r="BI1219" s="55" t="str">
        <f t="shared" si="269"/>
        <v/>
      </c>
      <c r="BJ1219" s="55" t="str">
        <f t="shared" si="269"/>
        <v/>
      </c>
      <c r="BK1219" s="55" t="str">
        <f t="shared" si="269"/>
        <v/>
      </c>
      <c r="BL1219" s="55" t="str">
        <f t="shared" si="269"/>
        <v/>
      </c>
      <c r="BM1219" s="55" t="str">
        <f t="shared" si="269"/>
        <v/>
      </c>
      <c r="BN1219" s="55" t="str">
        <f t="shared" si="269"/>
        <v/>
      </c>
      <c r="BO1219" s="55" t="str">
        <f t="shared" si="269"/>
        <v/>
      </c>
      <c r="BP1219" s="55" t="str">
        <f t="shared" si="269"/>
        <v/>
      </c>
      <c r="BQ1219" s="55" t="str">
        <f t="shared" si="269"/>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69"/>
        <v/>
      </c>
      <c r="BE1220" s="55" t="str">
        <f t="shared" si="269"/>
        <v/>
      </c>
      <c r="BF1220" s="55" t="str">
        <f t="shared" si="269"/>
        <v/>
      </c>
      <c r="BG1220" s="55" t="str">
        <f t="shared" si="269"/>
        <v/>
      </c>
      <c r="BH1220" s="55" t="str">
        <f t="shared" si="269"/>
        <v/>
      </c>
      <c r="BI1220" s="55" t="str">
        <f t="shared" si="269"/>
        <v/>
      </c>
      <c r="BJ1220" s="55" t="str">
        <f t="shared" si="269"/>
        <v/>
      </c>
      <c r="BK1220" s="55" t="str">
        <f t="shared" si="269"/>
        <v/>
      </c>
      <c r="BL1220" s="55" t="str">
        <f t="shared" si="269"/>
        <v/>
      </c>
      <c r="BM1220" s="55" t="str">
        <f t="shared" si="269"/>
        <v/>
      </c>
      <c r="BN1220" s="55" t="str">
        <f t="shared" si="269"/>
        <v/>
      </c>
      <c r="BO1220" s="55" t="str">
        <f t="shared" si="269"/>
        <v/>
      </c>
      <c r="BP1220" s="55" t="str">
        <f t="shared" si="269"/>
        <v/>
      </c>
      <c r="BQ1220" s="55" t="str">
        <f t="shared" si="269"/>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69"/>
        <v/>
      </c>
      <c r="BE1221" s="55" t="str">
        <f t="shared" si="269"/>
        <v/>
      </c>
      <c r="BF1221" s="55" t="str">
        <f t="shared" si="269"/>
        <v/>
      </c>
      <c r="BG1221" s="55" t="str">
        <f t="shared" si="269"/>
        <v/>
      </c>
      <c r="BH1221" s="55" t="str">
        <f t="shared" si="269"/>
        <v/>
      </c>
      <c r="BI1221" s="55" t="str">
        <f t="shared" si="269"/>
        <v/>
      </c>
      <c r="BJ1221" s="55" t="str">
        <f t="shared" si="269"/>
        <v/>
      </c>
      <c r="BK1221" s="55" t="str">
        <f t="shared" si="269"/>
        <v/>
      </c>
      <c r="BL1221" s="55" t="str">
        <f t="shared" si="269"/>
        <v/>
      </c>
      <c r="BM1221" s="55" t="str">
        <f t="shared" si="269"/>
        <v/>
      </c>
      <c r="BN1221" s="55" t="str">
        <f t="shared" si="269"/>
        <v/>
      </c>
      <c r="BO1221" s="55" t="str">
        <f t="shared" si="269"/>
        <v/>
      </c>
      <c r="BP1221" s="55" t="str">
        <f t="shared" si="269"/>
        <v/>
      </c>
      <c r="BQ1221" s="55" t="str">
        <f t="shared" si="269"/>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69"/>
        <v/>
      </c>
      <c r="BE1222" s="55" t="str">
        <f t="shared" si="269"/>
        <v/>
      </c>
      <c r="BF1222" s="55" t="str">
        <f t="shared" si="269"/>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s="13"/>
      <c r="AN1231" s="13"/>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s="13"/>
      <c r="AN1232" s="13"/>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ref="BD1233:BQ1251" si="270">IF(ISERROR(SEARCHB(" "&amp;BI$1&amp;" "," "&amp;$L1233&amp;" "))=TRUE,"",BI$1)</f>
        <v/>
      </c>
      <c r="BJ1233" s="55" t="str">
        <f t="shared" si="270"/>
        <v/>
      </c>
      <c r="BK1233" s="55" t="str">
        <f t="shared" si="270"/>
        <v/>
      </c>
      <c r="BL1233" s="55" t="str">
        <f t="shared" si="270"/>
        <v/>
      </c>
      <c r="BM1233" s="55" t="str">
        <f t="shared" si="270"/>
        <v/>
      </c>
      <c r="BN1233" s="55" t="str">
        <f t="shared" si="270"/>
        <v/>
      </c>
      <c r="BO1233" s="55" t="str">
        <f t="shared" si="270"/>
        <v/>
      </c>
      <c r="BP1233" s="55" t="str">
        <f t="shared" si="270"/>
        <v/>
      </c>
      <c r="BQ1233" s="55" t="str">
        <f t="shared" si="270"/>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70"/>
        <v/>
      </c>
      <c r="BE1234" s="55" t="str">
        <f t="shared" si="270"/>
        <v/>
      </c>
      <c r="BF1234" s="55" t="str">
        <f t="shared" si="270"/>
        <v/>
      </c>
      <c r="BG1234" s="55" t="str">
        <f t="shared" si="270"/>
        <v/>
      </c>
      <c r="BH1234" s="55" t="str">
        <f t="shared" si="270"/>
        <v/>
      </c>
      <c r="BI1234" s="55" t="str">
        <f t="shared" si="270"/>
        <v/>
      </c>
      <c r="BJ1234" s="55" t="str">
        <f t="shared" si="270"/>
        <v/>
      </c>
      <c r="BK1234" s="55" t="str">
        <f t="shared" si="270"/>
        <v/>
      </c>
      <c r="BL1234" s="55" t="str">
        <f t="shared" si="270"/>
        <v/>
      </c>
      <c r="BM1234" s="55" t="str">
        <f t="shared" si="270"/>
        <v/>
      </c>
      <c r="BN1234" s="55" t="str">
        <f t="shared" si="270"/>
        <v/>
      </c>
      <c r="BO1234" s="55" t="str">
        <f t="shared" si="270"/>
        <v/>
      </c>
      <c r="BP1234" s="55" t="str">
        <f t="shared" si="270"/>
        <v/>
      </c>
      <c r="BQ1234" s="55" t="str">
        <f t="shared" si="270"/>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70"/>
        <v/>
      </c>
      <c r="BE1235" s="55" t="str">
        <f t="shared" si="270"/>
        <v/>
      </c>
      <c r="BF1235" s="55" t="str">
        <f t="shared" si="270"/>
        <v/>
      </c>
      <c r="BG1235" s="55" t="str">
        <f t="shared" si="270"/>
        <v/>
      </c>
      <c r="BH1235" s="55" t="str">
        <f t="shared" si="270"/>
        <v/>
      </c>
      <c r="BI1235" s="55" t="str">
        <f t="shared" si="270"/>
        <v/>
      </c>
      <c r="BJ1235" s="55" t="str">
        <f t="shared" si="270"/>
        <v/>
      </c>
      <c r="BK1235" s="55" t="str">
        <f t="shared" si="270"/>
        <v/>
      </c>
      <c r="BL1235" s="55" t="str">
        <f t="shared" si="270"/>
        <v/>
      </c>
      <c r="BM1235" s="55" t="str">
        <f t="shared" si="270"/>
        <v/>
      </c>
      <c r="BN1235" s="55" t="str">
        <f t="shared" si="270"/>
        <v/>
      </c>
      <c r="BO1235" s="55" t="str">
        <f t="shared" si="270"/>
        <v/>
      </c>
      <c r="BP1235" s="55" t="str">
        <f t="shared" si="270"/>
        <v/>
      </c>
      <c r="BQ1235" s="55" t="str">
        <f t="shared" si="270"/>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70"/>
        <v/>
      </c>
      <c r="BE1236" s="55" t="str">
        <f t="shared" si="270"/>
        <v/>
      </c>
      <c r="BF1236" s="55" t="str">
        <f t="shared" si="270"/>
        <v/>
      </c>
      <c r="BG1236" s="55" t="str">
        <f t="shared" si="270"/>
        <v/>
      </c>
      <c r="BH1236" s="55" t="str">
        <f t="shared" si="270"/>
        <v/>
      </c>
      <c r="BI1236" s="55" t="str">
        <f t="shared" si="270"/>
        <v/>
      </c>
      <c r="BJ1236" s="55" t="str">
        <f t="shared" si="270"/>
        <v/>
      </c>
      <c r="BK1236" s="55" t="str">
        <f t="shared" si="270"/>
        <v/>
      </c>
      <c r="BL1236" s="55" t="str">
        <f t="shared" si="270"/>
        <v/>
      </c>
      <c r="BM1236" s="55" t="str">
        <f t="shared" si="270"/>
        <v/>
      </c>
      <c r="BN1236" s="55" t="str">
        <f t="shared" si="270"/>
        <v/>
      </c>
      <c r="BO1236" s="55" t="str">
        <f t="shared" si="270"/>
        <v/>
      </c>
      <c r="BP1236" s="55" t="str">
        <f t="shared" si="270"/>
        <v/>
      </c>
      <c r="BQ1236" s="55" t="str">
        <f t="shared" si="270"/>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70"/>
        <v/>
      </c>
      <c r="BE1237" s="55" t="str">
        <f t="shared" si="270"/>
        <v/>
      </c>
      <c r="BF1237" s="55" t="str">
        <f t="shared" si="270"/>
        <v/>
      </c>
      <c r="BG1237" s="55" t="str">
        <f t="shared" si="270"/>
        <v/>
      </c>
      <c r="BH1237" s="55" t="str">
        <f t="shared" si="270"/>
        <v/>
      </c>
      <c r="BI1237" s="55" t="str">
        <f t="shared" si="270"/>
        <v/>
      </c>
      <c r="BJ1237" s="55" t="str">
        <f t="shared" si="270"/>
        <v/>
      </c>
      <c r="BK1237" s="55" t="str">
        <f t="shared" si="270"/>
        <v/>
      </c>
      <c r="BL1237" s="55" t="str">
        <f t="shared" si="270"/>
        <v/>
      </c>
      <c r="BM1237" s="55" t="str">
        <f t="shared" si="270"/>
        <v/>
      </c>
      <c r="BN1237" s="55" t="str">
        <f t="shared" si="270"/>
        <v/>
      </c>
      <c r="BO1237" s="55" t="str">
        <f t="shared" si="270"/>
        <v/>
      </c>
      <c r="BP1237" s="55" t="str">
        <f t="shared" si="270"/>
        <v/>
      </c>
      <c r="BQ1237" s="55" t="str">
        <f t="shared" si="270"/>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70"/>
        <v/>
      </c>
      <c r="BE1238" s="55" t="str">
        <f t="shared" si="270"/>
        <v/>
      </c>
      <c r="BF1238" s="55" t="str">
        <f t="shared" si="270"/>
        <v/>
      </c>
      <c r="BG1238" s="55" t="str">
        <f t="shared" si="270"/>
        <v/>
      </c>
      <c r="BH1238" s="55" t="str">
        <f t="shared" si="270"/>
        <v/>
      </c>
      <c r="BI1238" s="55" t="str">
        <f t="shared" si="270"/>
        <v/>
      </c>
      <c r="BJ1238" s="55" t="str">
        <f t="shared" si="270"/>
        <v/>
      </c>
      <c r="BK1238" s="55" t="str">
        <f t="shared" si="270"/>
        <v/>
      </c>
      <c r="BL1238" s="55" t="str">
        <f t="shared" si="270"/>
        <v/>
      </c>
      <c r="BM1238" s="55" t="str">
        <f t="shared" si="270"/>
        <v/>
      </c>
      <c r="BN1238" s="55" t="str">
        <f t="shared" si="270"/>
        <v/>
      </c>
      <c r="BO1238" s="55" t="str">
        <f t="shared" si="270"/>
        <v/>
      </c>
      <c r="BP1238" s="55" t="str">
        <f t="shared" si="270"/>
        <v/>
      </c>
      <c r="BQ1238" s="55" t="str">
        <f t="shared" si="270"/>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70"/>
        <v/>
      </c>
      <c r="BE1239" s="55" t="str">
        <f t="shared" si="270"/>
        <v/>
      </c>
      <c r="BF1239" s="55" t="str">
        <f t="shared" si="270"/>
        <v/>
      </c>
      <c r="BG1239" s="55" t="str">
        <f t="shared" si="270"/>
        <v/>
      </c>
      <c r="BH1239" s="55" t="str">
        <f t="shared" si="270"/>
        <v/>
      </c>
      <c r="BI1239" s="55" t="str">
        <f t="shared" si="270"/>
        <v/>
      </c>
      <c r="BJ1239" s="55" t="str">
        <f t="shared" si="270"/>
        <v/>
      </c>
      <c r="BK1239" s="55" t="str">
        <f t="shared" si="270"/>
        <v/>
      </c>
      <c r="BL1239" s="55" t="str">
        <f t="shared" si="270"/>
        <v/>
      </c>
      <c r="BM1239" s="55" t="str">
        <f t="shared" si="270"/>
        <v/>
      </c>
      <c r="BN1239" s="55" t="str">
        <f t="shared" si="270"/>
        <v/>
      </c>
      <c r="BO1239" s="55" t="str">
        <f t="shared" si="270"/>
        <v/>
      </c>
      <c r="BP1239" s="55" t="str">
        <f t="shared" si="270"/>
        <v/>
      </c>
      <c r="BQ1239" s="55" t="str">
        <f t="shared" si="270"/>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70"/>
        <v/>
      </c>
      <c r="BE1240" s="55" t="str">
        <f t="shared" si="270"/>
        <v/>
      </c>
      <c r="BF1240" s="55" t="str">
        <f t="shared" si="270"/>
        <v/>
      </c>
      <c r="BG1240" s="55" t="str">
        <f t="shared" si="270"/>
        <v/>
      </c>
      <c r="BH1240" s="55" t="str">
        <f t="shared" si="270"/>
        <v/>
      </c>
      <c r="BI1240" s="55" t="str">
        <f t="shared" si="270"/>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ref="BD1251:BQ1269" si="271">IF(ISERROR(SEARCHB(" "&amp;BL$1&amp;" "," "&amp;$L1251&amp;" "))=TRUE,"",BL$1)</f>
        <v/>
      </c>
      <c r="BM1251" s="55" t="str">
        <f t="shared" si="271"/>
        <v/>
      </c>
      <c r="BN1251" s="55" t="str">
        <f t="shared" si="271"/>
        <v/>
      </c>
      <c r="BO1251" s="55" t="str">
        <f t="shared" si="271"/>
        <v/>
      </c>
      <c r="BP1251" s="55" t="str">
        <f t="shared" si="271"/>
        <v/>
      </c>
      <c r="BQ1251" s="55" t="str">
        <f t="shared" si="271"/>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1"/>
        <v/>
      </c>
      <c r="BE1252" s="55" t="str">
        <f t="shared" si="271"/>
        <v/>
      </c>
      <c r="BF1252" s="55" t="str">
        <f t="shared" si="271"/>
        <v/>
      </c>
      <c r="BG1252" s="55" t="str">
        <f t="shared" si="271"/>
        <v/>
      </c>
      <c r="BH1252" s="55" t="str">
        <f t="shared" si="271"/>
        <v/>
      </c>
      <c r="BI1252" s="55" t="str">
        <f t="shared" si="271"/>
        <v/>
      </c>
      <c r="BJ1252" s="55" t="str">
        <f t="shared" si="271"/>
        <v/>
      </c>
      <c r="BK1252" s="55" t="str">
        <f t="shared" si="271"/>
        <v/>
      </c>
      <c r="BL1252" s="55" t="str">
        <f t="shared" si="271"/>
        <v/>
      </c>
      <c r="BM1252" s="55" t="str">
        <f t="shared" si="271"/>
        <v/>
      </c>
      <c r="BN1252" s="55" t="str">
        <f t="shared" si="271"/>
        <v/>
      </c>
      <c r="BO1252" s="55" t="str">
        <f t="shared" si="271"/>
        <v/>
      </c>
      <c r="BP1252" s="55" t="str">
        <f t="shared" si="271"/>
        <v/>
      </c>
      <c r="BQ1252" s="55" t="str">
        <f t="shared" si="271"/>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1"/>
        <v/>
      </c>
      <c r="BE1253" s="55" t="str">
        <f t="shared" si="271"/>
        <v/>
      </c>
      <c r="BF1253" s="55" t="str">
        <f t="shared" si="271"/>
        <v/>
      </c>
      <c r="BG1253" s="55" t="str">
        <f t="shared" si="271"/>
        <v/>
      </c>
      <c r="BH1253" s="55" t="str">
        <f t="shared" si="271"/>
        <v/>
      </c>
      <c r="BI1253" s="55" t="str">
        <f t="shared" si="271"/>
        <v/>
      </c>
      <c r="BJ1253" s="55" t="str">
        <f t="shared" si="271"/>
        <v/>
      </c>
      <c r="BK1253" s="55" t="str">
        <f t="shared" si="271"/>
        <v/>
      </c>
      <c r="BL1253" s="55" t="str">
        <f t="shared" si="271"/>
        <v/>
      </c>
      <c r="BM1253" s="55" t="str">
        <f t="shared" si="271"/>
        <v/>
      </c>
      <c r="BN1253" s="55" t="str">
        <f t="shared" si="271"/>
        <v/>
      </c>
      <c r="BO1253" s="55" t="str">
        <f t="shared" si="271"/>
        <v/>
      </c>
      <c r="BP1253" s="55" t="str">
        <f t="shared" si="271"/>
        <v/>
      </c>
      <c r="BQ1253" s="55" t="str">
        <f t="shared" si="271"/>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1"/>
        <v/>
      </c>
      <c r="BE1254" s="55" t="str">
        <f t="shared" si="271"/>
        <v/>
      </c>
      <c r="BF1254" s="55" t="str">
        <f t="shared" si="271"/>
        <v/>
      </c>
      <c r="BG1254" s="55" t="str">
        <f t="shared" si="271"/>
        <v/>
      </c>
      <c r="BH1254" s="55" t="str">
        <f t="shared" si="271"/>
        <v/>
      </c>
      <c r="BI1254" s="55" t="str">
        <f t="shared" si="271"/>
        <v/>
      </c>
      <c r="BJ1254" s="55" t="str">
        <f t="shared" si="271"/>
        <v/>
      </c>
      <c r="BK1254" s="55" t="str">
        <f t="shared" si="271"/>
        <v/>
      </c>
      <c r="BL1254" s="55" t="str">
        <f t="shared" si="271"/>
        <v/>
      </c>
      <c r="BM1254" s="55" t="str">
        <f t="shared" si="271"/>
        <v/>
      </c>
      <c r="BN1254" s="55" t="str">
        <f t="shared" si="271"/>
        <v/>
      </c>
      <c r="BO1254" s="55" t="str">
        <f t="shared" si="271"/>
        <v/>
      </c>
      <c r="BP1254" s="55" t="str">
        <f t="shared" si="271"/>
        <v/>
      </c>
      <c r="BQ1254" s="55" t="str">
        <f t="shared" si="271"/>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1"/>
        <v/>
      </c>
      <c r="BE1255" s="55" t="str">
        <f t="shared" si="271"/>
        <v/>
      </c>
      <c r="BF1255" s="55" t="str">
        <f t="shared" si="271"/>
        <v/>
      </c>
      <c r="BG1255" s="55" t="str">
        <f t="shared" si="271"/>
        <v/>
      </c>
      <c r="BH1255" s="55" t="str">
        <f t="shared" si="271"/>
        <v/>
      </c>
      <c r="BI1255" s="55" t="str">
        <f t="shared" si="271"/>
        <v/>
      </c>
      <c r="BJ1255" s="55" t="str">
        <f t="shared" si="271"/>
        <v/>
      </c>
      <c r="BK1255" s="55" t="str">
        <f t="shared" si="271"/>
        <v/>
      </c>
      <c r="BL1255" s="55" t="str">
        <f t="shared" si="271"/>
        <v/>
      </c>
      <c r="BM1255" s="55" t="str">
        <f t="shared" si="271"/>
        <v/>
      </c>
      <c r="BN1255" s="55" t="str">
        <f t="shared" si="271"/>
        <v/>
      </c>
      <c r="BO1255" s="55" t="str">
        <f t="shared" si="271"/>
        <v/>
      </c>
      <c r="BP1255" s="55" t="str">
        <f t="shared" si="271"/>
        <v/>
      </c>
      <c r="BQ1255" s="55" t="str">
        <f t="shared" si="271"/>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1"/>
        <v/>
      </c>
      <c r="BE1256" s="55" t="str">
        <f t="shared" si="271"/>
        <v/>
      </c>
      <c r="BF1256" s="55" t="str">
        <f t="shared" si="271"/>
        <v/>
      </c>
      <c r="BG1256" s="55" t="str">
        <f t="shared" si="271"/>
        <v/>
      </c>
      <c r="BH1256" s="55" t="str">
        <f t="shared" si="271"/>
        <v/>
      </c>
      <c r="BI1256" s="55" t="str">
        <f t="shared" si="271"/>
        <v/>
      </c>
      <c r="BJ1256" s="55" t="str">
        <f t="shared" si="271"/>
        <v/>
      </c>
      <c r="BK1256" s="55" t="str">
        <f t="shared" si="271"/>
        <v/>
      </c>
      <c r="BL1256" s="55" t="str">
        <f t="shared" si="271"/>
        <v/>
      </c>
      <c r="BM1256" s="55" t="str">
        <f t="shared" si="271"/>
        <v/>
      </c>
      <c r="BN1256" s="55" t="str">
        <f t="shared" si="271"/>
        <v/>
      </c>
      <c r="BO1256" s="55" t="str">
        <f t="shared" si="271"/>
        <v/>
      </c>
      <c r="BP1256" s="55" t="str">
        <f t="shared" si="271"/>
        <v/>
      </c>
      <c r="BQ1256" s="55" t="str">
        <f t="shared" si="271"/>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1"/>
        <v/>
      </c>
      <c r="BE1257" s="55" t="str">
        <f t="shared" si="271"/>
        <v/>
      </c>
      <c r="BF1257" s="55" t="str">
        <f t="shared" si="271"/>
        <v/>
      </c>
      <c r="BG1257" s="55" t="str">
        <f t="shared" si="271"/>
        <v/>
      </c>
      <c r="BH1257" s="55" t="str">
        <f t="shared" si="271"/>
        <v/>
      </c>
      <c r="BI1257" s="55" t="str">
        <f t="shared" si="271"/>
        <v/>
      </c>
      <c r="BJ1257" s="55" t="str">
        <f t="shared" si="271"/>
        <v/>
      </c>
      <c r="BK1257" s="55" t="str">
        <f t="shared" si="271"/>
        <v/>
      </c>
      <c r="BL1257" s="55" t="str">
        <f t="shared" si="271"/>
        <v/>
      </c>
      <c r="BM1257" s="55" t="str">
        <f t="shared" si="271"/>
        <v/>
      </c>
      <c r="BN1257" s="55" t="str">
        <f t="shared" si="271"/>
        <v/>
      </c>
      <c r="BO1257" s="55" t="str">
        <f t="shared" si="271"/>
        <v/>
      </c>
      <c r="BP1257" s="55" t="str">
        <f t="shared" si="271"/>
        <v/>
      </c>
      <c r="BQ1257" s="55" t="str">
        <f t="shared" si="271"/>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1"/>
        <v/>
      </c>
      <c r="BE1258" s="55" t="str">
        <f t="shared" si="271"/>
        <v/>
      </c>
      <c r="BF1258" s="55" t="str">
        <f t="shared" si="271"/>
        <v/>
      </c>
      <c r="BG1258" s="55" t="str">
        <f t="shared" si="271"/>
        <v/>
      </c>
      <c r="BH1258" s="55" t="str">
        <f t="shared" si="271"/>
        <v/>
      </c>
      <c r="BI1258" s="55" t="str">
        <f t="shared" si="271"/>
        <v/>
      </c>
      <c r="BJ1258" s="55" t="str">
        <f t="shared" si="271"/>
        <v/>
      </c>
      <c r="BK1258" s="55" t="str">
        <f t="shared" si="271"/>
        <v/>
      </c>
      <c r="BL1258" s="55" t="str">
        <f t="shared" si="271"/>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ref="BD1269:BQ1287" si="272">IF(ISERROR(SEARCHB(" "&amp;BO$1&amp;" "," "&amp;$L1269&amp;" "))=TRUE,"",BO$1)</f>
        <v/>
      </c>
      <c r="BP1269" s="55" t="str">
        <f t="shared" si="272"/>
        <v/>
      </c>
      <c r="BQ1269" s="55" t="str">
        <f t="shared" si="272"/>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2"/>
        <v/>
      </c>
      <c r="BE1270" s="55" t="str">
        <f t="shared" si="272"/>
        <v/>
      </c>
      <c r="BF1270" s="55" t="str">
        <f t="shared" si="272"/>
        <v/>
      </c>
      <c r="BG1270" s="55" t="str">
        <f t="shared" si="272"/>
        <v/>
      </c>
      <c r="BH1270" s="55" t="str">
        <f t="shared" si="272"/>
        <v/>
      </c>
      <c r="BI1270" s="55" t="str">
        <f t="shared" si="272"/>
        <v/>
      </c>
      <c r="BJ1270" s="55" t="str">
        <f t="shared" si="272"/>
        <v/>
      </c>
      <c r="BK1270" s="55" t="str">
        <f t="shared" si="272"/>
        <v/>
      </c>
      <c r="BL1270" s="55" t="str">
        <f t="shared" si="272"/>
        <v/>
      </c>
      <c r="BM1270" s="55" t="str">
        <f t="shared" si="272"/>
        <v/>
      </c>
      <c r="BN1270" s="55" t="str">
        <f t="shared" si="272"/>
        <v/>
      </c>
      <c r="BO1270" s="55" t="str">
        <f t="shared" si="272"/>
        <v/>
      </c>
      <c r="BP1270" s="55" t="str">
        <f t="shared" si="272"/>
        <v/>
      </c>
      <c r="BQ1270" s="55" t="str">
        <f t="shared" si="272"/>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2"/>
        <v/>
      </c>
      <c r="BE1271" s="55" t="str">
        <f t="shared" si="272"/>
        <v/>
      </c>
      <c r="BF1271" s="55" t="str">
        <f t="shared" si="272"/>
        <v/>
      </c>
      <c r="BG1271" s="55" t="str">
        <f t="shared" si="272"/>
        <v/>
      </c>
      <c r="BH1271" s="55" t="str">
        <f t="shared" si="272"/>
        <v/>
      </c>
      <c r="BI1271" s="55" t="str">
        <f t="shared" si="272"/>
        <v/>
      </c>
      <c r="BJ1271" s="55" t="str">
        <f t="shared" si="272"/>
        <v/>
      </c>
      <c r="BK1271" s="55" t="str">
        <f t="shared" si="272"/>
        <v/>
      </c>
      <c r="BL1271" s="55" t="str">
        <f t="shared" si="272"/>
        <v/>
      </c>
      <c r="BM1271" s="55" t="str">
        <f t="shared" si="272"/>
        <v/>
      </c>
      <c r="BN1271" s="55" t="str">
        <f t="shared" si="272"/>
        <v/>
      </c>
      <c r="BO1271" s="55" t="str">
        <f t="shared" si="272"/>
        <v/>
      </c>
      <c r="BP1271" s="55" t="str">
        <f t="shared" si="272"/>
        <v/>
      </c>
      <c r="BQ1271" s="55" t="str">
        <f t="shared" si="272"/>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2"/>
        <v/>
      </c>
      <c r="BE1272" s="55" t="str">
        <f t="shared" si="272"/>
        <v/>
      </c>
      <c r="BF1272" s="55" t="str">
        <f t="shared" si="272"/>
        <v/>
      </c>
      <c r="BG1272" s="55" t="str">
        <f t="shared" si="272"/>
        <v/>
      </c>
      <c r="BH1272" s="55" t="str">
        <f t="shared" si="272"/>
        <v/>
      </c>
      <c r="BI1272" s="55" t="str">
        <f t="shared" si="272"/>
        <v/>
      </c>
      <c r="BJ1272" s="55" t="str">
        <f t="shared" si="272"/>
        <v/>
      </c>
      <c r="BK1272" s="55" t="str">
        <f t="shared" si="272"/>
        <v/>
      </c>
      <c r="BL1272" s="55" t="str">
        <f t="shared" si="272"/>
        <v/>
      </c>
      <c r="BM1272" s="55" t="str">
        <f t="shared" si="272"/>
        <v/>
      </c>
      <c r="BN1272" s="55" t="str">
        <f t="shared" si="272"/>
        <v/>
      </c>
      <c r="BO1272" s="55" t="str">
        <f t="shared" si="272"/>
        <v/>
      </c>
      <c r="BP1272" s="55" t="str">
        <f t="shared" si="272"/>
        <v/>
      </c>
      <c r="BQ1272" s="55" t="str">
        <f t="shared" si="272"/>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ref="BC1273:BC1336" si="273">SUM(AT1273:BB1273)</f>
        <v>0</v>
      </c>
      <c r="BD1273" s="55" t="str">
        <f t="shared" si="272"/>
        <v/>
      </c>
      <c r="BE1273" s="55" t="str">
        <f t="shared" si="272"/>
        <v/>
      </c>
      <c r="BF1273" s="55" t="str">
        <f t="shared" si="272"/>
        <v/>
      </c>
      <c r="BG1273" s="55" t="str">
        <f t="shared" si="272"/>
        <v/>
      </c>
      <c r="BH1273" s="55" t="str">
        <f t="shared" si="272"/>
        <v/>
      </c>
      <c r="BI1273" s="55" t="str">
        <f t="shared" si="272"/>
        <v/>
      </c>
      <c r="BJ1273" s="55" t="str">
        <f t="shared" si="272"/>
        <v/>
      </c>
      <c r="BK1273" s="55" t="str">
        <f t="shared" si="272"/>
        <v/>
      </c>
      <c r="BL1273" s="55" t="str">
        <f t="shared" si="272"/>
        <v/>
      </c>
      <c r="BM1273" s="55" t="str">
        <f t="shared" si="272"/>
        <v/>
      </c>
      <c r="BN1273" s="55" t="str">
        <f t="shared" si="272"/>
        <v/>
      </c>
      <c r="BO1273" s="55" t="str">
        <f t="shared" si="272"/>
        <v/>
      </c>
      <c r="BP1273" s="55" t="str">
        <f t="shared" si="272"/>
        <v/>
      </c>
      <c r="BQ1273" s="55" t="str">
        <f t="shared" si="272"/>
        <v/>
      </c>
      <c r="BR1273" s="1" t="str">
        <f t="shared" ref="BR1273:BR1336" si="274">IF(BD1273&amp;BE1273&amp;BF1273&amp;BG1273&amp;BH1273&amp;BI1273&amp;BJ1273&amp;BK1273&amp;BP1273&amp;BQ1273="","Base",BD1273&amp;BE1273&amp;BF1273&amp;BG1273&amp;BH1273&amp;BI1273&amp;BJ1273&amp;BK1273&amp;BP1273&amp;BQ1273)</f>
        <v>Base</v>
      </c>
      <c r="BS1273" s="1" t="str">
        <f t="shared" ref="BS1273:BS1336" si="275">IF(BL1273&amp;BM1273&amp;BN1273&amp;BO1273="","",BL1273&amp;BM1273&amp;BN1273&amp;BO1273)</f>
        <v/>
      </c>
      <c r="BT1273" s="3">
        <f t="shared" ref="BT1273:BT1336" si="276">J1273-I1273+1</f>
        <v>1</v>
      </c>
      <c r="BU1273" s="11">
        <f t="shared" ref="BU1273:BU1336" si="277">BT1273*0.06-1</f>
        <v>-0.94</v>
      </c>
      <c r="BV1273" s="11">
        <f t="shared" ref="BV1273:BV1336" si="278">BT1273*0.12-1</f>
        <v>-0.88</v>
      </c>
      <c r="BW1273" s="11">
        <f t="shared" ref="BW1273:BW1336" si="279">(BT1273-1)*0.84</f>
        <v>0</v>
      </c>
      <c r="BX1273" s="9">
        <f t="shared" ref="BX1273:BX1336" si="280">BU1273+I1273</f>
        <v>-0.94</v>
      </c>
      <c r="BY1273" s="9">
        <f t="shared" ref="BY1273:BY1336" si="281">BV1273+I1273</f>
        <v>-0.88</v>
      </c>
      <c r="BZ1273" s="9">
        <f t="shared" ref="BZ1273:BZ1336" si="282">IF(WEEKDAY(BW1273+I1273)=1,BW1273+I1273+1,IF(WEEKDAY(BW1273+I1273)=7,BW1273+I1273+2,BW1273+I1273))</f>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73"/>
        <v>0</v>
      </c>
      <c r="BD1274" s="55" t="str">
        <f t="shared" si="272"/>
        <v/>
      </c>
      <c r="BE1274" s="55" t="str">
        <f t="shared" si="272"/>
        <v/>
      </c>
      <c r="BF1274" s="55" t="str">
        <f t="shared" si="272"/>
        <v/>
      </c>
      <c r="BG1274" s="55" t="str">
        <f t="shared" si="272"/>
        <v/>
      </c>
      <c r="BH1274" s="55" t="str">
        <f t="shared" si="272"/>
        <v/>
      </c>
      <c r="BI1274" s="55" t="str">
        <f t="shared" si="272"/>
        <v/>
      </c>
      <c r="BJ1274" s="55" t="str">
        <f t="shared" si="272"/>
        <v/>
      </c>
      <c r="BK1274" s="55" t="str">
        <f t="shared" si="272"/>
        <v/>
      </c>
      <c r="BL1274" s="55" t="str">
        <f t="shared" si="272"/>
        <v/>
      </c>
      <c r="BM1274" s="55" t="str">
        <f t="shared" si="272"/>
        <v/>
      </c>
      <c r="BN1274" s="55" t="str">
        <f t="shared" si="272"/>
        <v/>
      </c>
      <c r="BO1274" s="55" t="str">
        <f t="shared" si="272"/>
        <v/>
      </c>
      <c r="BP1274" s="55" t="str">
        <f t="shared" si="272"/>
        <v/>
      </c>
      <c r="BQ1274" s="55" t="str">
        <f t="shared" si="272"/>
        <v/>
      </c>
      <c r="BR1274" s="1" t="str">
        <f t="shared" si="274"/>
        <v>Base</v>
      </c>
      <c r="BS1274" s="1" t="str">
        <f t="shared" si="275"/>
        <v/>
      </c>
      <c r="BT1274" s="3">
        <f t="shared" si="276"/>
        <v>1</v>
      </c>
      <c r="BU1274" s="11">
        <f t="shared" si="277"/>
        <v>-0.94</v>
      </c>
      <c r="BV1274" s="11">
        <f t="shared" si="278"/>
        <v>-0.88</v>
      </c>
      <c r="BW1274" s="11">
        <f t="shared" si="279"/>
        <v>0</v>
      </c>
      <c r="BX1274" s="9">
        <f t="shared" si="280"/>
        <v>-0.94</v>
      </c>
      <c r="BY1274" s="9">
        <f t="shared" si="281"/>
        <v>-0.88</v>
      </c>
      <c r="BZ1274" s="9">
        <f t="shared" si="282"/>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73"/>
        <v>0</v>
      </c>
      <c r="BD1275" s="55" t="str">
        <f t="shared" si="272"/>
        <v/>
      </c>
      <c r="BE1275" s="55" t="str">
        <f t="shared" si="272"/>
        <v/>
      </c>
      <c r="BF1275" s="55" t="str">
        <f t="shared" si="272"/>
        <v/>
      </c>
      <c r="BG1275" s="55" t="str">
        <f t="shared" si="272"/>
        <v/>
      </c>
      <c r="BH1275" s="55" t="str">
        <f t="shared" si="272"/>
        <v/>
      </c>
      <c r="BI1275" s="55" t="str">
        <f t="shared" si="272"/>
        <v/>
      </c>
      <c r="BJ1275" s="55" t="str">
        <f t="shared" si="272"/>
        <v/>
      </c>
      <c r="BK1275" s="55" t="str">
        <f t="shared" si="272"/>
        <v/>
      </c>
      <c r="BL1275" s="55" t="str">
        <f t="shared" si="272"/>
        <v/>
      </c>
      <c r="BM1275" s="55" t="str">
        <f t="shared" si="272"/>
        <v/>
      </c>
      <c r="BN1275" s="55" t="str">
        <f t="shared" si="272"/>
        <v/>
      </c>
      <c r="BO1275" s="55" t="str">
        <f t="shared" si="272"/>
        <v/>
      </c>
      <c r="BP1275" s="55" t="str">
        <f t="shared" si="272"/>
        <v/>
      </c>
      <c r="BQ1275" s="55" t="str">
        <f t="shared" si="272"/>
        <v/>
      </c>
      <c r="BR1275" s="1" t="str">
        <f t="shared" si="274"/>
        <v>Base</v>
      </c>
      <c r="BS1275" s="1" t="str">
        <f t="shared" si="275"/>
        <v/>
      </c>
      <c r="BT1275" s="3">
        <f t="shared" si="276"/>
        <v>1</v>
      </c>
      <c r="BU1275" s="11">
        <f t="shared" si="277"/>
        <v>-0.94</v>
      </c>
      <c r="BV1275" s="11">
        <f t="shared" si="278"/>
        <v>-0.88</v>
      </c>
      <c r="BW1275" s="11">
        <f t="shared" si="279"/>
        <v>0</v>
      </c>
      <c r="BX1275" s="9">
        <f t="shared" si="280"/>
        <v>-0.94</v>
      </c>
      <c r="BY1275" s="9">
        <f t="shared" si="281"/>
        <v>-0.88</v>
      </c>
      <c r="BZ1275" s="9">
        <f t="shared" si="282"/>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73"/>
        <v>0</v>
      </c>
      <c r="BD1276" s="55" t="str">
        <f t="shared" si="272"/>
        <v/>
      </c>
      <c r="BE1276" s="55" t="str">
        <f t="shared" si="272"/>
        <v/>
      </c>
      <c r="BF1276" s="55" t="str">
        <f t="shared" si="272"/>
        <v/>
      </c>
      <c r="BG1276" s="55" t="str">
        <f t="shared" si="272"/>
        <v/>
      </c>
      <c r="BH1276" s="55" t="str">
        <f t="shared" si="272"/>
        <v/>
      </c>
      <c r="BI1276" s="55" t="str">
        <f t="shared" si="272"/>
        <v/>
      </c>
      <c r="BJ1276" s="55" t="str">
        <f t="shared" si="272"/>
        <v/>
      </c>
      <c r="BK1276" s="55" t="str">
        <f t="shared" si="272"/>
        <v/>
      </c>
      <c r="BL1276" s="55" t="str">
        <f t="shared" si="272"/>
        <v/>
      </c>
      <c r="BM1276" s="55" t="str">
        <f t="shared" si="272"/>
        <v/>
      </c>
      <c r="BN1276" s="55" t="str">
        <f t="shared" si="272"/>
        <v/>
      </c>
      <c r="BO1276" s="55" t="str">
        <f t="shared" si="272"/>
        <v/>
      </c>
      <c r="BP1276" s="55" t="str">
        <f t="shared" si="272"/>
        <v/>
      </c>
      <c r="BQ1276" s="55" t="str">
        <f t="shared" si="272"/>
        <v/>
      </c>
      <c r="BR1276" s="1" t="str">
        <f t="shared" si="274"/>
        <v>Base</v>
      </c>
      <c r="BS1276" s="1" t="str">
        <f t="shared" si="275"/>
        <v/>
      </c>
      <c r="BT1276" s="3">
        <f t="shared" si="276"/>
        <v>1</v>
      </c>
      <c r="BU1276" s="11">
        <f t="shared" si="277"/>
        <v>-0.94</v>
      </c>
      <c r="BV1276" s="11">
        <f t="shared" si="278"/>
        <v>-0.88</v>
      </c>
      <c r="BW1276" s="11">
        <f t="shared" si="279"/>
        <v>0</v>
      </c>
      <c r="BX1276" s="9">
        <f t="shared" si="280"/>
        <v>-0.94</v>
      </c>
      <c r="BY1276" s="9">
        <f t="shared" si="281"/>
        <v>-0.88</v>
      </c>
      <c r="BZ1276" s="9">
        <f t="shared" si="282"/>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73"/>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74"/>
        <v>Base</v>
      </c>
      <c r="BS1277" s="1" t="str">
        <f t="shared" si="275"/>
        <v/>
      </c>
      <c r="BT1277" s="3">
        <f t="shared" si="276"/>
        <v>1</v>
      </c>
      <c r="BU1277" s="11">
        <f t="shared" si="277"/>
        <v>-0.94</v>
      </c>
      <c r="BV1277" s="11">
        <f t="shared" si="278"/>
        <v>-0.88</v>
      </c>
      <c r="BW1277" s="11">
        <f t="shared" si="279"/>
        <v>0</v>
      </c>
      <c r="BX1277" s="9">
        <f t="shared" si="280"/>
        <v>-0.94</v>
      </c>
      <c r="BY1277" s="9">
        <f t="shared" si="281"/>
        <v>-0.88</v>
      </c>
      <c r="BZ1277" s="9">
        <f t="shared" si="282"/>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73"/>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si="274"/>
        <v>Base</v>
      </c>
      <c r="BS1278" s="1" t="str">
        <f t="shared" si="275"/>
        <v/>
      </c>
      <c r="BT1278" s="3">
        <f t="shared" si="276"/>
        <v>1</v>
      </c>
      <c r="BU1278" s="11">
        <f t="shared" si="277"/>
        <v>-0.94</v>
      </c>
      <c r="BV1278" s="11">
        <f t="shared" si="278"/>
        <v>-0.88</v>
      </c>
      <c r="BW1278" s="11">
        <f t="shared" si="279"/>
        <v>0</v>
      </c>
      <c r="BX1278" s="9">
        <f t="shared" si="280"/>
        <v>-0.94</v>
      </c>
      <c r="BY1278" s="9">
        <f t="shared" si="281"/>
        <v>-0.88</v>
      </c>
      <c r="BZ1278" s="9">
        <f t="shared" si="282"/>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73"/>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74"/>
        <v>Base</v>
      </c>
      <c r="BS1279" s="1" t="str">
        <f t="shared" si="275"/>
        <v/>
      </c>
      <c r="BT1279" s="3">
        <f t="shared" si="276"/>
        <v>1</v>
      </c>
      <c r="BU1279" s="11">
        <f t="shared" si="277"/>
        <v>-0.94</v>
      </c>
      <c r="BV1279" s="11">
        <f t="shared" si="278"/>
        <v>-0.88</v>
      </c>
      <c r="BW1279" s="11">
        <f t="shared" si="279"/>
        <v>0</v>
      </c>
      <c r="BX1279" s="9">
        <f t="shared" si="280"/>
        <v>-0.94</v>
      </c>
      <c r="BY1279" s="9">
        <f t="shared" si="281"/>
        <v>-0.88</v>
      </c>
      <c r="BZ1279" s="9">
        <f t="shared" si="282"/>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73"/>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si="274"/>
        <v>Base</v>
      </c>
      <c r="BS1280" s="1" t="str">
        <f t="shared" si="275"/>
        <v/>
      </c>
      <c r="BT1280" s="3">
        <f t="shared" si="276"/>
        <v>1</v>
      </c>
      <c r="BU1280" s="11">
        <f t="shared" si="277"/>
        <v>-0.94</v>
      </c>
      <c r="BV1280" s="11">
        <f t="shared" si="278"/>
        <v>-0.88</v>
      </c>
      <c r="BW1280" s="11">
        <f t="shared" si="279"/>
        <v>0</v>
      </c>
      <c r="BX1280" s="9">
        <f t="shared" si="280"/>
        <v>-0.94</v>
      </c>
      <c r="BY1280" s="9">
        <f t="shared" si="281"/>
        <v>-0.88</v>
      </c>
      <c r="BZ1280" s="9">
        <f t="shared" si="282"/>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ref="BD1288:BQ1306" si="283">IF(ISERROR(SEARCHB(" "&amp;BD$1&amp;" "," "&amp;$L1288&amp;" "))=TRUE,"",BD$1)</f>
        <v/>
      </c>
      <c r="BE1288" s="55" t="str">
        <f t="shared" si="283"/>
        <v/>
      </c>
      <c r="BF1288" s="55" t="str">
        <f t="shared" si="283"/>
        <v/>
      </c>
      <c r="BG1288" s="55" t="str">
        <f t="shared" si="283"/>
        <v/>
      </c>
      <c r="BH1288" s="55" t="str">
        <f t="shared" si="283"/>
        <v/>
      </c>
      <c r="BI1288" s="55" t="str">
        <f t="shared" si="283"/>
        <v/>
      </c>
      <c r="BJ1288" s="55" t="str">
        <f t="shared" si="283"/>
        <v/>
      </c>
      <c r="BK1288" s="55" t="str">
        <f t="shared" si="283"/>
        <v/>
      </c>
      <c r="BL1288" s="55" t="str">
        <f t="shared" si="283"/>
        <v/>
      </c>
      <c r="BM1288" s="55" t="str">
        <f t="shared" si="283"/>
        <v/>
      </c>
      <c r="BN1288" s="55" t="str">
        <f t="shared" si="283"/>
        <v/>
      </c>
      <c r="BO1288" s="55" t="str">
        <f t="shared" si="283"/>
        <v/>
      </c>
      <c r="BP1288" s="55" t="str">
        <f t="shared" si="283"/>
        <v/>
      </c>
      <c r="BQ1288" s="55" t="str">
        <f t="shared" si="283"/>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IF(ISERROR(VLOOKUP(V1289,Tables!$A$2:$B$27,2,FALSE))=TRUE,0,VLOOKUP(V1289,Tables!$A$2:$B$27,2,FALSE))*VLOOKUP(BR1289,Tables!$D$14:$J$24,7,FALSE)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83"/>
        <v/>
      </c>
      <c r="BE1289" s="55" t="str">
        <f t="shared" si="283"/>
        <v/>
      </c>
      <c r="BF1289" s="55" t="str">
        <f t="shared" si="283"/>
        <v/>
      </c>
      <c r="BG1289" s="55" t="str">
        <f t="shared" si="283"/>
        <v/>
      </c>
      <c r="BH1289" s="55" t="str">
        <f t="shared" si="283"/>
        <v/>
      </c>
      <c r="BI1289" s="55" t="str">
        <f t="shared" si="283"/>
        <v/>
      </c>
      <c r="BJ1289" s="55" t="str">
        <f t="shared" si="283"/>
        <v/>
      </c>
      <c r="BK1289" s="55" t="str">
        <f t="shared" si="283"/>
        <v/>
      </c>
      <c r="BL1289" s="55" t="str">
        <f t="shared" si="283"/>
        <v/>
      </c>
      <c r="BM1289" s="55" t="str">
        <f t="shared" si="283"/>
        <v/>
      </c>
      <c r="BN1289" s="55" t="str">
        <f t="shared" si="283"/>
        <v/>
      </c>
      <c r="BO1289" s="55" t="str">
        <f t="shared" si="283"/>
        <v/>
      </c>
      <c r="BP1289" s="55" t="str">
        <f t="shared" si="283"/>
        <v/>
      </c>
      <c r="BQ1289" s="55" t="str">
        <f t="shared" si="283"/>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IF(ISERROR(VLOOKUP(V1290,Tables!$A$2:$B$27,2,FALSE))=TRUE,0,VLOOKUP(V1290,Tables!$A$2:$B$27,2,FALSE))*VLOOKUP(BR1290,Tables!$D$14:$J$24,7,FALSE)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83"/>
        <v/>
      </c>
      <c r="BE1290" s="55" t="str">
        <f t="shared" si="283"/>
        <v/>
      </c>
      <c r="BF1290" s="55" t="str">
        <f t="shared" si="283"/>
        <v/>
      </c>
      <c r="BG1290" s="55" t="str">
        <f t="shared" si="283"/>
        <v/>
      </c>
      <c r="BH1290" s="55" t="str">
        <f t="shared" si="283"/>
        <v/>
      </c>
      <c r="BI1290" s="55" t="str">
        <f t="shared" si="283"/>
        <v/>
      </c>
      <c r="BJ1290" s="55" t="str">
        <f t="shared" si="283"/>
        <v/>
      </c>
      <c r="BK1290" s="55" t="str">
        <f t="shared" si="283"/>
        <v/>
      </c>
      <c r="BL1290" s="55" t="str">
        <f t="shared" si="283"/>
        <v/>
      </c>
      <c r="BM1290" s="55" t="str">
        <f t="shared" si="283"/>
        <v/>
      </c>
      <c r="BN1290" s="55" t="str">
        <f t="shared" si="283"/>
        <v/>
      </c>
      <c r="BO1290" s="55" t="str">
        <f t="shared" si="283"/>
        <v/>
      </c>
      <c r="BP1290" s="55" t="str">
        <f t="shared" si="283"/>
        <v/>
      </c>
      <c r="BQ1290" s="55" t="str">
        <f t="shared" si="283"/>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IF(ISERROR(VLOOKUP(V1291,Tables!$A$2:$B$27,2,FALSE))=TRUE,0,VLOOKUP(V1291,Tables!$A$2:$B$27,2,FALSE))*VLOOKUP(BR1291,Tables!$D$14:$J$24,7,FALSE)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83"/>
        <v/>
      </c>
      <c r="BE1291" s="55" t="str">
        <f t="shared" si="283"/>
        <v/>
      </c>
      <c r="BF1291" s="55" t="str">
        <f t="shared" si="283"/>
        <v/>
      </c>
      <c r="BG1291" s="55" t="str">
        <f t="shared" si="283"/>
        <v/>
      </c>
      <c r="BH1291" s="55" t="str">
        <f t="shared" si="283"/>
        <v/>
      </c>
      <c r="BI1291" s="55" t="str">
        <f t="shared" si="283"/>
        <v/>
      </c>
      <c r="BJ1291" s="55" t="str">
        <f t="shared" si="283"/>
        <v/>
      </c>
      <c r="BK1291" s="55" t="str">
        <f t="shared" si="283"/>
        <v/>
      </c>
      <c r="BL1291" s="55" t="str">
        <f t="shared" si="283"/>
        <v/>
      </c>
      <c r="BM1291" s="55" t="str">
        <f t="shared" si="283"/>
        <v/>
      </c>
      <c r="BN1291" s="55" t="str">
        <f t="shared" si="283"/>
        <v/>
      </c>
      <c r="BO1291" s="55" t="str">
        <f t="shared" si="283"/>
        <v/>
      </c>
      <c r="BP1291" s="55" t="str">
        <f t="shared" si="283"/>
        <v/>
      </c>
      <c r="BQ1291" s="55" t="str">
        <f t="shared" si="283"/>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IF(ISERROR(VLOOKUP(V1292,Tables!$A$2:$B$27,2,FALSE))=TRUE,0,VLOOKUP(V1292,Tables!$A$2:$B$27,2,FALSE))*VLOOKUP(BR1292,Tables!$D$14:$J$24,7,FALSE)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83"/>
        <v/>
      </c>
      <c r="BE1292" s="55" t="str">
        <f t="shared" si="283"/>
        <v/>
      </c>
      <c r="BF1292" s="55" t="str">
        <f t="shared" si="283"/>
        <v/>
      </c>
      <c r="BG1292" s="55" t="str">
        <f t="shared" si="283"/>
        <v/>
      </c>
      <c r="BH1292" s="55" t="str">
        <f t="shared" si="283"/>
        <v/>
      </c>
      <c r="BI1292" s="55" t="str">
        <f t="shared" si="283"/>
        <v/>
      </c>
      <c r="BJ1292" s="55" t="str">
        <f t="shared" si="283"/>
        <v/>
      </c>
      <c r="BK1292" s="55" t="str">
        <f t="shared" si="283"/>
        <v/>
      </c>
      <c r="BL1292" s="55" t="str">
        <f t="shared" si="283"/>
        <v/>
      </c>
      <c r="BM1292" s="55" t="str">
        <f t="shared" si="283"/>
        <v/>
      </c>
      <c r="BN1292" s="55" t="str">
        <f t="shared" si="283"/>
        <v/>
      </c>
      <c r="BO1292" s="55" t="str">
        <f t="shared" si="283"/>
        <v/>
      </c>
      <c r="BP1292" s="55" t="str">
        <f t="shared" si="283"/>
        <v/>
      </c>
      <c r="BQ1292" s="55" t="str">
        <f t="shared" si="283"/>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IF(ISERROR(VLOOKUP(V1293,Tables!$A$2:$B$27,2,FALSE))=TRUE,0,VLOOKUP(V1293,Tables!$A$2:$B$27,2,FALSE))*VLOOKUP(BR1293,Tables!$D$14:$J$24,7,FALSE)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si="283"/>
        <v/>
      </c>
      <c r="BE1293" s="55" t="str">
        <f t="shared" si="283"/>
        <v/>
      </c>
      <c r="BF1293" s="55" t="str">
        <f t="shared" si="283"/>
        <v/>
      </c>
      <c r="BG1293" s="55" t="str">
        <f t="shared" si="283"/>
        <v/>
      </c>
      <c r="BH1293" s="55" t="str">
        <f t="shared" si="283"/>
        <v/>
      </c>
      <c r="BI1293" s="55" t="str">
        <f t="shared" si="283"/>
        <v/>
      </c>
      <c r="BJ1293" s="55" t="str">
        <f t="shared" si="283"/>
        <v/>
      </c>
      <c r="BK1293" s="55" t="str">
        <f t="shared" si="283"/>
        <v/>
      </c>
      <c r="BL1293" s="55" t="str">
        <f t="shared" si="283"/>
        <v/>
      </c>
      <c r="BM1293" s="55" t="str">
        <f t="shared" si="283"/>
        <v/>
      </c>
      <c r="BN1293" s="55" t="str">
        <f t="shared" si="283"/>
        <v/>
      </c>
      <c r="BO1293" s="55" t="str">
        <f t="shared" si="283"/>
        <v/>
      </c>
      <c r="BP1293" s="55" t="str">
        <f t="shared" si="283"/>
        <v/>
      </c>
      <c r="BQ1293" s="55" t="str">
        <f t="shared" si="283"/>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5" x14ac:dyDescent="0.35">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s="13"/>
      <c r="AN1294" s="13"/>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IF(ISERROR(VLOOKUP(V1294,Tables!$A$2:$B$27,2,FALSE))=TRUE,0,VLOOKUP(V1294,Tables!$A$2:$B$27,2,FALSE))*VLOOKUP(BR1294,Tables!$D$14:$J$24,7,FALSE)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83"/>
        <v/>
      </c>
      <c r="BE1294" s="55" t="str">
        <f t="shared" si="283"/>
        <v/>
      </c>
      <c r="BF1294" s="55" t="str">
        <f t="shared" si="283"/>
        <v/>
      </c>
      <c r="BG1294" s="55" t="str">
        <f t="shared" si="283"/>
        <v/>
      </c>
      <c r="BH1294" s="55" t="str">
        <f t="shared" si="283"/>
        <v/>
      </c>
      <c r="BI1294" s="55" t="str">
        <f t="shared" si="283"/>
        <v/>
      </c>
      <c r="BJ1294" s="55" t="str">
        <f t="shared" si="283"/>
        <v/>
      </c>
      <c r="BK1294" s="55" t="str">
        <f t="shared" si="283"/>
        <v/>
      </c>
      <c r="BL1294" s="55" t="str">
        <f t="shared" si="283"/>
        <v/>
      </c>
      <c r="BM1294" s="55" t="str">
        <f t="shared" si="283"/>
        <v/>
      </c>
      <c r="BN1294" s="55" t="str">
        <f t="shared" si="283"/>
        <v/>
      </c>
      <c r="BO1294" s="55" t="str">
        <f t="shared" si="283"/>
        <v/>
      </c>
      <c r="BP1294" s="55" t="str">
        <f t="shared" si="283"/>
        <v/>
      </c>
      <c r="BQ1294" s="55" t="str">
        <f t="shared" si="283"/>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5" x14ac:dyDescent="0.35">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IF(ISERROR(VLOOKUP(V1295,Tables!$A$2:$B$27,2,FALSE))=TRUE,0,VLOOKUP(V1295,Tables!$A$2:$B$27,2,FALSE))*VLOOKUP(BR1295,Tables!$D$14:$J$24,7,FALSE)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si="283"/>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5" x14ac:dyDescent="0.35">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5" x14ac:dyDescent="0.35">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5" x14ac:dyDescent="0.35">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5" x14ac:dyDescent="0.35">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c r="AN1299"/>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5" x14ac:dyDescent="0.35">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s="13"/>
      <c r="AN1300" s="13"/>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5" x14ac:dyDescent="0.35">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s="13"/>
      <c r="AN1301" s="13"/>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5" x14ac:dyDescent="0.35">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s="13"/>
      <c r="AN1302" s="13"/>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5" x14ac:dyDescent="0.35">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s="13"/>
      <c r="AN1303" s="1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5" x14ac:dyDescent="0.35">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s="13"/>
      <c r="AN1304" s="13"/>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5" x14ac:dyDescent="0.35">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s="13"/>
      <c r="AN1305" s="13"/>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5" x14ac:dyDescent="0.35">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c r="AN1306"/>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ref="BD1306:BQ1324" si="284">IF(ISERROR(SEARCHB(" "&amp;BG$1&amp;" "," "&amp;$L1306&amp;" "))=TRUE,"",BG$1)</f>
        <v/>
      </c>
      <c r="BH1306" s="55" t="str">
        <f t="shared" si="284"/>
        <v/>
      </c>
      <c r="BI1306" s="55" t="str">
        <f t="shared" si="284"/>
        <v/>
      </c>
      <c r="BJ1306" s="55" t="str">
        <f t="shared" si="284"/>
        <v/>
      </c>
      <c r="BK1306" s="55" t="str">
        <f t="shared" si="284"/>
        <v/>
      </c>
      <c r="BL1306" s="55" t="str">
        <f t="shared" si="284"/>
        <v/>
      </c>
      <c r="BM1306" s="55" t="str">
        <f t="shared" si="284"/>
        <v/>
      </c>
      <c r="BN1306" s="55" t="str">
        <f t="shared" si="284"/>
        <v/>
      </c>
      <c r="BO1306" s="55" t="str">
        <f t="shared" si="284"/>
        <v/>
      </c>
      <c r="BP1306" s="55" t="str">
        <f t="shared" si="284"/>
        <v/>
      </c>
      <c r="BQ1306" s="55" t="str">
        <f t="shared" si="284"/>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5" x14ac:dyDescent="0.35">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4"/>
        <v/>
      </c>
      <c r="BE1307" s="55" t="str">
        <f t="shared" si="284"/>
        <v/>
      </c>
      <c r="BF1307" s="55" t="str">
        <f t="shared" si="284"/>
        <v/>
      </c>
      <c r="BG1307" s="55" t="str">
        <f t="shared" si="284"/>
        <v/>
      </c>
      <c r="BH1307" s="55" t="str">
        <f t="shared" si="284"/>
        <v/>
      </c>
      <c r="BI1307" s="55" t="str">
        <f t="shared" si="284"/>
        <v/>
      </c>
      <c r="BJ1307" s="55" t="str">
        <f t="shared" si="284"/>
        <v/>
      </c>
      <c r="BK1307" s="55" t="str">
        <f t="shared" si="284"/>
        <v/>
      </c>
      <c r="BL1307" s="55" t="str">
        <f t="shared" si="284"/>
        <v/>
      </c>
      <c r="BM1307" s="55" t="str">
        <f t="shared" si="284"/>
        <v/>
      </c>
      <c r="BN1307" s="55" t="str">
        <f t="shared" si="284"/>
        <v/>
      </c>
      <c r="BO1307" s="55" t="str">
        <f t="shared" si="284"/>
        <v/>
      </c>
      <c r="BP1307" s="55" t="str">
        <f t="shared" si="284"/>
        <v/>
      </c>
      <c r="BQ1307" s="55" t="str">
        <f t="shared" si="284"/>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5" x14ac:dyDescent="0.35">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4"/>
        <v/>
      </c>
      <c r="BE1308" s="55" t="str">
        <f t="shared" si="284"/>
        <v/>
      </c>
      <c r="BF1308" s="55" t="str">
        <f t="shared" si="284"/>
        <v/>
      </c>
      <c r="BG1308" s="55" t="str">
        <f t="shared" si="284"/>
        <v/>
      </c>
      <c r="BH1308" s="55" t="str">
        <f t="shared" si="284"/>
        <v/>
      </c>
      <c r="BI1308" s="55" t="str">
        <f t="shared" si="284"/>
        <v/>
      </c>
      <c r="BJ1308" s="55" t="str">
        <f t="shared" si="284"/>
        <v/>
      </c>
      <c r="BK1308" s="55" t="str">
        <f t="shared" si="284"/>
        <v/>
      </c>
      <c r="BL1308" s="55" t="str">
        <f t="shared" si="284"/>
        <v/>
      </c>
      <c r="BM1308" s="55" t="str">
        <f t="shared" si="284"/>
        <v/>
      </c>
      <c r="BN1308" s="55" t="str">
        <f t="shared" si="284"/>
        <v/>
      </c>
      <c r="BO1308" s="55" t="str">
        <f t="shared" si="284"/>
        <v/>
      </c>
      <c r="BP1308" s="55" t="str">
        <f t="shared" si="284"/>
        <v/>
      </c>
      <c r="BQ1308" s="55" t="str">
        <f t="shared" si="284"/>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5" x14ac:dyDescent="0.35">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4"/>
        <v/>
      </c>
      <c r="BE1309" s="55" t="str">
        <f t="shared" si="284"/>
        <v/>
      </c>
      <c r="BF1309" s="55" t="str">
        <f t="shared" si="284"/>
        <v/>
      </c>
      <c r="BG1309" s="55" t="str">
        <f t="shared" si="284"/>
        <v/>
      </c>
      <c r="BH1309" s="55" t="str">
        <f t="shared" si="284"/>
        <v/>
      </c>
      <c r="BI1309" s="55" t="str">
        <f t="shared" si="284"/>
        <v/>
      </c>
      <c r="BJ1309" s="55" t="str">
        <f t="shared" si="284"/>
        <v/>
      </c>
      <c r="BK1309" s="55" t="str">
        <f t="shared" si="284"/>
        <v/>
      </c>
      <c r="BL1309" s="55" t="str">
        <f t="shared" si="284"/>
        <v/>
      </c>
      <c r="BM1309" s="55" t="str">
        <f t="shared" si="284"/>
        <v/>
      </c>
      <c r="BN1309" s="55" t="str">
        <f t="shared" si="284"/>
        <v/>
      </c>
      <c r="BO1309" s="55" t="str">
        <f t="shared" si="284"/>
        <v/>
      </c>
      <c r="BP1309" s="55" t="str">
        <f t="shared" si="284"/>
        <v/>
      </c>
      <c r="BQ1309" s="55" t="str">
        <f t="shared" si="284"/>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5" x14ac:dyDescent="0.35">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4"/>
        <v/>
      </c>
      <c r="BE1310" s="55" t="str">
        <f t="shared" si="284"/>
        <v/>
      </c>
      <c r="BF1310" s="55" t="str">
        <f t="shared" si="284"/>
        <v/>
      </c>
      <c r="BG1310" s="55" t="str">
        <f t="shared" si="284"/>
        <v/>
      </c>
      <c r="BH1310" s="55" t="str">
        <f t="shared" si="284"/>
        <v/>
      </c>
      <c r="BI1310" s="55" t="str">
        <f t="shared" si="284"/>
        <v/>
      </c>
      <c r="BJ1310" s="55" t="str">
        <f t="shared" si="284"/>
        <v/>
      </c>
      <c r="BK1310" s="55" t="str">
        <f t="shared" si="284"/>
        <v/>
      </c>
      <c r="BL1310" s="55" t="str">
        <f t="shared" si="284"/>
        <v/>
      </c>
      <c r="BM1310" s="55" t="str">
        <f t="shared" si="284"/>
        <v/>
      </c>
      <c r="BN1310" s="55" t="str">
        <f t="shared" si="284"/>
        <v/>
      </c>
      <c r="BO1310" s="55" t="str">
        <f t="shared" si="284"/>
        <v/>
      </c>
      <c r="BP1310" s="55" t="str">
        <f t="shared" si="284"/>
        <v/>
      </c>
      <c r="BQ1310" s="55" t="str">
        <f t="shared" si="284"/>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5" x14ac:dyDescent="0.35">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s="13"/>
      <c r="AN1311" s="13"/>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4"/>
        <v/>
      </c>
      <c r="BE1311" s="55" t="str">
        <f t="shared" si="284"/>
        <v/>
      </c>
      <c r="BF1311" s="55" t="str">
        <f t="shared" si="284"/>
        <v/>
      </c>
      <c r="BG1311" s="55" t="str">
        <f t="shared" si="284"/>
        <v/>
      </c>
      <c r="BH1311" s="55" t="str">
        <f t="shared" si="284"/>
        <v/>
      </c>
      <c r="BI1311" s="55" t="str">
        <f t="shared" si="284"/>
        <v/>
      </c>
      <c r="BJ1311" s="55" t="str">
        <f t="shared" si="284"/>
        <v/>
      </c>
      <c r="BK1311" s="55" t="str">
        <f t="shared" si="284"/>
        <v/>
      </c>
      <c r="BL1311" s="55" t="str">
        <f t="shared" si="284"/>
        <v/>
      </c>
      <c r="BM1311" s="55" t="str">
        <f t="shared" si="284"/>
        <v/>
      </c>
      <c r="BN1311" s="55" t="str">
        <f t="shared" si="284"/>
        <v/>
      </c>
      <c r="BO1311" s="55" t="str">
        <f t="shared" si="284"/>
        <v/>
      </c>
      <c r="BP1311" s="55" t="str">
        <f t="shared" si="284"/>
        <v/>
      </c>
      <c r="BQ1311" s="55" t="str">
        <f t="shared" si="284"/>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5" x14ac:dyDescent="0.35">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4"/>
        <v/>
      </c>
      <c r="BE1312" s="55" t="str">
        <f t="shared" si="284"/>
        <v/>
      </c>
      <c r="BF1312" s="55" t="str">
        <f t="shared" si="284"/>
        <v/>
      </c>
      <c r="BG1312" s="55" t="str">
        <f t="shared" si="284"/>
        <v/>
      </c>
      <c r="BH1312" s="55" t="str">
        <f t="shared" si="284"/>
        <v/>
      </c>
      <c r="BI1312" s="55" t="str">
        <f t="shared" si="284"/>
        <v/>
      </c>
      <c r="BJ1312" s="55" t="str">
        <f t="shared" si="284"/>
        <v/>
      </c>
      <c r="BK1312" s="55" t="str">
        <f t="shared" si="284"/>
        <v/>
      </c>
      <c r="BL1312" s="55" t="str">
        <f t="shared" si="284"/>
        <v/>
      </c>
      <c r="BM1312" s="55" t="str">
        <f t="shared" si="284"/>
        <v/>
      </c>
      <c r="BN1312" s="55" t="str">
        <f t="shared" si="284"/>
        <v/>
      </c>
      <c r="BO1312" s="55" t="str">
        <f t="shared" si="284"/>
        <v/>
      </c>
      <c r="BP1312" s="55" t="str">
        <f t="shared" si="284"/>
        <v/>
      </c>
      <c r="BQ1312" s="55" t="str">
        <f t="shared" si="284"/>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5" x14ac:dyDescent="0.35">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s="13"/>
      <c r="AN1313" s="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4"/>
        <v/>
      </c>
      <c r="BE1313" s="55" t="str">
        <f t="shared" si="284"/>
        <v/>
      </c>
      <c r="BF1313" s="55" t="str">
        <f t="shared" si="284"/>
        <v/>
      </c>
      <c r="BG1313" s="55" t="str">
        <f t="shared" si="284"/>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5" x14ac:dyDescent="0.35">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5" x14ac:dyDescent="0.35">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5" x14ac:dyDescent="0.35">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5" x14ac:dyDescent="0.35">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5" x14ac:dyDescent="0.35">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5" x14ac:dyDescent="0.35">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5" x14ac:dyDescent="0.35">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5" x14ac:dyDescent="0.35">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5" x14ac:dyDescent="0.35">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5" x14ac:dyDescent="0.35">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5" x14ac:dyDescent="0.35">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ref="BD1324:BQ1342" si="285">IF(ISERROR(SEARCHB(" "&amp;BJ$1&amp;" "," "&amp;$L1324&amp;" "))=TRUE,"",BJ$1)</f>
        <v/>
      </c>
      <c r="BK1324" s="55" t="str">
        <f t="shared" si="285"/>
        <v/>
      </c>
      <c r="BL1324" s="55" t="str">
        <f t="shared" si="285"/>
        <v/>
      </c>
      <c r="BM1324" s="55" t="str">
        <f t="shared" si="285"/>
        <v/>
      </c>
      <c r="BN1324" s="55" t="str">
        <f t="shared" si="285"/>
        <v/>
      </c>
      <c r="BO1324" s="55" t="str">
        <f t="shared" si="285"/>
        <v/>
      </c>
      <c r="BP1324" s="55" t="str">
        <f t="shared" si="285"/>
        <v/>
      </c>
      <c r="BQ1324" s="55" t="str">
        <f t="shared" si="285"/>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5" x14ac:dyDescent="0.35">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273"/>
        <v>0</v>
      </c>
      <c r="BD1325" s="55" t="str">
        <f t="shared" si="285"/>
        <v/>
      </c>
      <c r="BE1325" s="55" t="str">
        <f t="shared" si="285"/>
        <v/>
      </c>
      <c r="BF1325" s="55" t="str">
        <f t="shared" si="285"/>
        <v/>
      </c>
      <c r="BG1325" s="55" t="str">
        <f t="shared" si="285"/>
        <v/>
      </c>
      <c r="BH1325" s="55" t="str">
        <f t="shared" si="285"/>
        <v/>
      </c>
      <c r="BI1325" s="55" t="str">
        <f t="shared" si="285"/>
        <v/>
      </c>
      <c r="BJ1325" s="55" t="str">
        <f t="shared" si="285"/>
        <v/>
      </c>
      <c r="BK1325" s="55" t="str">
        <f t="shared" si="285"/>
        <v/>
      </c>
      <c r="BL1325" s="55" t="str">
        <f t="shared" si="285"/>
        <v/>
      </c>
      <c r="BM1325" s="55" t="str">
        <f t="shared" si="285"/>
        <v/>
      </c>
      <c r="BN1325" s="55" t="str">
        <f t="shared" si="285"/>
        <v/>
      </c>
      <c r="BO1325" s="55" t="str">
        <f t="shared" si="285"/>
        <v/>
      </c>
      <c r="BP1325" s="55" t="str">
        <f t="shared" si="285"/>
        <v/>
      </c>
      <c r="BQ1325" s="55" t="str">
        <f t="shared" si="285"/>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5" x14ac:dyDescent="0.35">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273"/>
        <v>0</v>
      </c>
      <c r="BD1326" s="55" t="str">
        <f t="shared" si="285"/>
        <v/>
      </c>
      <c r="BE1326" s="55" t="str">
        <f t="shared" si="285"/>
        <v/>
      </c>
      <c r="BF1326" s="55" t="str">
        <f t="shared" si="285"/>
        <v/>
      </c>
      <c r="BG1326" s="55" t="str">
        <f t="shared" si="285"/>
        <v/>
      </c>
      <c r="BH1326" s="55" t="str">
        <f t="shared" si="285"/>
        <v/>
      </c>
      <c r="BI1326" s="55" t="str">
        <f t="shared" si="285"/>
        <v/>
      </c>
      <c r="BJ1326" s="55" t="str">
        <f t="shared" si="285"/>
        <v/>
      </c>
      <c r="BK1326" s="55" t="str">
        <f t="shared" si="285"/>
        <v/>
      </c>
      <c r="BL1326" s="55" t="str">
        <f t="shared" si="285"/>
        <v/>
      </c>
      <c r="BM1326" s="55" t="str">
        <f t="shared" si="285"/>
        <v/>
      </c>
      <c r="BN1326" s="55" t="str">
        <f t="shared" si="285"/>
        <v/>
      </c>
      <c r="BO1326" s="55" t="str">
        <f t="shared" si="285"/>
        <v/>
      </c>
      <c r="BP1326" s="55" t="str">
        <f t="shared" si="285"/>
        <v/>
      </c>
      <c r="BQ1326" s="55" t="str">
        <f t="shared" si="285"/>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5" x14ac:dyDescent="0.35">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273"/>
        <v>0</v>
      </c>
      <c r="BD1327" s="55" t="str">
        <f t="shared" si="285"/>
        <v/>
      </c>
      <c r="BE1327" s="55" t="str">
        <f t="shared" si="285"/>
        <v/>
      </c>
      <c r="BF1327" s="55" t="str">
        <f t="shared" si="285"/>
        <v/>
      </c>
      <c r="BG1327" s="55" t="str">
        <f t="shared" si="285"/>
        <v/>
      </c>
      <c r="BH1327" s="55" t="str">
        <f t="shared" si="285"/>
        <v/>
      </c>
      <c r="BI1327" s="55" t="str">
        <f t="shared" si="285"/>
        <v/>
      </c>
      <c r="BJ1327" s="55" t="str">
        <f t="shared" si="285"/>
        <v/>
      </c>
      <c r="BK1327" s="55" t="str">
        <f t="shared" si="285"/>
        <v/>
      </c>
      <c r="BL1327" s="55" t="str">
        <f t="shared" si="285"/>
        <v/>
      </c>
      <c r="BM1327" s="55" t="str">
        <f t="shared" si="285"/>
        <v/>
      </c>
      <c r="BN1327" s="55" t="str">
        <f t="shared" si="285"/>
        <v/>
      </c>
      <c r="BO1327" s="55" t="str">
        <f t="shared" si="285"/>
        <v/>
      </c>
      <c r="BP1327" s="55" t="str">
        <f t="shared" si="285"/>
        <v/>
      </c>
      <c r="BQ1327" s="55" t="str">
        <f t="shared" si="285"/>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5" x14ac:dyDescent="0.35">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273"/>
        <v>0</v>
      </c>
      <c r="BD1328" s="55" t="str">
        <f t="shared" si="285"/>
        <v/>
      </c>
      <c r="BE1328" s="55" t="str">
        <f t="shared" si="285"/>
        <v/>
      </c>
      <c r="BF1328" s="55" t="str">
        <f t="shared" si="285"/>
        <v/>
      </c>
      <c r="BG1328" s="55" t="str">
        <f t="shared" si="285"/>
        <v/>
      </c>
      <c r="BH1328" s="55" t="str">
        <f t="shared" si="285"/>
        <v/>
      </c>
      <c r="BI1328" s="55" t="str">
        <f t="shared" si="285"/>
        <v/>
      </c>
      <c r="BJ1328" s="55" t="str">
        <f t="shared" si="285"/>
        <v/>
      </c>
      <c r="BK1328" s="55" t="str">
        <f t="shared" si="285"/>
        <v/>
      </c>
      <c r="BL1328" s="55" t="str">
        <f t="shared" si="285"/>
        <v/>
      </c>
      <c r="BM1328" s="55" t="str">
        <f t="shared" si="285"/>
        <v/>
      </c>
      <c r="BN1328" s="55" t="str">
        <f t="shared" si="285"/>
        <v/>
      </c>
      <c r="BO1328" s="55" t="str">
        <f t="shared" si="285"/>
        <v/>
      </c>
      <c r="BP1328" s="55" t="str">
        <f t="shared" si="285"/>
        <v/>
      </c>
      <c r="BQ1328" s="55" t="str">
        <f t="shared" si="285"/>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5"/>
        <v/>
      </c>
      <c r="BE1329" s="55" t="str">
        <f t="shared" si="285"/>
        <v/>
      </c>
      <c r="BF1329" s="55" t="str">
        <f t="shared" si="285"/>
        <v/>
      </c>
      <c r="BG1329" s="55" t="str">
        <f t="shared" si="285"/>
        <v/>
      </c>
      <c r="BH1329" s="55" t="str">
        <f t="shared" si="285"/>
        <v/>
      </c>
      <c r="BI1329" s="55" t="str">
        <f t="shared" si="285"/>
        <v/>
      </c>
      <c r="BJ1329" s="55" t="str">
        <f t="shared" si="285"/>
        <v/>
      </c>
      <c r="BK1329" s="55" t="str">
        <f t="shared" si="285"/>
        <v/>
      </c>
      <c r="BL1329" s="55" t="str">
        <f t="shared" si="285"/>
        <v/>
      </c>
      <c r="BM1329" s="55" t="str">
        <f t="shared" si="285"/>
        <v/>
      </c>
      <c r="BN1329" s="55" t="str">
        <f t="shared" si="285"/>
        <v/>
      </c>
      <c r="BO1329" s="55" t="str">
        <f t="shared" si="285"/>
        <v/>
      </c>
      <c r="BP1329" s="55" t="str">
        <f t="shared" si="285"/>
        <v/>
      </c>
      <c r="BQ1329" s="55" t="str">
        <f t="shared" si="285"/>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5"/>
        <v/>
      </c>
      <c r="BE1330" s="55" t="str">
        <f t="shared" si="285"/>
        <v/>
      </c>
      <c r="BF1330" s="55" t="str">
        <f t="shared" si="285"/>
        <v/>
      </c>
      <c r="BG1330" s="55" t="str">
        <f t="shared" si="285"/>
        <v/>
      </c>
      <c r="BH1330" s="55" t="str">
        <f t="shared" si="285"/>
        <v/>
      </c>
      <c r="BI1330" s="55" t="str">
        <f t="shared" si="285"/>
        <v/>
      </c>
      <c r="BJ1330" s="55" t="str">
        <f t="shared" si="285"/>
        <v/>
      </c>
      <c r="BK1330" s="55" t="str">
        <f t="shared" si="285"/>
        <v/>
      </c>
      <c r="BL1330" s="55" t="str">
        <f t="shared" si="285"/>
        <v/>
      </c>
      <c r="BM1330" s="55" t="str">
        <f t="shared" si="285"/>
        <v/>
      </c>
      <c r="BN1330" s="55" t="str">
        <f t="shared" si="285"/>
        <v/>
      </c>
      <c r="BO1330" s="55" t="str">
        <f t="shared" si="285"/>
        <v/>
      </c>
      <c r="BP1330" s="55" t="str">
        <f t="shared" si="285"/>
        <v/>
      </c>
      <c r="BQ1330" s="55" t="str">
        <f t="shared" si="285"/>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5"/>
        <v/>
      </c>
      <c r="BE1331" s="55" t="str">
        <f t="shared" si="285"/>
        <v/>
      </c>
      <c r="BF1331" s="55" t="str">
        <f t="shared" si="285"/>
        <v/>
      </c>
      <c r="BG1331" s="55" t="str">
        <f t="shared" si="285"/>
        <v/>
      </c>
      <c r="BH1331" s="55" t="str">
        <f t="shared" si="285"/>
        <v/>
      </c>
      <c r="BI1331" s="55" t="str">
        <f t="shared" si="285"/>
        <v/>
      </c>
      <c r="BJ1331" s="55" t="str">
        <f t="shared" si="285"/>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ref="BC1337:BC1400" si="286">SUM(AT1337:BB1337)</f>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ref="BR1337:BR1400" si="287">IF(BD1337&amp;BE1337&amp;BF1337&amp;BG1337&amp;BH1337&amp;BI1337&amp;BJ1337&amp;BK1337&amp;BP1337&amp;BQ1337="","Base",BD1337&amp;BE1337&amp;BF1337&amp;BG1337&amp;BH1337&amp;BI1337&amp;BJ1337&amp;BK1337&amp;BP1337&amp;BQ1337)</f>
        <v>Base</v>
      </c>
      <c r="BS1337" s="1" t="str">
        <f t="shared" ref="BS1337:BS1400" si="288">IF(BL1337&amp;BM1337&amp;BN1337&amp;BO1337="","",BL1337&amp;BM1337&amp;BN1337&amp;BO1337)</f>
        <v/>
      </c>
      <c r="BT1337" s="3">
        <f t="shared" ref="BT1337:BT1400" si="289">J1337-I1337+1</f>
        <v>1</v>
      </c>
      <c r="BU1337" s="11">
        <f t="shared" ref="BU1337:BU1400" si="290">BT1337*0.06-1</f>
        <v>-0.94</v>
      </c>
      <c r="BV1337" s="11">
        <f t="shared" ref="BV1337:BV1400" si="291">BT1337*0.12-1</f>
        <v>-0.88</v>
      </c>
      <c r="BW1337" s="11">
        <f t="shared" ref="BW1337:BW1400" si="292">(BT1337-1)*0.84</f>
        <v>0</v>
      </c>
      <c r="BX1337" s="9">
        <f t="shared" ref="BX1337:BX1400" si="293">BU1337+I1337</f>
        <v>-0.94</v>
      </c>
      <c r="BY1337" s="9">
        <f t="shared" ref="BY1337:BY1400" si="294">BV1337+I1337</f>
        <v>-0.88</v>
      </c>
      <c r="BZ1337" s="9">
        <f t="shared" ref="BZ1337:BZ1400" si="295">IF(WEEKDAY(BW1337+I1337)=1,BW1337+I1337+1,IF(WEEKDAY(BW1337+I1337)=7,BW1337+I1337+2,BW1337+I1337))</f>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86"/>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87"/>
        <v>Base</v>
      </c>
      <c r="BS1338" s="1" t="str">
        <f t="shared" si="288"/>
        <v/>
      </c>
      <c r="BT1338" s="3">
        <f t="shared" si="289"/>
        <v>1</v>
      </c>
      <c r="BU1338" s="11">
        <f t="shared" si="290"/>
        <v>-0.94</v>
      </c>
      <c r="BV1338" s="11">
        <f t="shared" si="291"/>
        <v>-0.88</v>
      </c>
      <c r="BW1338" s="11">
        <f t="shared" si="292"/>
        <v>0</v>
      </c>
      <c r="BX1338" s="9">
        <f t="shared" si="293"/>
        <v>-0.94</v>
      </c>
      <c r="BY1338" s="9">
        <f t="shared" si="294"/>
        <v>-0.88</v>
      </c>
      <c r="BZ1338" s="9">
        <f t="shared" si="295"/>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86"/>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87"/>
        <v>Base</v>
      </c>
      <c r="BS1339" s="1" t="str">
        <f t="shared" si="288"/>
        <v/>
      </c>
      <c r="BT1339" s="3">
        <f t="shared" si="289"/>
        <v>1</v>
      </c>
      <c r="BU1339" s="11">
        <f t="shared" si="290"/>
        <v>-0.94</v>
      </c>
      <c r="BV1339" s="11">
        <f t="shared" si="291"/>
        <v>-0.88</v>
      </c>
      <c r="BW1339" s="11">
        <f t="shared" si="292"/>
        <v>0</v>
      </c>
      <c r="BX1339" s="9">
        <f t="shared" si="293"/>
        <v>-0.94</v>
      </c>
      <c r="BY1339" s="9">
        <f t="shared" si="294"/>
        <v>-0.88</v>
      </c>
      <c r="BZ1339" s="9">
        <f t="shared" si="295"/>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86"/>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87"/>
        <v>Base</v>
      </c>
      <c r="BS1340" s="1" t="str">
        <f t="shared" si="288"/>
        <v/>
      </c>
      <c r="BT1340" s="3">
        <f t="shared" si="289"/>
        <v>1</v>
      </c>
      <c r="BU1340" s="11">
        <f t="shared" si="290"/>
        <v>-0.94</v>
      </c>
      <c r="BV1340" s="11">
        <f t="shared" si="291"/>
        <v>-0.88</v>
      </c>
      <c r="BW1340" s="11">
        <f t="shared" si="292"/>
        <v>0</v>
      </c>
      <c r="BX1340" s="9">
        <f t="shared" si="293"/>
        <v>-0.94</v>
      </c>
      <c r="BY1340" s="9">
        <f t="shared" si="294"/>
        <v>-0.88</v>
      </c>
      <c r="BZ1340" s="9">
        <f t="shared" si="295"/>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86"/>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87"/>
        <v>Base</v>
      </c>
      <c r="BS1341" s="1" t="str">
        <f t="shared" si="288"/>
        <v/>
      </c>
      <c r="BT1341" s="3">
        <f t="shared" si="289"/>
        <v>1</v>
      </c>
      <c r="BU1341" s="11">
        <f t="shared" si="290"/>
        <v>-0.94</v>
      </c>
      <c r="BV1341" s="11">
        <f t="shared" si="291"/>
        <v>-0.88</v>
      </c>
      <c r="BW1341" s="11">
        <f t="shared" si="292"/>
        <v>0</v>
      </c>
      <c r="BX1341" s="9">
        <f t="shared" si="293"/>
        <v>-0.94</v>
      </c>
      <c r="BY1341" s="9">
        <f t="shared" si="294"/>
        <v>-0.88</v>
      </c>
      <c r="BZ1341" s="9">
        <f t="shared" si="295"/>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86"/>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ref="BD1342:BQ1360" si="296">IF(ISERROR(SEARCHB(" "&amp;BM$1&amp;" "," "&amp;$L1342&amp;" "))=TRUE,"",BM$1)</f>
        <v/>
      </c>
      <c r="BN1342" s="55" t="str">
        <f t="shared" si="296"/>
        <v/>
      </c>
      <c r="BO1342" s="55" t="str">
        <f t="shared" si="296"/>
        <v/>
      </c>
      <c r="BP1342" s="55" t="str">
        <f t="shared" si="296"/>
        <v/>
      </c>
      <c r="BQ1342" s="55" t="str">
        <f t="shared" si="296"/>
        <v/>
      </c>
      <c r="BR1342" s="1" t="str">
        <f t="shared" si="287"/>
        <v>Base</v>
      </c>
      <c r="BS1342" s="1" t="str">
        <f t="shared" si="288"/>
        <v/>
      </c>
      <c r="BT1342" s="3">
        <f t="shared" si="289"/>
        <v>1</v>
      </c>
      <c r="BU1342" s="11">
        <f t="shared" si="290"/>
        <v>-0.94</v>
      </c>
      <c r="BV1342" s="11">
        <f t="shared" si="291"/>
        <v>-0.88</v>
      </c>
      <c r="BW1342" s="11">
        <f t="shared" si="292"/>
        <v>0</v>
      </c>
      <c r="BX1342" s="9">
        <f t="shared" si="293"/>
        <v>-0.94</v>
      </c>
      <c r="BY1342" s="9">
        <f t="shared" si="294"/>
        <v>-0.88</v>
      </c>
      <c r="BZ1342" s="9">
        <f t="shared" si="295"/>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86"/>
        <v>0</v>
      </c>
      <c r="BD1343" s="55" t="str">
        <f t="shared" si="296"/>
        <v/>
      </c>
      <c r="BE1343" s="55" t="str">
        <f t="shared" si="296"/>
        <v/>
      </c>
      <c r="BF1343" s="55" t="str">
        <f t="shared" si="296"/>
        <v/>
      </c>
      <c r="BG1343" s="55" t="str">
        <f t="shared" si="296"/>
        <v/>
      </c>
      <c r="BH1343" s="55" t="str">
        <f t="shared" si="296"/>
        <v/>
      </c>
      <c r="BI1343" s="55" t="str">
        <f t="shared" si="296"/>
        <v/>
      </c>
      <c r="BJ1343" s="55" t="str">
        <f t="shared" si="296"/>
        <v/>
      </c>
      <c r="BK1343" s="55" t="str">
        <f t="shared" si="296"/>
        <v/>
      </c>
      <c r="BL1343" s="55" t="str">
        <f t="shared" si="296"/>
        <v/>
      </c>
      <c r="BM1343" s="55" t="str">
        <f t="shared" si="296"/>
        <v/>
      </c>
      <c r="BN1343" s="55" t="str">
        <f t="shared" si="296"/>
        <v/>
      </c>
      <c r="BO1343" s="55" t="str">
        <f t="shared" si="296"/>
        <v/>
      </c>
      <c r="BP1343" s="55" t="str">
        <f t="shared" si="296"/>
        <v/>
      </c>
      <c r="BQ1343" s="55" t="str">
        <f t="shared" si="296"/>
        <v/>
      </c>
      <c r="BR1343" s="1" t="str">
        <f t="shared" si="287"/>
        <v>Base</v>
      </c>
      <c r="BS1343" s="1" t="str">
        <f t="shared" si="288"/>
        <v/>
      </c>
      <c r="BT1343" s="3">
        <f t="shared" si="289"/>
        <v>1</v>
      </c>
      <c r="BU1343" s="11">
        <f t="shared" si="290"/>
        <v>-0.94</v>
      </c>
      <c r="BV1343" s="11">
        <f t="shared" si="291"/>
        <v>-0.88</v>
      </c>
      <c r="BW1343" s="11">
        <f t="shared" si="292"/>
        <v>0</v>
      </c>
      <c r="BX1343" s="9">
        <f t="shared" si="293"/>
        <v>-0.94</v>
      </c>
      <c r="BY1343" s="9">
        <f t="shared" si="294"/>
        <v>-0.88</v>
      </c>
      <c r="BZ1343" s="9">
        <f t="shared" si="295"/>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286"/>
        <v>0</v>
      </c>
      <c r="BD1344" s="55" t="str">
        <f t="shared" si="296"/>
        <v/>
      </c>
      <c r="BE1344" s="55" t="str">
        <f t="shared" si="296"/>
        <v/>
      </c>
      <c r="BF1344" s="55" t="str">
        <f t="shared" si="296"/>
        <v/>
      </c>
      <c r="BG1344" s="55" t="str">
        <f t="shared" si="296"/>
        <v/>
      </c>
      <c r="BH1344" s="55" t="str">
        <f t="shared" si="296"/>
        <v/>
      </c>
      <c r="BI1344" s="55" t="str">
        <f t="shared" si="296"/>
        <v/>
      </c>
      <c r="BJ1344" s="55" t="str">
        <f t="shared" si="296"/>
        <v/>
      </c>
      <c r="BK1344" s="55" t="str">
        <f t="shared" si="296"/>
        <v/>
      </c>
      <c r="BL1344" s="55" t="str">
        <f t="shared" si="296"/>
        <v/>
      </c>
      <c r="BM1344" s="55" t="str">
        <f t="shared" si="296"/>
        <v/>
      </c>
      <c r="BN1344" s="55" t="str">
        <f t="shared" si="296"/>
        <v/>
      </c>
      <c r="BO1344" s="55" t="str">
        <f t="shared" si="296"/>
        <v/>
      </c>
      <c r="BP1344" s="55" t="str">
        <f t="shared" si="296"/>
        <v/>
      </c>
      <c r="BQ1344" s="55" t="str">
        <f t="shared" si="296"/>
        <v/>
      </c>
      <c r="BR1344" s="1" t="str">
        <f t="shared" si="287"/>
        <v>Base</v>
      </c>
      <c r="BS1344" s="1" t="str">
        <f t="shared" si="288"/>
        <v/>
      </c>
      <c r="BT1344" s="3">
        <f t="shared" si="289"/>
        <v>1</v>
      </c>
      <c r="BU1344" s="11">
        <f t="shared" si="290"/>
        <v>-0.94</v>
      </c>
      <c r="BV1344" s="11">
        <f t="shared" si="291"/>
        <v>-0.88</v>
      </c>
      <c r="BW1344" s="11">
        <f t="shared" si="292"/>
        <v>0</v>
      </c>
      <c r="BX1344" s="9">
        <f t="shared" si="293"/>
        <v>-0.94</v>
      </c>
      <c r="BY1344" s="9">
        <f t="shared" si="294"/>
        <v>-0.88</v>
      </c>
      <c r="BZ1344" s="9">
        <f t="shared" si="295"/>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96"/>
        <v/>
      </c>
      <c r="BE1345" s="55" t="str">
        <f t="shared" si="296"/>
        <v/>
      </c>
      <c r="BF1345" s="55" t="str">
        <f t="shared" si="296"/>
        <v/>
      </c>
      <c r="BG1345" s="55" t="str">
        <f t="shared" si="296"/>
        <v/>
      </c>
      <c r="BH1345" s="55" t="str">
        <f t="shared" si="296"/>
        <v/>
      </c>
      <c r="BI1345" s="55" t="str">
        <f t="shared" si="296"/>
        <v/>
      </c>
      <c r="BJ1345" s="55" t="str">
        <f t="shared" si="296"/>
        <v/>
      </c>
      <c r="BK1345" s="55" t="str">
        <f t="shared" si="296"/>
        <v/>
      </c>
      <c r="BL1345" s="55" t="str">
        <f t="shared" si="296"/>
        <v/>
      </c>
      <c r="BM1345" s="55" t="str">
        <f t="shared" si="296"/>
        <v/>
      </c>
      <c r="BN1345" s="55" t="str">
        <f t="shared" si="296"/>
        <v/>
      </c>
      <c r="BO1345" s="55" t="str">
        <f t="shared" si="296"/>
        <v/>
      </c>
      <c r="BP1345" s="55" t="str">
        <f t="shared" si="296"/>
        <v/>
      </c>
      <c r="BQ1345" s="55" t="str">
        <f t="shared" si="296"/>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96"/>
        <v/>
      </c>
      <c r="BE1346" s="55" t="str">
        <f t="shared" si="296"/>
        <v/>
      </c>
      <c r="BF1346" s="55" t="str">
        <f t="shared" si="296"/>
        <v/>
      </c>
      <c r="BG1346" s="55" t="str">
        <f t="shared" si="296"/>
        <v/>
      </c>
      <c r="BH1346" s="55" t="str">
        <f t="shared" si="296"/>
        <v/>
      </c>
      <c r="BI1346" s="55" t="str">
        <f t="shared" si="296"/>
        <v/>
      </c>
      <c r="BJ1346" s="55" t="str">
        <f t="shared" si="296"/>
        <v/>
      </c>
      <c r="BK1346" s="55" t="str">
        <f t="shared" si="296"/>
        <v/>
      </c>
      <c r="BL1346" s="55" t="str">
        <f t="shared" si="296"/>
        <v/>
      </c>
      <c r="BM1346" s="55" t="str">
        <f t="shared" si="296"/>
        <v/>
      </c>
      <c r="BN1346" s="55" t="str">
        <f t="shared" si="296"/>
        <v/>
      </c>
      <c r="BO1346" s="55" t="str">
        <f t="shared" si="296"/>
        <v/>
      </c>
      <c r="BP1346" s="55" t="str">
        <f t="shared" si="296"/>
        <v/>
      </c>
      <c r="BQ1346" s="55" t="str">
        <f t="shared" si="296"/>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96"/>
        <v/>
      </c>
      <c r="BE1347" s="55" t="str">
        <f t="shared" si="296"/>
        <v/>
      </c>
      <c r="BF1347" s="55" t="str">
        <f t="shared" si="296"/>
        <v/>
      </c>
      <c r="BG1347" s="55" t="str">
        <f t="shared" si="296"/>
        <v/>
      </c>
      <c r="BH1347" s="55" t="str">
        <f t="shared" si="296"/>
        <v/>
      </c>
      <c r="BI1347" s="55" t="str">
        <f t="shared" si="296"/>
        <v/>
      </c>
      <c r="BJ1347" s="55" t="str">
        <f t="shared" si="296"/>
        <v/>
      </c>
      <c r="BK1347" s="55" t="str">
        <f t="shared" si="296"/>
        <v/>
      </c>
      <c r="BL1347" s="55" t="str">
        <f t="shared" si="296"/>
        <v/>
      </c>
      <c r="BM1347" s="55" t="str">
        <f t="shared" si="296"/>
        <v/>
      </c>
      <c r="BN1347" s="55" t="str">
        <f t="shared" si="296"/>
        <v/>
      </c>
      <c r="BO1347" s="55" t="str">
        <f t="shared" si="296"/>
        <v/>
      </c>
      <c r="BP1347" s="55" t="str">
        <f t="shared" si="296"/>
        <v/>
      </c>
      <c r="BQ1347" s="55" t="str">
        <f t="shared" si="296"/>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96"/>
        <v/>
      </c>
      <c r="BE1348" s="55" t="str">
        <f t="shared" si="296"/>
        <v/>
      </c>
      <c r="BF1348" s="55" t="str">
        <f t="shared" si="296"/>
        <v/>
      </c>
      <c r="BG1348" s="55" t="str">
        <f t="shared" si="296"/>
        <v/>
      </c>
      <c r="BH1348" s="55" t="str">
        <f t="shared" si="296"/>
        <v/>
      </c>
      <c r="BI1348" s="55" t="str">
        <f t="shared" si="296"/>
        <v/>
      </c>
      <c r="BJ1348" s="55" t="str">
        <f t="shared" si="296"/>
        <v/>
      </c>
      <c r="BK1348" s="55" t="str">
        <f t="shared" si="296"/>
        <v/>
      </c>
      <c r="BL1348" s="55" t="str">
        <f t="shared" si="296"/>
        <v/>
      </c>
      <c r="BM1348" s="55" t="str">
        <f t="shared" si="296"/>
        <v/>
      </c>
      <c r="BN1348" s="55" t="str">
        <f t="shared" si="296"/>
        <v/>
      </c>
      <c r="BO1348" s="55" t="str">
        <f t="shared" si="296"/>
        <v/>
      </c>
      <c r="BP1348" s="55" t="str">
        <f t="shared" si="296"/>
        <v/>
      </c>
      <c r="BQ1348" s="55" t="str">
        <f t="shared" si="296"/>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96"/>
        <v/>
      </c>
      <c r="BE1349" s="55" t="str">
        <f t="shared" si="296"/>
        <v/>
      </c>
      <c r="BF1349" s="55" t="str">
        <f t="shared" si="296"/>
        <v/>
      </c>
      <c r="BG1349" s="55" t="str">
        <f t="shared" si="296"/>
        <v/>
      </c>
      <c r="BH1349" s="55" t="str">
        <f t="shared" si="296"/>
        <v/>
      </c>
      <c r="BI1349" s="55" t="str">
        <f t="shared" si="296"/>
        <v/>
      </c>
      <c r="BJ1349" s="55" t="str">
        <f t="shared" si="296"/>
        <v/>
      </c>
      <c r="BK1349" s="55" t="str">
        <f t="shared" si="296"/>
        <v/>
      </c>
      <c r="BL1349" s="55" t="str">
        <f t="shared" si="296"/>
        <v/>
      </c>
      <c r="BM1349" s="55" t="str">
        <f t="shared" si="296"/>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ref="BD1360:BQ1379" si="297">IF(ISERROR(SEARCHB(" "&amp;BP$1&amp;" "," "&amp;$L1360&amp;" "))=TRUE,"",BP$1)</f>
        <v/>
      </c>
      <c r="BQ1360" s="55" t="str">
        <f t="shared" si="297"/>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7"/>
        <v/>
      </c>
      <c r="BE1361" s="55" t="str">
        <f t="shared" si="297"/>
        <v/>
      </c>
      <c r="BF1361" s="55" t="str">
        <f t="shared" si="297"/>
        <v/>
      </c>
      <c r="BG1361" s="55" t="str">
        <f t="shared" si="297"/>
        <v/>
      </c>
      <c r="BH1361" s="55" t="str">
        <f t="shared" si="297"/>
        <v/>
      </c>
      <c r="BI1361" s="55" t="str">
        <f t="shared" si="297"/>
        <v/>
      </c>
      <c r="BJ1361" s="55" t="str">
        <f t="shared" si="297"/>
        <v/>
      </c>
      <c r="BK1361" s="55" t="str">
        <f t="shared" si="297"/>
        <v/>
      </c>
      <c r="BL1361" s="55" t="str">
        <f t="shared" si="297"/>
        <v/>
      </c>
      <c r="BM1361" s="55" t="str">
        <f t="shared" si="297"/>
        <v/>
      </c>
      <c r="BN1361" s="55" t="str">
        <f t="shared" si="297"/>
        <v/>
      </c>
      <c r="BO1361" s="55" t="str">
        <f t="shared" si="297"/>
        <v/>
      </c>
      <c r="BP1361" s="55" t="str">
        <f t="shared" si="297"/>
        <v/>
      </c>
      <c r="BQ1361" s="55" t="str">
        <f t="shared" si="297"/>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7"/>
        <v/>
      </c>
      <c r="BE1362" s="55" t="str">
        <f t="shared" si="297"/>
        <v/>
      </c>
      <c r="BF1362" s="55" t="str">
        <f t="shared" si="297"/>
        <v/>
      </c>
      <c r="BG1362" s="55" t="str">
        <f t="shared" si="297"/>
        <v/>
      </c>
      <c r="BH1362" s="55" t="str">
        <f t="shared" si="297"/>
        <v/>
      </c>
      <c r="BI1362" s="55" t="str">
        <f t="shared" si="297"/>
        <v/>
      </c>
      <c r="BJ1362" s="55" t="str">
        <f t="shared" si="297"/>
        <v/>
      </c>
      <c r="BK1362" s="55" t="str">
        <f t="shared" si="297"/>
        <v/>
      </c>
      <c r="BL1362" s="55" t="str">
        <f t="shared" si="297"/>
        <v/>
      </c>
      <c r="BM1362" s="55" t="str">
        <f t="shared" si="297"/>
        <v/>
      </c>
      <c r="BN1362" s="55" t="str">
        <f t="shared" si="297"/>
        <v/>
      </c>
      <c r="BO1362" s="55" t="str">
        <f t="shared" si="297"/>
        <v/>
      </c>
      <c r="BP1362" s="55" t="str">
        <f t="shared" si="297"/>
        <v/>
      </c>
      <c r="BQ1362" s="55" t="str">
        <f t="shared" si="297"/>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7"/>
        <v/>
      </c>
      <c r="BE1363" s="55" t="str">
        <f t="shared" si="297"/>
        <v/>
      </c>
      <c r="BF1363" s="55" t="str">
        <f t="shared" si="297"/>
        <v/>
      </c>
      <c r="BG1363" s="55" t="str">
        <f t="shared" si="297"/>
        <v/>
      </c>
      <c r="BH1363" s="55" t="str">
        <f t="shared" si="297"/>
        <v/>
      </c>
      <c r="BI1363" s="55" t="str">
        <f t="shared" si="297"/>
        <v/>
      </c>
      <c r="BJ1363" s="55" t="str">
        <f t="shared" si="297"/>
        <v/>
      </c>
      <c r="BK1363" s="55" t="str">
        <f t="shared" si="297"/>
        <v/>
      </c>
      <c r="BL1363" s="55" t="str">
        <f t="shared" si="297"/>
        <v/>
      </c>
      <c r="BM1363" s="55" t="str">
        <f t="shared" si="297"/>
        <v/>
      </c>
      <c r="BN1363" s="55" t="str">
        <f t="shared" si="297"/>
        <v/>
      </c>
      <c r="BO1363" s="55" t="str">
        <f t="shared" si="297"/>
        <v/>
      </c>
      <c r="BP1363" s="55" t="str">
        <f t="shared" si="297"/>
        <v/>
      </c>
      <c r="BQ1363" s="55" t="str">
        <f t="shared" si="297"/>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7"/>
        <v/>
      </c>
      <c r="BE1364" s="55" t="str">
        <f t="shared" si="297"/>
        <v/>
      </c>
      <c r="BF1364" s="55" t="str">
        <f t="shared" si="297"/>
        <v/>
      </c>
      <c r="BG1364" s="55" t="str">
        <f t="shared" si="297"/>
        <v/>
      </c>
      <c r="BH1364" s="55" t="str">
        <f t="shared" si="297"/>
        <v/>
      </c>
      <c r="BI1364" s="55" t="str">
        <f t="shared" si="297"/>
        <v/>
      </c>
      <c r="BJ1364" s="55" t="str">
        <f t="shared" si="297"/>
        <v/>
      </c>
      <c r="BK1364" s="55" t="str">
        <f t="shared" si="297"/>
        <v/>
      </c>
      <c r="BL1364" s="55" t="str">
        <f t="shared" si="297"/>
        <v/>
      </c>
      <c r="BM1364" s="55" t="str">
        <f t="shared" si="297"/>
        <v/>
      </c>
      <c r="BN1364" s="55" t="str">
        <f t="shared" si="297"/>
        <v/>
      </c>
      <c r="BO1364" s="55" t="str">
        <f t="shared" si="297"/>
        <v/>
      </c>
      <c r="BP1364" s="55" t="str">
        <f t="shared" si="297"/>
        <v/>
      </c>
      <c r="BQ1364" s="55" t="str">
        <f t="shared" si="297"/>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7"/>
        <v/>
      </c>
      <c r="BE1365" s="55" t="str">
        <f t="shared" si="297"/>
        <v/>
      </c>
      <c r="BF1365" s="55" t="str">
        <f t="shared" si="297"/>
        <v/>
      </c>
      <c r="BG1365" s="55" t="str">
        <f t="shared" si="297"/>
        <v/>
      </c>
      <c r="BH1365" s="55" t="str">
        <f t="shared" si="297"/>
        <v/>
      </c>
      <c r="BI1365" s="55" t="str">
        <f t="shared" si="297"/>
        <v/>
      </c>
      <c r="BJ1365" s="55" t="str">
        <f t="shared" si="297"/>
        <v/>
      </c>
      <c r="BK1365" s="55" t="str">
        <f t="shared" si="297"/>
        <v/>
      </c>
      <c r="BL1365" s="55" t="str">
        <f t="shared" si="297"/>
        <v/>
      </c>
      <c r="BM1365" s="55" t="str">
        <f t="shared" si="297"/>
        <v/>
      </c>
      <c r="BN1365" s="55" t="str">
        <f t="shared" si="297"/>
        <v/>
      </c>
      <c r="BO1365" s="55" t="str">
        <f t="shared" si="297"/>
        <v/>
      </c>
      <c r="BP1365" s="55" t="str">
        <f t="shared" si="297"/>
        <v/>
      </c>
      <c r="BQ1365" s="55" t="str">
        <f t="shared" si="297"/>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7"/>
        <v/>
      </c>
      <c r="BE1366" s="55" t="str">
        <f t="shared" si="297"/>
        <v/>
      </c>
      <c r="BF1366" s="55" t="str">
        <f t="shared" si="297"/>
        <v/>
      </c>
      <c r="BG1366" s="55" t="str">
        <f t="shared" si="297"/>
        <v/>
      </c>
      <c r="BH1366" s="55" t="str">
        <f t="shared" si="297"/>
        <v/>
      </c>
      <c r="BI1366" s="55" t="str">
        <f t="shared" si="297"/>
        <v/>
      </c>
      <c r="BJ1366" s="55" t="str">
        <f t="shared" si="297"/>
        <v/>
      </c>
      <c r="BK1366" s="55" t="str">
        <f t="shared" si="297"/>
        <v/>
      </c>
      <c r="BL1366" s="55" t="str">
        <f t="shared" si="297"/>
        <v/>
      </c>
      <c r="BM1366" s="55" t="str">
        <f t="shared" si="297"/>
        <v/>
      </c>
      <c r="BN1366" s="55" t="str">
        <f t="shared" si="297"/>
        <v/>
      </c>
      <c r="BO1366" s="55" t="str">
        <f t="shared" si="297"/>
        <v/>
      </c>
      <c r="BP1366" s="55" t="str">
        <f t="shared" si="297"/>
        <v/>
      </c>
      <c r="BQ1366" s="55" t="str">
        <f t="shared" si="297"/>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7"/>
        <v/>
      </c>
      <c r="BE1367" s="55" t="str">
        <f t="shared" si="297"/>
        <v/>
      </c>
      <c r="BF1367" s="55" t="str">
        <f t="shared" si="297"/>
        <v/>
      </c>
      <c r="BG1367" s="55" t="str">
        <f t="shared" si="297"/>
        <v/>
      </c>
      <c r="BH1367" s="55" t="str">
        <f t="shared" si="297"/>
        <v/>
      </c>
      <c r="BI1367" s="55" t="str">
        <f t="shared" si="297"/>
        <v/>
      </c>
      <c r="BJ1367" s="55" t="str">
        <f t="shared" si="297"/>
        <v/>
      </c>
      <c r="BK1367" s="55" t="str">
        <f t="shared" si="297"/>
        <v/>
      </c>
      <c r="BL1367" s="55" t="str">
        <f t="shared" si="297"/>
        <v/>
      </c>
      <c r="BM1367" s="55" t="str">
        <f t="shared" si="297"/>
        <v/>
      </c>
      <c r="BN1367" s="55" t="str">
        <f t="shared" si="297"/>
        <v/>
      </c>
      <c r="BO1367" s="55" t="str">
        <f t="shared" si="297"/>
        <v/>
      </c>
      <c r="BP1367" s="55" t="str">
        <f t="shared" si="297"/>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ref="BD1379:BQ1397" si="298">IF(ISERROR(SEARCHB(" "&amp;BE$1&amp;" "," "&amp;$L1379&amp;" "))=TRUE,"",BE$1)</f>
        <v/>
      </c>
      <c r="BF1379" s="55" t="str">
        <f t="shared" si="298"/>
        <v/>
      </c>
      <c r="BG1379" s="55" t="str">
        <f t="shared" si="298"/>
        <v/>
      </c>
      <c r="BH1379" s="55" t="str">
        <f t="shared" si="298"/>
        <v/>
      </c>
      <c r="BI1379" s="55" t="str">
        <f t="shared" si="298"/>
        <v/>
      </c>
      <c r="BJ1379" s="55" t="str">
        <f t="shared" si="298"/>
        <v/>
      </c>
      <c r="BK1379" s="55" t="str">
        <f t="shared" si="298"/>
        <v/>
      </c>
      <c r="BL1379" s="55" t="str">
        <f t="shared" si="298"/>
        <v/>
      </c>
      <c r="BM1379" s="55" t="str">
        <f t="shared" si="298"/>
        <v/>
      </c>
      <c r="BN1379" s="55" t="str">
        <f t="shared" si="298"/>
        <v/>
      </c>
      <c r="BO1379" s="55" t="str">
        <f t="shared" si="298"/>
        <v/>
      </c>
      <c r="BP1379" s="55" t="str">
        <f t="shared" si="298"/>
        <v/>
      </c>
      <c r="BQ1379" s="55" t="str">
        <f t="shared" si="298"/>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8"/>
        <v/>
      </c>
      <c r="BE1380" s="55" t="str">
        <f t="shared" si="298"/>
        <v/>
      </c>
      <c r="BF1380" s="55" t="str">
        <f t="shared" si="298"/>
        <v/>
      </c>
      <c r="BG1380" s="55" t="str">
        <f t="shared" si="298"/>
        <v/>
      </c>
      <c r="BH1380" s="55" t="str">
        <f t="shared" si="298"/>
        <v/>
      </c>
      <c r="BI1380" s="55" t="str">
        <f t="shared" si="298"/>
        <v/>
      </c>
      <c r="BJ1380" s="55" t="str">
        <f t="shared" si="298"/>
        <v/>
      </c>
      <c r="BK1380" s="55" t="str">
        <f t="shared" si="298"/>
        <v/>
      </c>
      <c r="BL1380" s="55" t="str">
        <f t="shared" si="298"/>
        <v/>
      </c>
      <c r="BM1380" s="55" t="str">
        <f t="shared" si="298"/>
        <v/>
      </c>
      <c r="BN1380" s="55" t="str">
        <f t="shared" si="298"/>
        <v/>
      </c>
      <c r="BO1380" s="55" t="str">
        <f t="shared" si="298"/>
        <v/>
      </c>
      <c r="BP1380" s="55" t="str">
        <f t="shared" si="298"/>
        <v/>
      </c>
      <c r="BQ1380" s="55" t="str">
        <f t="shared" si="298"/>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8"/>
        <v/>
      </c>
      <c r="BE1381" s="55" t="str">
        <f t="shared" si="298"/>
        <v/>
      </c>
      <c r="BF1381" s="55" t="str">
        <f t="shared" si="298"/>
        <v/>
      </c>
      <c r="BG1381" s="55" t="str">
        <f t="shared" si="298"/>
        <v/>
      </c>
      <c r="BH1381" s="55" t="str">
        <f t="shared" si="298"/>
        <v/>
      </c>
      <c r="BI1381" s="55" t="str">
        <f t="shared" si="298"/>
        <v/>
      </c>
      <c r="BJ1381" s="55" t="str">
        <f t="shared" si="298"/>
        <v/>
      </c>
      <c r="BK1381" s="55" t="str">
        <f t="shared" si="298"/>
        <v/>
      </c>
      <c r="BL1381" s="55" t="str">
        <f t="shared" si="298"/>
        <v/>
      </c>
      <c r="BM1381" s="55" t="str">
        <f t="shared" si="298"/>
        <v/>
      </c>
      <c r="BN1381" s="55" t="str">
        <f t="shared" si="298"/>
        <v/>
      </c>
      <c r="BO1381" s="55" t="str">
        <f t="shared" si="298"/>
        <v/>
      </c>
      <c r="BP1381" s="55" t="str">
        <f t="shared" si="298"/>
        <v/>
      </c>
      <c r="BQ1381" s="55" t="str">
        <f t="shared" si="298"/>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8"/>
        <v/>
      </c>
      <c r="BE1382" s="55" t="str">
        <f t="shared" si="298"/>
        <v/>
      </c>
      <c r="BF1382" s="55" t="str">
        <f t="shared" si="298"/>
        <v/>
      </c>
      <c r="BG1382" s="55" t="str">
        <f t="shared" si="298"/>
        <v/>
      </c>
      <c r="BH1382" s="55" t="str">
        <f t="shared" si="298"/>
        <v/>
      </c>
      <c r="BI1382" s="55" t="str">
        <f t="shared" si="298"/>
        <v/>
      </c>
      <c r="BJ1382" s="55" t="str">
        <f t="shared" si="298"/>
        <v/>
      </c>
      <c r="BK1382" s="55" t="str">
        <f t="shared" si="298"/>
        <v/>
      </c>
      <c r="BL1382" s="55" t="str">
        <f t="shared" si="298"/>
        <v/>
      </c>
      <c r="BM1382" s="55" t="str">
        <f t="shared" si="298"/>
        <v/>
      </c>
      <c r="BN1382" s="55" t="str">
        <f t="shared" si="298"/>
        <v/>
      </c>
      <c r="BO1382" s="55" t="str">
        <f t="shared" si="298"/>
        <v/>
      </c>
      <c r="BP1382" s="55" t="str">
        <f t="shared" si="298"/>
        <v/>
      </c>
      <c r="BQ1382" s="55" t="str">
        <f t="shared" si="298"/>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8"/>
        <v/>
      </c>
      <c r="BE1383" s="55" t="str">
        <f t="shared" si="298"/>
        <v/>
      </c>
      <c r="BF1383" s="55" t="str">
        <f t="shared" si="298"/>
        <v/>
      </c>
      <c r="BG1383" s="55" t="str">
        <f t="shared" si="298"/>
        <v/>
      </c>
      <c r="BH1383" s="55" t="str">
        <f t="shared" si="298"/>
        <v/>
      </c>
      <c r="BI1383" s="55" t="str">
        <f t="shared" si="298"/>
        <v/>
      </c>
      <c r="BJ1383" s="55" t="str">
        <f t="shared" si="298"/>
        <v/>
      </c>
      <c r="BK1383" s="55" t="str">
        <f t="shared" si="298"/>
        <v/>
      </c>
      <c r="BL1383" s="55" t="str">
        <f t="shared" si="298"/>
        <v/>
      </c>
      <c r="BM1383" s="55" t="str">
        <f t="shared" si="298"/>
        <v/>
      </c>
      <c r="BN1383" s="55" t="str">
        <f t="shared" si="298"/>
        <v/>
      </c>
      <c r="BO1383" s="55" t="str">
        <f t="shared" si="298"/>
        <v/>
      </c>
      <c r="BP1383" s="55" t="str">
        <f t="shared" si="298"/>
        <v/>
      </c>
      <c r="BQ1383" s="55" t="str">
        <f t="shared" si="298"/>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8"/>
        <v/>
      </c>
      <c r="BE1384" s="55" t="str">
        <f t="shared" si="298"/>
        <v/>
      </c>
      <c r="BF1384" s="55" t="str">
        <f t="shared" si="298"/>
        <v/>
      </c>
      <c r="BG1384" s="55" t="str">
        <f t="shared" si="298"/>
        <v/>
      </c>
      <c r="BH1384" s="55" t="str">
        <f t="shared" si="298"/>
        <v/>
      </c>
      <c r="BI1384" s="55" t="str">
        <f t="shared" si="298"/>
        <v/>
      </c>
      <c r="BJ1384" s="55" t="str">
        <f t="shared" si="298"/>
        <v/>
      </c>
      <c r="BK1384" s="55" t="str">
        <f t="shared" si="298"/>
        <v/>
      </c>
      <c r="BL1384" s="55" t="str">
        <f t="shared" si="298"/>
        <v/>
      </c>
      <c r="BM1384" s="55" t="str">
        <f t="shared" si="298"/>
        <v/>
      </c>
      <c r="BN1384" s="55" t="str">
        <f t="shared" si="298"/>
        <v/>
      </c>
      <c r="BO1384" s="55" t="str">
        <f t="shared" si="298"/>
        <v/>
      </c>
      <c r="BP1384" s="55" t="str">
        <f t="shared" si="298"/>
        <v/>
      </c>
      <c r="BQ1384" s="55" t="str">
        <f t="shared" si="298"/>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8"/>
        <v/>
      </c>
      <c r="BE1385" s="55" t="str">
        <f t="shared" si="298"/>
        <v/>
      </c>
      <c r="BF1385" s="55" t="str">
        <f t="shared" si="298"/>
        <v/>
      </c>
      <c r="BG1385" s="55" t="str">
        <f t="shared" si="298"/>
        <v/>
      </c>
      <c r="BH1385" s="55" t="str">
        <f t="shared" si="298"/>
        <v/>
      </c>
      <c r="BI1385" s="55" t="str">
        <f t="shared" si="298"/>
        <v/>
      </c>
      <c r="BJ1385" s="55" t="str">
        <f t="shared" si="298"/>
        <v/>
      </c>
      <c r="BK1385" s="55" t="str">
        <f t="shared" si="298"/>
        <v/>
      </c>
      <c r="BL1385" s="55" t="str">
        <f t="shared" si="298"/>
        <v/>
      </c>
      <c r="BM1385" s="55" t="str">
        <f t="shared" si="298"/>
        <v/>
      </c>
      <c r="BN1385" s="55" t="str">
        <f t="shared" si="298"/>
        <v/>
      </c>
      <c r="BO1385" s="55" t="str">
        <f t="shared" si="298"/>
        <v/>
      </c>
      <c r="BP1385" s="55" t="str">
        <f t="shared" si="298"/>
        <v/>
      </c>
      <c r="BQ1385" s="55" t="str">
        <f t="shared" si="298"/>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8"/>
        <v/>
      </c>
      <c r="BE1386" s="55" t="str">
        <f t="shared" si="298"/>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ref="BD1397:BQ1415" si="299">IF(ISERROR(SEARCHB(" "&amp;BH$1&amp;" "," "&amp;$L1397&amp;" "))=TRUE,"",BH$1)</f>
        <v/>
      </c>
      <c r="BI1397" s="55" t="str">
        <f t="shared" si="299"/>
        <v/>
      </c>
      <c r="BJ1397" s="55" t="str">
        <f t="shared" si="299"/>
        <v/>
      </c>
      <c r="BK1397" s="55" t="str">
        <f t="shared" si="299"/>
        <v/>
      </c>
      <c r="BL1397" s="55" t="str">
        <f t="shared" si="299"/>
        <v/>
      </c>
      <c r="BM1397" s="55" t="str">
        <f t="shared" si="299"/>
        <v/>
      </c>
      <c r="BN1397" s="55" t="str">
        <f t="shared" si="299"/>
        <v/>
      </c>
      <c r="BO1397" s="55" t="str">
        <f t="shared" si="299"/>
        <v/>
      </c>
      <c r="BP1397" s="55" t="str">
        <f t="shared" si="299"/>
        <v/>
      </c>
      <c r="BQ1397" s="55" t="str">
        <f t="shared" si="299"/>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9"/>
        <v/>
      </c>
      <c r="BE1398" s="55" t="str">
        <f t="shared" si="299"/>
        <v/>
      </c>
      <c r="BF1398" s="55" t="str">
        <f t="shared" si="299"/>
        <v/>
      </c>
      <c r="BG1398" s="55" t="str">
        <f t="shared" si="299"/>
        <v/>
      </c>
      <c r="BH1398" s="55" t="str">
        <f t="shared" si="299"/>
        <v/>
      </c>
      <c r="BI1398" s="55" t="str">
        <f t="shared" si="299"/>
        <v/>
      </c>
      <c r="BJ1398" s="55" t="str">
        <f t="shared" si="299"/>
        <v/>
      </c>
      <c r="BK1398" s="55" t="str">
        <f t="shared" si="299"/>
        <v/>
      </c>
      <c r="BL1398" s="55" t="str">
        <f t="shared" si="299"/>
        <v/>
      </c>
      <c r="BM1398" s="55" t="str">
        <f t="shared" si="299"/>
        <v/>
      </c>
      <c r="BN1398" s="55" t="str">
        <f t="shared" si="299"/>
        <v/>
      </c>
      <c r="BO1398" s="55" t="str">
        <f t="shared" si="299"/>
        <v/>
      </c>
      <c r="BP1398" s="55" t="str">
        <f t="shared" si="299"/>
        <v/>
      </c>
      <c r="BQ1398" s="55" t="str">
        <f t="shared" si="299"/>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9"/>
        <v/>
      </c>
      <c r="BE1399" s="55" t="str">
        <f t="shared" si="299"/>
        <v/>
      </c>
      <c r="BF1399" s="55" t="str">
        <f t="shared" si="299"/>
        <v/>
      </c>
      <c r="BG1399" s="55" t="str">
        <f t="shared" si="299"/>
        <v/>
      </c>
      <c r="BH1399" s="55" t="str">
        <f t="shared" si="299"/>
        <v/>
      </c>
      <c r="BI1399" s="55" t="str">
        <f t="shared" si="299"/>
        <v/>
      </c>
      <c r="BJ1399" s="55" t="str">
        <f t="shared" si="299"/>
        <v/>
      </c>
      <c r="BK1399" s="55" t="str">
        <f t="shared" si="299"/>
        <v/>
      </c>
      <c r="BL1399" s="55" t="str">
        <f t="shared" si="299"/>
        <v/>
      </c>
      <c r="BM1399" s="55" t="str">
        <f t="shared" si="299"/>
        <v/>
      </c>
      <c r="BN1399" s="55" t="str">
        <f t="shared" si="299"/>
        <v/>
      </c>
      <c r="BO1399" s="55" t="str">
        <f t="shared" si="299"/>
        <v/>
      </c>
      <c r="BP1399" s="55" t="str">
        <f t="shared" si="299"/>
        <v/>
      </c>
      <c r="BQ1399" s="55" t="str">
        <f t="shared" si="299"/>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9"/>
        <v/>
      </c>
      <c r="BE1400" s="55" t="str">
        <f t="shared" si="299"/>
        <v/>
      </c>
      <c r="BF1400" s="55" t="str">
        <f t="shared" si="299"/>
        <v/>
      </c>
      <c r="BG1400" s="55" t="str">
        <f t="shared" si="299"/>
        <v/>
      </c>
      <c r="BH1400" s="55" t="str">
        <f t="shared" si="299"/>
        <v/>
      </c>
      <c r="BI1400" s="55" t="str">
        <f t="shared" si="299"/>
        <v/>
      </c>
      <c r="BJ1400" s="55" t="str">
        <f t="shared" si="299"/>
        <v/>
      </c>
      <c r="BK1400" s="55" t="str">
        <f t="shared" si="299"/>
        <v/>
      </c>
      <c r="BL1400" s="55" t="str">
        <f t="shared" si="299"/>
        <v/>
      </c>
      <c r="BM1400" s="55" t="str">
        <f t="shared" si="299"/>
        <v/>
      </c>
      <c r="BN1400" s="55" t="str">
        <f t="shared" si="299"/>
        <v/>
      </c>
      <c r="BO1400" s="55" t="str">
        <f t="shared" si="299"/>
        <v/>
      </c>
      <c r="BP1400" s="55" t="str">
        <f t="shared" si="299"/>
        <v/>
      </c>
      <c r="BQ1400" s="55" t="str">
        <f t="shared" si="299"/>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ref="BC1401:BC1464" si="300">SUM(AT1401:BB1401)</f>
        <v>0</v>
      </c>
      <c r="BD1401" s="55" t="str">
        <f t="shared" si="299"/>
        <v/>
      </c>
      <c r="BE1401" s="55" t="str">
        <f t="shared" si="299"/>
        <v/>
      </c>
      <c r="BF1401" s="55" t="str">
        <f t="shared" si="299"/>
        <v/>
      </c>
      <c r="BG1401" s="55" t="str">
        <f t="shared" si="299"/>
        <v/>
      </c>
      <c r="BH1401" s="55" t="str">
        <f t="shared" si="299"/>
        <v/>
      </c>
      <c r="BI1401" s="55" t="str">
        <f t="shared" si="299"/>
        <v/>
      </c>
      <c r="BJ1401" s="55" t="str">
        <f t="shared" si="299"/>
        <v/>
      </c>
      <c r="BK1401" s="55" t="str">
        <f t="shared" si="299"/>
        <v/>
      </c>
      <c r="BL1401" s="55" t="str">
        <f t="shared" si="299"/>
        <v/>
      </c>
      <c r="BM1401" s="55" t="str">
        <f t="shared" si="299"/>
        <v/>
      </c>
      <c r="BN1401" s="55" t="str">
        <f t="shared" si="299"/>
        <v/>
      </c>
      <c r="BO1401" s="55" t="str">
        <f t="shared" si="299"/>
        <v/>
      </c>
      <c r="BP1401" s="55" t="str">
        <f t="shared" si="299"/>
        <v/>
      </c>
      <c r="BQ1401" s="55" t="str">
        <f t="shared" si="299"/>
        <v/>
      </c>
      <c r="BR1401" s="1" t="str">
        <f t="shared" ref="BR1401:BR1464" si="301">IF(BD1401&amp;BE1401&amp;BF1401&amp;BG1401&amp;BH1401&amp;BI1401&amp;BJ1401&amp;BK1401&amp;BP1401&amp;BQ1401="","Base",BD1401&amp;BE1401&amp;BF1401&amp;BG1401&amp;BH1401&amp;BI1401&amp;BJ1401&amp;BK1401&amp;BP1401&amp;BQ1401)</f>
        <v>Base</v>
      </c>
      <c r="BS1401" s="1" t="str">
        <f t="shared" ref="BS1401:BS1464" si="302">IF(BL1401&amp;BM1401&amp;BN1401&amp;BO1401="","",BL1401&amp;BM1401&amp;BN1401&amp;BO1401)</f>
        <v/>
      </c>
      <c r="BT1401" s="3">
        <f t="shared" ref="BT1401:BT1464" si="303">J1401-I1401+1</f>
        <v>1</v>
      </c>
      <c r="BU1401" s="11">
        <f t="shared" ref="BU1401:BU1464" si="304">BT1401*0.06-1</f>
        <v>-0.94</v>
      </c>
      <c r="BV1401" s="11">
        <f t="shared" ref="BV1401:BV1464" si="305">BT1401*0.12-1</f>
        <v>-0.88</v>
      </c>
      <c r="BW1401" s="11">
        <f t="shared" ref="BW1401:BW1464" si="306">(BT1401-1)*0.84</f>
        <v>0</v>
      </c>
      <c r="BX1401" s="9">
        <f t="shared" ref="BX1401:BX1464" si="307">BU1401+I1401</f>
        <v>-0.94</v>
      </c>
      <c r="BY1401" s="9">
        <f t="shared" ref="BY1401:BY1464" si="308">BV1401+I1401</f>
        <v>-0.88</v>
      </c>
      <c r="BZ1401" s="9">
        <f t="shared" ref="BZ1401:BZ1464" si="309">IF(WEEKDAY(BW1401+I1401)=1,BW1401+I1401+1,IF(WEEKDAY(BW1401+I1401)=7,BW1401+I1401+2,BW1401+I1401))</f>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00"/>
        <v>0</v>
      </c>
      <c r="BD1402" s="55" t="str">
        <f t="shared" si="299"/>
        <v/>
      </c>
      <c r="BE1402" s="55" t="str">
        <f t="shared" si="299"/>
        <v/>
      </c>
      <c r="BF1402" s="55" t="str">
        <f t="shared" si="299"/>
        <v/>
      </c>
      <c r="BG1402" s="55" t="str">
        <f t="shared" si="299"/>
        <v/>
      </c>
      <c r="BH1402" s="55" t="str">
        <f t="shared" si="299"/>
        <v/>
      </c>
      <c r="BI1402" s="55" t="str">
        <f t="shared" si="299"/>
        <v/>
      </c>
      <c r="BJ1402" s="55" t="str">
        <f t="shared" si="299"/>
        <v/>
      </c>
      <c r="BK1402" s="55" t="str">
        <f t="shared" si="299"/>
        <v/>
      </c>
      <c r="BL1402" s="55" t="str">
        <f t="shared" si="299"/>
        <v/>
      </c>
      <c r="BM1402" s="55" t="str">
        <f t="shared" si="299"/>
        <v/>
      </c>
      <c r="BN1402" s="55" t="str">
        <f t="shared" si="299"/>
        <v/>
      </c>
      <c r="BO1402" s="55" t="str">
        <f t="shared" si="299"/>
        <v/>
      </c>
      <c r="BP1402" s="55" t="str">
        <f t="shared" si="299"/>
        <v/>
      </c>
      <c r="BQ1402" s="55" t="str">
        <f t="shared" si="299"/>
        <v/>
      </c>
      <c r="BR1402" s="1" t="str">
        <f t="shared" si="301"/>
        <v>Base</v>
      </c>
      <c r="BS1402" s="1" t="str">
        <f t="shared" si="302"/>
        <v/>
      </c>
      <c r="BT1402" s="3">
        <f t="shared" si="303"/>
        <v>1</v>
      </c>
      <c r="BU1402" s="11">
        <f t="shared" si="304"/>
        <v>-0.94</v>
      </c>
      <c r="BV1402" s="11">
        <f t="shared" si="305"/>
        <v>-0.88</v>
      </c>
      <c r="BW1402" s="11">
        <f t="shared" si="306"/>
        <v>0</v>
      </c>
      <c r="BX1402" s="9">
        <f t="shared" si="307"/>
        <v>-0.94</v>
      </c>
      <c r="BY1402" s="9">
        <f t="shared" si="308"/>
        <v>-0.88</v>
      </c>
      <c r="BZ1402" s="9">
        <f t="shared" si="309"/>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00"/>
        <v>0</v>
      </c>
      <c r="BD1403" s="55" t="str">
        <f t="shared" si="299"/>
        <v/>
      </c>
      <c r="BE1403" s="55" t="str">
        <f t="shared" si="299"/>
        <v/>
      </c>
      <c r="BF1403" s="55" t="str">
        <f t="shared" si="299"/>
        <v/>
      </c>
      <c r="BG1403" s="55" t="str">
        <f t="shared" si="299"/>
        <v/>
      </c>
      <c r="BH1403" s="55" t="str">
        <f t="shared" si="299"/>
        <v/>
      </c>
      <c r="BI1403" s="55" t="str">
        <f t="shared" si="299"/>
        <v/>
      </c>
      <c r="BJ1403" s="55" t="str">
        <f t="shared" si="299"/>
        <v/>
      </c>
      <c r="BK1403" s="55" t="str">
        <f t="shared" si="299"/>
        <v/>
      </c>
      <c r="BL1403" s="55" t="str">
        <f t="shared" si="299"/>
        <v/>
      </c>
      <c r="BM1403" s="55" t="str">
        <f t="shared" si="299"/>
        <v/>
      </c>
      <c r="BN1403" s="55" t="str">
        <f t="shared" si="299"/>
        <v/>
      </c>
      <c r="BO1403" s="55" t="str">
        <f t="shared" si="299"/>
        <v/>
      </c>
      <c r="BP1403" s="55" t="str">
        <f t="shared" si="299"/>
        <v/>
      </c>
      <c r="BQ1403" s="55" t="str">
        <f t="shared" si="299"/>
        <v/>
      </c>
      <c r="BR1403" s="1" t="str">
        <f t="shared" si="301"/>
        <v>Base</v>
      </c>
      <c r="BS1403" s="1" t="str">
        <f t="shared" si="302"/>
        <v/>
      </c>
      <c r="BT1403" s="3">
        <f t="shared" si="303"/>
        <v>1</v>
      </c>
      <c r="BU1403" s="11">
        <f t="shared" si="304"/>
        <v>-0.94</v>
      </c>
      <c r="BV1403" s="11">
        <f t="shared" si="305"/>
        <v>-0.88</v>
      </c>
      <c r="BW1403" s="11">
        <f t="shared" si="306"/>
        <v>0</v>
      </c>
      <c r="BX1403" s="9">
        <f t="shared" si="307"/>
        <v>-0.94</v>
      </c>
      <c r="BY1403" s="9">
        <f t="shared" si="308"/>
        <v>-0.88</v>
      </c>
      <c r="BZ1403" s="9">
        <f t="shared" si="309"/>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00"/>
        <v>0</v>
      </c>
      <c r="BD1404" s="55" t="str">
        <f t="shared" si="299"/>
        <v/>
      </c>
      <c r="BE1404" s="55" t="str">
        <f t="shared" si="299"/>
        <v/>
      </c>
      <c r="BF1404" s="55" t="str">
        <f t="shared" si="299"/>
        <v/>
      </c>
      <c r="BG1404" s="55" t="str">
        <f t="shared" si="299"/>
        <v/>
      </c>
      <c r="BH1404" s="55" t="str">
        <f t="shared" si="299"/>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301"/>
        <v>Base</v>
      </c>
      <c r="BS1404" s="1" t="str">
        <f t="shared" si="302"/>
        <v/>
      </c>
      <c r="BT1404" s="3">
        <f t="shared" si="303"/>
        <v>1</v>
      </c>
      <c r="BU1404" s="11">
        <f t="shared" si="304"/>
        <v>-0.94</v>
      </c>
      <c r="BV1404" s="11">
        <f t="shared" si="305"/>
        <v>-0.88</v>
      </c>
      <c r="BW1404" s="11">
        <f t="shared" si="306"/>
        <v>0</v>
      </c>
      <c r="BX1404" s="9">
        <f t="shared" si="307"/>
        <v>-0.94</v>
      </c>
      <c r="BY1404" s="9">
        <f t="shared" si="308"/>
        <v>-0.88</v>
      </c>
      <c r="BZ1404" s="9">
        <f t="shared" si="309"/>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00"/>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301"/>
        <v>Base</v>
      </c>
      <c r="BS1405" s="1" t="str">
        <f t="shared" si="302"/>
        <v/>
      </c>
      <c r="BT1405" s="3">
        <f t="shared" si="303"/>
        <v>1</v>
      </c>
      <c r="BU1405" s="11">
        <f t="shared" si="304"/>
        <v>-0.94</v>
      </c>
      <c r="BV1405" s="11">
        <f t="shared" si="305"/>
        <v>-0.88</v>
      </c>
      <c r="BW1405" s="11">
        <f t="shared" si="306"/>
        <v>0</v>
      </c>
      <c r="BX1405" s="9">
        <f t="shared" si="307"/>
        <v>-0.94</v>
      </c>
      <c r="BY1405" s="9">
        <f t="shared" si="308"/>
        <v>-0.88</v>
      </c>
      <c r="BZ1405" s="9">
        <f t="shared" si="309"/>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00"/>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si="301"/>
        <v>Base</v>
      </c>
      <c r="BS1406" s="1" t="str">
        <f t="shared" si="302"/>
        <v/>
      </c>
      <c r="BT1406" s="3">
        <f t="shared" si="303"/>
        <v>1</v>
      </c>
      <c r="BU1406" s="11">
        <f t="shared" si="304"/>
        <v>-0.94</v>
      </c>
      <c r="BV1406" s="11">
        <f t="shared" si="305"/>
        <v>-0.88</v>
      </c>
      <c r="BW1406" s="11">
        <f t="shared" si="306"/>
        <v>0</v>
      </c>
      <c r="BX1406" s="9">
        <f t="shared" si="307"/>
        <v>-0.94</v>
      </c>
      <c r="BY1406" s="9">
        <f t="shared" si="308"/>
        <v>-0.88</v>
      </c>
      <c r="BZ1406" s="9">
        <f t="shared" si="309"/>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00"/>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301"/>
        <v>Base</v>
      </c>
      <c r="BS1407" s="1" t="str">
        <f t="shared" si="302"/>
        <v/>
      </c>
      <c r="BT1407" s="3">
        <f t="shared" si="303"/>
        <v>1</v>
      </c>
      <c r="BU1407" s="11">
        <f t="shared" si="304"/>
        <v>-0.94</v>
      </c>
      <c r="BV1407" s="11">
        <f t="shared" si="305"/>
        <v>-0.88</v>
      </c>
      <c r="BW1407" s="11">
        <f t="shared" si="306"/>
        <v>0</v>
      </c>
      <c r="BX1407" s="9">
        <f t="shared" si="307"/>
        <v>-0.94</v>
      </c>
      <c r="BY1407" s="9">
        <f t="shared" si="308"/>
        <v>-0.88</v>
      </c>
      <c r="BZ1407" s="9">
        <f t="shared" si="309"/>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00"/>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si="301"/>
        <v>Base</v>
      </c>
      <c r="BS1408" s="1" t="str">
        <f t="shared" si="302"/>
        <v/>
      </c>
      <c r="BT1408" s="3">
        <f t="shared" si="303"/>
        <v>1</v>
      </c>
      <c r="BU1408" s="11">
        <f t="shared" si="304"/>
        <v>-0.94</v>
      </c>
      <c r="BV1408" s="11">
        <f t="shared" si="305"/>
        <v>-0.88</v>
      </c>
      <c r="BW1408" s="11">
        <f t="shared" si="306"/>
        <v>0</v>
      </c>
      <c r="BX1408" s="9">
        <f t="shared" si="307"/>
        <v>-0.94</v>
      </c>
      <c r="BY1408" s="9">
        <f t="shared" si="308"/>
        <v>-0.88</v>
      </c>
      <c r="BZ1408" s="9">
        <f t="shared" si="309"/>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ref="BD1415:BQ1433" si="310">IF(ISERROR(SEARCHB(" "&amp;BK$1&amp;" "," "&amp;$L1415&amp;" "))=TRUE,"",BK$1)</f>
        <v/>
      </c>
      <c r="BL1415" s="55" t="str">
        <f t="shared" si="310"/>
        <v/>
      </c>
      <c r="BM1415" s="55" t="str">
        <f t="shared" si="310"/>
        <v/>
      </c>
      <c r="BN1415" s="55" t="str">
        <f t="shared" si="310"/>
        <v/>
      </c>
      <c r="BO1415" s="55" t="str">
        <f t="shared" si="310"/>
        <v/>
      </c>
      <c r="BP1415" s="55" t="str">
        <f t="shared" si="310"/>
        <v/>
      </c>
      <c r="BQ1415" s="55" t="str">
        <f t="shared" si="310"/>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310"/>
        <v/>
      </c>
      <c r="BE1416" s="55" t="str">
        <f t="shared" si="310"/>
        <v/>
      </c>
      <c r="BF1416" s="55" t="str">
        <f t="shared" si="310"/>
        <v/>
      </c>
      <c r="BG1416" s="55" t="str">
        <f t="shared" si="310"/>
        <v/>
      </c>
      <c r="BH1416" s="55" t="str">
        <f t="shared" si="310"/>
        <v/>
      </c>
      <c r="BI1416" s="55" t="str">
        <f t="shared" si="310"/>
        <v/>
      </c>
      <c r="BJ1416" s="55" t="str">
        <f t="shared" si="310"/>
        <v/>
      </c>
      <c r="BK1416" s="55" t="str">
        <f t="shared" si="310"/>
        <v/>
      </c>
      <c r="BL1416" s="55" t="str">
        <f t="shared" si="310"/>
        <v/>
      </c>
      <c r="BM1416" s="55" t="str">
        <f t="shared" si="310"/>
        <v/>
      </c>
      <c r="BN1416" s="55" t="str">
        <f t="shared" si="310"/>
        <v/>
      </c>
      <c r="BO1416" s="55" t="str">
        <f t="shared" si="310"/>
        <v/>
      </c>
      <c r="BP1416" s="55" t="str">
        <f t="shared" si="310"/>
        <v/>
      </c>
      <c r="BQ1416" s="55" t="str">
        <f t="shared" si="310"/>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310"/>
        <v/>
      </c>
      <c r="BE1417" s="55" t="str">
        <f t="shared" si="310"/>
        <v/>
      </c>
      <c r="BF1417" s="55" t="str">
        <f t="shared" si="310"/>
        <v/>
      </c>
      <c r="BG1417" s="55" t="str">
        <f t="shared" si="310"/>
        <v/>
      </c>
      <c r="BH1417" s="55" t="str">
        <f t="shared" si="310"/>
        <v/>
      </c>
      <c r="BI1417" s="55" t="str">
        <f t="shared" si="310"/>
        <v/>
      </c>
      <c r="BJ1417" s="55" t="str">
        <f t="shared" si="310"/>
        <v/>
      </c>
      <c r="BK1417" s="55" t="str">
        <f t="shared" si="310"/>
        <v/>
      </c>
      <c r="BL1417" s="55" t="str">
        <f t="shared" si="310"/>
        <v/>
      </c>
      <c r="BM1417" s="55" t="str">
        <f t="shared" si="310"/>
        <v/>
      </c>
      <c r="BN1417" s="55" t="str">
        <f t="shared" si="310"/>
        <v/>
      </c>
      <c r="BO1417" s="55" t="str">
        <f t="shared" si="310"/>
        <v/>
      </c>
      <c r="BP1417" s="55" t="str">
        <f t="shared" si="310"/>
        <v/>
      </c>
      <c r="BQ1417" s="55" t="str">
        <f t="shared" si="310"/>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310"/>
        <v/>
      </c>
      <c r="BE1418" s="55" t="str">
        <f t="shared" si="310"/>
        <v/>
      </c>
      <c r="BF1418" s="55" t="str">
        <f t="shared" si="310"/>
        <v/>
      </c>
      <c r="BG1418" s="55" t="str">
        <f t="shared" si="310"/>
        <v/>
      </c>
      <c r="BH1418" s="55" t="str">
        <f t="shared" si="310"/>
        <v/>
      </c>
      <c r="BI1418" s="55" t="str">
        <f t="shared" si="310"/>
        <v/>
      </c>
      <c r="BJ1418" s="55" t="str">
        <f t="shared" si="310"/>
        <v/>
      </c>
      <c r="BK1418" s="55" t="str">
        <f t="shared" si="310"/>
        <v/>
      </c>
      <c r="BL1418" s="55" t="str">
        <f t="shared" si="310"/>
        <v/>
      </c>
      <c r="BM1418" s="55" t="str">
        <f t="shared" si="310"/>
        <v/>
      </c>
      <c r="BN1418" s="55" t="str">
        <f t="shared" si="310"/>
        <v/>
      </c>
      <c r="BO1418" s="55" t="str">
        <f t="shared" si="310"/>
        <v/>
      </c>
      <c r="BP1418" s="55" t="str">
        <f t="shared" si="310"/>
        <v/>
      </c>
      <c r="BQ1418" s="55" t="str">
        <f t="shared" si="310"/>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310"/>
        <v/>
      </c>
      <c r="BE1419" s="55" t="str">
        <f t="shared" si="310"/>
        <v/>
      </c>
      <c r="BF1419" s="55" t="str">
        <f t="shared" si="310"/>
        <v/>
      </c>
      <c r="BG1419" s="55" t="str">
        <f t="shared" si="310"/>
        <v/>
      </c>
      <c r="BH1419" s="55" t="str">
        <f t="shared" si="310"/>
        <v/>
      </c>
      <c r="BI1419" s="55" t="str">
        <f t="shared" si="310"/>
        <v/>
      </c>
      <c r="BJ1419" s="55" t="str">
        <f t="shared" si="310"/>
        <v/>
      </c>
      <c r="BK1419" s="55" t="str">
        <f t="shared" si="310"/>
        <v/>
      </c>
      <c r="BL1419" s="55" t="str">
        <f t="shared" si="310"/>
        <v/>
      </c>
      <c r="BM1419" s="55" t="str">
        <f t="shared" si="310"/>
        <v/>
      </c>
      <c r="BN1419" s="55" t="str">
        <f t="shared" si="310"/>
        <v/>
      </c>
      <c r="BO1419" s="55" t="str">
        <f t="shared" si="310"/>
        <v/>
      </c>
      <c r="BP1419" s="55" t="str">
        <f t="shared" si="310"/>
        <v/>
      </c>
      <c r="BQ1419" s="55" t="str">
        <f t="shared" si="310"/>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310"/>
        <v/>
      </c>
      <c r="BE1420" s="55" t="str">
        <f t="shared" si="310"/>
        <v/>
      </c>
      <c r="BF1420" s="55" t="str">
        <f t="shared" si="310"/>
        <v/>
      </c>
      <c r="BG1420" s="55" t="str">
        <f t="shared" si="310"/>
        <v/>
      </c>
      <c r="BH1420" s="55" t="str">
        <f t="shared" si="310"/>
        <v/>
      </c>
      <c r="BI1420" s="55" t="str">
        <f t="shared" si="310"/>
        <v/>
      </c>
      <c r="BJ1420" s="55" t="str">
        <f t="shared" si="310"/>
        <v/>
      </c>
      <c r="BK1420" s="55" t="str">
        <f t="shared" si="310"/>
        <v/>
      </c>
      <c r="BL1420" s="55" t="str">
        <f t="shared" si="310"/>
        <v/>
      </c>
      <c r="BM1420" s="55" t="str">
        <f t="shared" si="310"/>
        <v/>
      </c>
      <c r="BN1420" s="55" t="str">
        <f t="shared" si="310"/>
        <v/>
      </c>
      <c r="BO1420" s="55" t="str">
        <f t="shared" si="310"/>
        <v/>
      </c>
      <c r="BP1420" s="55" t="str">
        <f t="shared" si="310"/>
        <v/>
      </c>
      <c r="BQ1420" s="55" t="str">
        <f t="shared" si="310"/>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310"/>
        <v/>
      </c>
      <c r="BE1421" s="55" t="str">
        <f t="shared" si="310"/>
        <v/>
      </c>
      <c r="BF1421" s="55" t="str">
        <f t="shared" si="310"/>
        <v/>
      </c>
      <c r="BG1421" s="55" t="str">
        <f t="shared" si="310"/>
        <v/>
      </c>
      <c r="BH1421" s="55" t="str">
        <f t="shared" si="310"/>
        <v/>
      </c>
      <c r="BI1421" s="55" t="str">
        <f t="shared" si="310"/>
        <v/>
      </c>
      <c r="BJ1421" s="55" t="str">
        <f t="shared" si="310"/>
        <v/>
      </c>
      <c r="BK1421" s="55" t="str">
        <f t="shared" si="310"/>
        <v/>
      </c>
      <c r="BL1421" s="55" t="str">
        <f t="shared" si="310"/>
        <v/>
      </c>
      <c r="BM1421" s="55" t="str">
        <f t="shared" si="310"/>
        <v/>
      </c>
      <c r="BN1421" s="55" t="str">
        <f t="shared" si="310"/>
        <v/>
      </c>
      <c r="BO1421" s="55" t="str">
        <f t="shared" si="310"/>
        <v/>
      </c>
      <c r="BP1421" s="55" t="str">
        <f t="shared" si="310"/>
        <v/>
      </c>
      <c r="BQ1421" s="55" t="str">
        <f t="shared" si="310"/>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310"/>
        <v/>
      </c>
      <c r="BE1422" s="55" t="str">
        <f t="shared" si="310"/>
        <v/>
      </c>
      <c r="BF1422" s="55" t="str">
        <f t="shared" si="310"/>
        <v/>
      </c>
      <c r="BG1422" s="55" t="str">
        <f t="shared" si="310"/>
        <v/>
      </c>
      <c r="BH1422" s="55" t="str">
        <f t="shared" si="310"/>
        <v/>
      </c>
      <c r="BI1422" s="55" t="str">
        <f t="shared" si="310"/>
        <v/>
      </c>
      <c r="BJ1422" s="55" t="str">
        <f t="shared" si="310"/>
        <v/>
      </c>
      <c r="BK1422" s="55" t="str">
        <f t="shared" si="310"/>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ref="BD1433:BQ1451" si="311">IF(ISERROR(SEARCHB(" "&amp;BN$1&amp;" "," "&amp;$L1433&amp;" "))=TRUE,"",BN$1)</f>
        <v/>
      </c>
      <c r="BO1433" s="55" t="str">
        <f t="shared" si="311"/>
        <v/>
      </c>
      <c r="BP1433" s="55" t="str">
        <f t="shared" si="311"/>
        <v/>
      </c>
      <c r="BQ1433" s="55" t="str">
        <f t="shared" si="311"/>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1"/>
        <v/>
      </c>
      <c r="BE1434" s="55" t="str">
        <f t="shared" si="311"/>
        <v/>
      </c>
      <c r="BF1434" s="55" t="str">
        <f t="shared" si="311"/>
        <v/>
      </c>
      <c r="BG1434" s="55" t="str">
        <f t="shared" si="311"/>
        <v/>
      </c>
      <c r="BH1434" s="55" t="str">
        <f t="shared" si="311"/>
        <v/>
      </c>
      <c r="BI1434" s="55" t="str">
        <f t="shared" si="311"/>
        <v/>
      </c>
      <c r="BJ1434" s="55" t="str">
        <f t="shared" si="311"/>
        <v/>
      </c>
      <c r="BK1434" s="55" t="str">
        <f t="shared" si="311"/>
        <v/>
      </c>
      <c r="BL1434" s="55" t="str">
        <f t="shared" si="311"/>
        <v/>
      </c>
      <c r="BM1434" s="55" t="str">
        <f t="shared" si="311"/>
        <v/>
      </c>
      <c r="BN1434" s="55" t="str">
        <f t="shared" si="311"/>
        <v/>
      </c>
      <c r="BO1434" s="55" t="str">
        <f t="shared" si="311"/>
        <v/>
      </c>
      <c r="BP1434" s="55" t="str">
        <f t="shared" si="311"/>
        <v/>
      </c>
      <c r="BQ1434" s="55" t="str">
        <f t="shared" si="311"/>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1"/>
        <v/>
      </c>
      <c r="BE1435" s="55" t="str">
        <f t="shared" si="311"/>
        <v/>
      </c>
      <c r="BF1435" s="55" t="str">
        <f t="shared" si="311"/>
        <v/>
      </c>
      <c r="BG1435" s="55" t="str">
        <f t="shared" si="311"/>
        <v/>
      </c>
      <c r="BH1435" s="55" t="str">
        <f t="shared" si="311"/>
        <v/>
      </c>
      <c r="BI1435" s="55" t="str">
        <f t="shared" si="311"/>
        <v/>
      </c>
      <c r="BJ1435" s="55" t="str">
        <f t="shared" si="311"/>
        <v/>
      </c>
      <c r="BK1435" s="55" t="str">
        <f t="shared" si="311"/>
        <v/>
      </c>
      <c r="BL1435" s="55" t="str">
        <f t="shared" si="311"/>
        <v/>
      </c>
      <c r="BM1435" s="55" t="str">
        <f t="shared" si="311"/>
        <v/>
      </c>
      <c r="BN1435" s="55" t="str">
        <f t="shared" si="311"/>
        <v/>
      </c>
      <c r="BO1435" s="55" t="str">
        <f t="shared" si="311"/>
        <v/>
      </c>
      <c r="BP1435" s="55" t="str">
        <f t="shared" si="311"/>
        <v/>
      </c>
      <c r="BQ1435" s="55" t="str">
        <f t="shared" si="311"/>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1"/>
        <v/>
      </c>
      <c r="BE1436" s="55" t="str">
        <f t="shared" si="311"/>
        <v/>
      </c>
      <c r="BF1436" s="55" t="str">
        <f t="shared" si="311"/>
        <v/>
      </c>
      <c r="BG1436" s="55" t="str">
        <f t="shared" si="311"/>
        <v/>
      </c>
      <c r="BH1436" s="55" t="str">
        <f t="shared" si="311"/>
        <v/>
      </c>
      <c r="BI1436" s="55" t="str">
        <f t="shared" si="311"/>
        <v/>
      </c>
      <c r="BJ1436" s="55" t="str">
        <f t="shared" si="311"/>
        <v/>
      </c>
      <c r="BK1436" s="55" t="str">
        <f t="shared" si="311"/>
        <v/>
      </c>
      <c r="BL1436" s="55" t="str">
        <f t="shared" si="311"/>
        <v/>
      </c>
      <c r="BM1436" s="55" t="str">
        <f t="shared" si="311"/>
        <v/>
      </c>
      <c r="BN1436" s="55" t="str">
        <f t="shared" si="311"/>
        <v/>
      </c>
      <c r="BO1436" s="55" t="str">
        <f t="shared" si="311"/>
        <v/>
      </c>
      <c r="BP1436" s="55" t="str">
        <f t="shared" si="311"/>
        <v/>
      </c>
      <c r="BQ1436" s="55" t="str">
        <f t="shared" si="311"/>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1"/>
        <v/>
      </c>
      <c r="BE1437" s="55" t="str">
        <f t="shared" si="311"/>
        <v/>
      </c>
      <c r="BF1437" s="55" t="str">
        <f t="shared" si="311"/>
        <v/>
      </c>
      <c r="BG1437" s="55" t="str">
        <f t="shared" si="311"/>
        <v/>
      </c>
      <c r="BH1437" s="55" t="str">
        <f t="shared" si="311"/>
        <v/>
      </c>
      <c r="BI1437" s="55" t="str">
        <f t="shared" si="311"/>
        <v/>
      </c>
      <c r="BJ1437" s="55" t="str">
        <f t="shared" si="311"/>
        <v/>
      </c>
      <c r="BK1437" s="55" t="str">
        <f t="shared" si="311"/>
        <v/>
      </c>
      <c r="BL1437" s="55" t="str">
        <f t="shared" si="311"/>
        <v/>
      </c>
      <c r="BM1437" s="55" t="str">
        <f t="shared" si="311"/>
        <v/>
      </c>
      <c r="BN1437" s="55" t="str">
        <f t="shared" si="311"/>
        <v/>
      </c>
      <c r="BO1437" s="55" t="str">
        <f t="shared" si="311"/>
        <v/>
      </c>
      <c r="BP1437" s="55" t="str">
        <f t="shared" si="311"/>
        <v/>
      </c>
      <c r="BQ1437" s="55" t="str">
        <f t="shared" si="311"/>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1"/>
        <v/>
      </c>
      <c r="BE1438" s="55" t="str">
        <f t="shared" si="311"/>
        <v/>
      </c>
      <c r="BF1438" s="55" t="str">
        <f t="shared" si="311"/>
        <v/>
      </c>
      <c r="BG1438" s="55" t="str">
        <f t="shared" si="311"/>
        <v/>
      </c>
      <c r="BH1438" s="55" t="str">
        <f t="shared" si="311"/>
        <v/>
      </c>
      <c r="BI1438" s="55" t="str">
        <f t="shared" si="311"/>
        <v/>
      </c>
      <c r="BJ1438" s="55" t="str">
        <f t="shared" si="311"/>
        <v/>
      </c>
      <c r="BK1438" s="55" t="str">
        <f t="shared" si="311"/>
        <v/>
      </c>
      <c r="BL1438" s="55" t="str">
        <f t="shared" si="311"/>
        <v/>
      </c>
      <c r="BM1438" s="55" t="str">
        <f t="shared" si="311"/>
        <v/>
      </c>
      <c r="BN1438" s="55" t="str">
        <f t="shared" si="311"/>
        <v/>
      </c>
      <c r="BO1438" s="55" t="str">
        <f t="shared" si="311"/>
        <v/>
      </c>
      <c r="BP1438" s="55" t="str">
        <f t="shared" si="311"/>
        <v/>
      </c>
      <c r="BQ1438" s="55" t="str">
        <f t="shared" si="311"/>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1"/>
        <v/>
      </c>
      <c r="BE1439" s="55" t="str">
        <f t="shared" si="311"/>
        <v/>
      </c>
      <c r="BF1439" s="55" t="str">
        <f t="shared" si="311"/>
        <v/>
      </c>
      <c r="BG1439" s="55" t="str">
        <f t="shared" si="311"/>
        <v/>
      </c>
      <c r="BH1439" s="55" t="str">
        <f t="shared" si="311"/>
        <v/>
      </c>
      <c r="BI1439" s="55" t="str">
        <f t="shared" si="311"/>
        <v/>
      </c>
      <c r="BJ1439" s="55" t="str">
        <f t="shared" si="311"/>
        <v/>
      </c>
      <c r="BK1439" s="55" t="str">
        <f t="shared" si="311"/>
        <v/>
      </c>
      <c r="BL1439" s="55" t="str">
        <f t="shared" si="311"/>
        <v/>
      </c>
      <c r="BM1439" s="55" t="str">
        <f t="shared" si="311"/>
        <v/>
      </c>
      <c r="BN1439" s="55" t="str">
        <f t="shared" si="311"/>
        <v/>
      </c>
      <c r="BO1439" s="55" t="str">
        <f t="shared" si="311"/>
        <v/>
      </c>
      <c r="BP1439" s="55" t="str">
        <f t="shared" si="311"/>
        <v/>
      </c>
      <c r="BQ1439" s="55" t="str">
        <f t="shared" si="311"/>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1"/>
        <v/>
      </c>
      <c r="BE1440" s="55" t="str">
        <f t="shared" si="311"/>
        <v/>
      </c>
      <c r="BF1440" s="55" t="str">
        <f t="shared" si="311"/>
        <v/>
      </c>
      <c r="BG1440" s="55" t="str">
        <f t="shared" si="311"/>
        <v/>
      </c>
      <c r="BH1440" s="55" t="str">
        <f t="shared" si="311"/>
        <v/>
      </c>
      <c r="BI1440" s="55" t="str">
        <f t="shared" si="311"/>
        <v/>
      </c>
      <c r="BJ1440" s="55" t="str">
        <f t="shared" si="311"/>
        <v/>
      </c>
      <c r="BK1440" s="55" t="str">
        <f t="shared" si="311"/>
        <v/>
      </c>
      <c r="BL1440" s="55" t="str">
        <f t="shared" si="311"/>
        <v/>
      </c>
      <c r="BM1440" s="55" t="str">
        <f t="shared" si="311"/>
        <v/>
      </c>
      <c r="BN1440" s="55" t="str">
        <f t="shared" si="311"/>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ref="BD1451:BQ1470" si="312">IF(ISERROR(SEARCHB(" "&amp;BQ$1&amp;" "," "&amp;$L1451&amp;" "))=TRUE,"",BQ$1)</f>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2"/>
        <v/>
      </c>
      <c r="BE1452" s="55" t="str">
        <f t="shared" si="312"/>
        <v/>
      </c>
      <c r="BF1452" s="55" t="str">
        <f t="shared" si="312"/>
        <v/>
      </c>
      <c r="BG1452" s="55" t="str">
        <f t="shared" si="312"/>
        <v/>
      </c>
      <c r="BH1452" s="55" t="str">
        <f t="shared" si="312"/>
        <v/>
      </c>
      <c r="BI1452" s="55" t="str">
        <f t="shared" si="312"/>
        <v/>
      </c>
      <c r="BJ1452" s="55" t="str">
        <f t="shared" si="312"/>
        <v/>
      </c>
      <c r="BK1452" s="55" t="str">
        <f t="shared" si="312"/>
        <v/>
      </c>
      <c r="BL1452" s="55" t="str">
        <f t="shared" si="312"/>
        <v/>
      </c>
      <c r="BM1452" s="55" t="str">
        <f t="shared" si="312"/>
        <v/>
      </c>
      <c r="BN1452" s="55" t="str">
        <f t="shared" si="312"/>
        <v/>
      </c>
      <c r="BO1452" s="55" t="str">
        <f t="shared" si="312"/>
        <v/>
      </c>
      <c r="BP1452" s="55" t="str">
        <f t="shared" si="312"/>
        <v/>
      </c>
      <c r="BQ1452" s="55" t="str">
        <f t="shared" si="312"/>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2"/>
        <v/>
      </c>
      <c r="BE1453" s="55" t="str">
        <f t="shared" si="312"/>
        <v/>
      </c>
      <c r="BF1453" s="55" t="str">
        <f t="shared" si="312"/>
        <v/>
      </c>
      <c r="BG1453" s="55" t="str">
        <f t="shared" si="312"/>
        <v/>
      </c>
      <c r="BH1453" s="55" t="str">
        <f t="shared" si="312"/>
        <v/>
      </c>
      <c r="BI1453" s="55" t="str">
        <f t="shared" si="312"/>
        <v/>
      </c>
      <c r="BJ1453" s="55" t="str">
        <f t="shared" si="312"/>
        <v/>
      </c>
      <c r="BK1453" s="55" t="str">
        <f t="shared" si="312"/>
        <v/>
      </c>
      <c r="BL1453" s="55" t="str">
        <f t="shared" si="312"/>
        <v/>
      </c>
      <c r="BM1453" s="55" t="str">
        <f t="shared" si="312"/>
        <v/>
      </c>
      <c r="BN1453" s="55" t="str">
        <f t="shared" si="312"/>
        <v/>
      </c>
      <c r="BO1453" s="55" t="str">
        <f t="shared" si="312"/>
        <v/>
      </c>
      <c r="BP1453" s="55" t="str">
        <f t="shared" si="312"/>
        <v/>
      </c>
      <c r="BQ1453" s="55" t="str">
        <f t="shared" si="312"/>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2"/>
        <v/>
      </c>
      <c r="BE1454" s="55" t="str">
        <f t="shared" si="312"/>
        <v/>
      </c>
      <c r="BF1454" s="55" t="str">
        <f t="shared" si="312"/>
        <v/>
      </c>
      <c r="BG1454" s="55" t="str">
        <f t="shared" si="312"/>
        <v/>
      </c>
      <c r="BH1454" s="55" t="str">
        <f t="shared" si="312"/>
        <v/>
      </c>
      <c r="BI1454" s="55" t="str">
        <f t="shared" si="312"/>
        <v/>
      </c>
      <c r="BJ1454" s="55" t="str">
        <f t="shared" si="312"/>
        <v/>
      </c>
      <c r="BK1454" s="55" t="str">
        <f t="shared" si="312"/>
        <v/>
      </c>
      <c r="BL1454" s="55" t="str">
        <f t="shared" si="312"/>
        <v/>
      </c>
      <c r="BM1454" s="55" t="str">
        <f t="shared" si="312"/>
        <v/>
      </c>
      <c r="BN1454" s="55" t="str">
        <f t="shared" si="312"/>
        <v/>
      </c>
      <c r="BO1454" s="55" t="str">
        <f t="shared" si="312"/>
        <v/>
      </c>
      <c r="BP1454" s="55" t="str">
        <f t="shared" si="312"/>
        <v/>
      </c>
      <c r="BQ1454" s="55" t="str">
        <f t="shared" si="312"/>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2"/>
        <v/>
      </c>
      <c r="BE1455" s="55" t="str">
        <f t="shared" si="312"/>
        <v/>
      </c>
      <c r="BF1455" s="55" t="str">
        <f t="shared" si="312"/>
        <v/>
      </c>
      <c r="BG1455" s="55" t="str">
        <f t="shared" si="312"/>
        <v/>
      </c>
      <c r="BH1455" s="55" t="str">
        <f t="shared" si="312"/>
        <v/>
      </c>
      <c r="BI1455" s="55" t="str">
        <f t="shared" si="312"/>
        <v/>
      </c>
      <c r="BJ1455" s="55" t="str">
        <f t="shared" si="312"/>
        <v/>
      </c>
      <c r="BK1455" s="55" t="str">
        <f t="shared" si="312"/>
        <v/>
      </c>
      <c r="BL1455" s="55" t="str">
        <f t="shared" si="312"/>
        <v/>
      </c>
      <c r="BM1455" s="55" t="str">
        <f t="shared" si="312"/>
        <v/>
      </c>
      <c r="BN1455" s="55" t="str">
        <f t="shared" si="312"/>
        <v/>
      </c>
      <c r="BO1455" s="55" t="str">
        <f t="shared" si="312"/>
        <v/>
      </c>
      <c r="BP1455" s="55" t="str">
        <f t="shared" si="312"/>
        <v/>
      </c>
      <c r="BQ1455" s="55" t="str">
        <f t="shared" si="312"/>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2"/>
        <v/>
      </c>
      <c r="BE1456" s="55" t="str">
        <f t="shared" si="312"/>
        <v/>
      </c>
      <c r="BF1456" s="55" t="str">
        <f t="shared" si="312"/>
        <v/>
      </c>
      <c r="BG1456" s="55" t="str">
        <f t="shared" si="312"/>
        <v/>
      </c>
      <c r="BH1456" s="55" t="str">
        <f t="shared" si="312"/>
        <v/>
      </c>
      <c r="BI1456" s="55" t="str">
        <f t="shared" si="312"/>
        <v/>
      </c>
      <c r="BJ1456" s="55" t="str">
        <f t="shared" si="312"/>
        <v/>
      </c>
      <c r="BK1456" s="55" t="str">
        <f t="shared" si="312"/>
        <v/>
      </c>
      <c r="BL1456" s="55" t="str">
        <f t="shared" si="312"/>
        <v/>
      </c>
      <c r="BM1456" s="55" t="str">
        <f t="shared" si="312"/>
        <v/>
      </c>
      <c r="BN1456" s="55" t="str">
        <f t="shared" si="312"/>
        <v/>
      </c>
      <c r="BO1456" s="55" t="str">
        <f t="shared" si="312"/>
        <v/>
      </c>
      <c r="BP1456" s="55" t="str">
        <f t="shared" si="312"/>
        <v/>
      </c>
      <c r="BQ1456" s="55" t="str">
        <f t="shared" si="312"/>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2"/>
        <v/>
      </c>
      <c r="BE1457" s="55" t="str">
        <f t="shared" si="312"/>
        <v/>
      </c>
      <c r="BF1457" s="55" t="str">
        <f t="shared" si="312"/>
        <v/>
      </c>
      <c r="BG1457" s="55" t="str">
        <f t="shared" si="312"/>
        <v/>
      </c>
      <c r="BH1457" s="55" t="str">
        <f t="shared" si="312"/>
        <v/>
      </c>
      <c r="BI1457" s="55" t="str">
        <f t="shared" si="312"/>
        <v/>
      </c>
      <c r="BJ1457" s="55" t="str">
        <f t="shared" si="312"/>
        <v/>
      </c>
      <c r="BK1457" s="55" t="str">
        <f t="shared" si="312"/>
        <v/>
      </c>
      <c r="BL1457" s="55" t="str">
        <f t="shared" si="312"/>
        <v/>
      </c>
      <c r="BM1457" s="55" t="str">
        <f t="shared" si="312"/>
        <v/>
      </c>
      <c r="BN1457" s="55" t="str">
        <f t="shared" si="312"/>
        <v/>
      </c>
      <c r="BO1457" s="55" t="str">
        <f t="shared" si="312"/>
        <v/>
      </c>
      <c r="BP1457" s="55" t="str">
        <f t="shared" si="312"/>
        <v/>
      </c>
      <c r="BQ1457" s="55" t="str">
        <f t="shared" si="312"/>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2"/>
        <v/>
      </c>
      <c r="BE1458" s="55" t="str">
        <f t="shared" si="312"/>
        <v/>
      </c>
      <c r="BF1458" s="55" t="str">
        <f t="shared" si="312"/>
        <v/>
      </c>
      <c r="BG1458" s="55" t="str">
        <f t="shared" si="312"/>
        <v/>
      </c>
      <c r="BH1458" s="55" t="str">
        <f t="shared" si="312"/>
        <v/>
      </c>
      <c r="BI1458" s="55" t="str">
        <f t="shared" si="312"/>
        <v/>
      </c>
      <c r="BJ1458" s="55" t="str">
        <f t="shared" si="312"/>
        <v/>
      </c>
      <c r="BK1458" s="55" t="str">
        <f t="shared" si="312"/>
        <v/>
      </c>
      <c r="BL1458" s="55" t="str">
        <f t="shared" si="312"/>
        <v/>
      </c>
      <c r="BM1458" s="55" t="str">
        <f t="shared" si="312"/>
        <v/>
      </c>
      <c r="BN1458" s="55" t="str">
        <f t="shared" si="312"/>
        <v/>
      </c>
      <c r="BO1458" s="55" t="str">
        <f t="shared" si="312"/>
        <v/>
      </c>
      <c r="BP1458" s="55" t="str">
        <f t="shared" si="312"/>
        <v/>
      </c>
      <c r="BQ1458" s="55" t="str">
        <f t="shared" si="312"/>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ref="BC1465:BC1528" si="313">SUM(AT1465:BB1465)</f>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ref="BR1465:BR1528" si="314">IF(BD1465&amp;BE1465&amp;BF1465&amp;BG1465&amp;BH1465&amp;BI1465&amp;BJ1465&amp;BK1465&amp;BP1465&amp;BQ1465="","Base",BD1465&amp;BE1465&amp;BF1465&amp;BG1465&amp;BH1465&amp;BI1465&amp;BJ1465&amp;BK1465&amp;BP1465&amp;BQ1465)</f>
        <v>Base</v>
      </c>
      <c r="BS1465" s="1" t="str">
        <f t="shared" ref="BS1465:BS1528" si="315">IF(BL1465&amp;BM1465&amp;BN1465&amp;BO1465="","",BL1465&amp;BM1465&amp;BN1465&amp;BO1465)</f>
        <v/>
      </c>
      <c r="BT1465" s="3">
        <f t="shared" ref="BT1465:BT1528" si="316">J1465-I1465+1</f>
        <v>1</v>
      </c>
      <c r="BU1465" s="11">
        <f t="shared" ref="BU1465:BU1528" si="317">BT1465*0.06-1</f>
        <v>-0.94</v>
      </c>
      <c r="BV1465" s="11">
        <f t="shared" ref="BV1465:BV1528" si="318">BT1465*0.12-1</f>
        <v>-0.88</v>
      </c>
      <c r="BW1465" s="11">
        <f t="shared" ref="BW1465:BW1528" si="319">(BT1465-1)*0.84</f>
        <v>0</v>
      </c>
      <c r="BX1465" s="9">
        <f t="shared" ref="BX1465:BX1528" si="320">BU1465+I1465</f>
        <v>-0.94</v>
      </c>
      <c r="BY1465" s="9">
        <f t="shared" ref="BY1465:BY1528" si="321">BV1465+I1465</f>
        <v>-0.88</v>
      </c>
      <c r="BZ1465" s="9">
        <f t="shared" ref="BZ1465:BZ1528" si="322">IF(WEEKDAY(BW1465+I1465)=1,BW1465+I1465+1,IF(WEEKDAY(BW1465+I1465)=7,BW1465+I1465+2,BW1465+I1465))</f>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13"/>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14"/>
        <v>Base</v>
      </c>
      <c r="BS1466" s="1" t="str">
        <f t="shared" si="315"/>
        <v/>
      </c>
      <c r="BT1466" s="3">
        <f t="shared" si="316"/>
        <v>1</v>
      </c>
      <c r="BU1466" s="11">
        <f t="shared" si="317"/>
        <v>-0.94</v>
      </c>
      <c r="BV1466" s="11">
        <f t="shared" si="318"/>
        <v>-0.88</v>
      </c>
      <c r="BW1466" s="11">
        <f t="shared" si="319"/>
        <v>0</v>
      </c>
      <c r="BX1466" s="9">
        <f t="shared" si="320"/>
        <v>-0.94</v>
      </c>
      <c r="BY1466" s="9">
        <f t="shared" si="321"/>
        <v>-0.88</v>
      </c>
      <c r="BZ1466" s="9">
        <f t="shared" si="322"/>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13"/>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14"/>
        <v>Base</v>
      </c>
      <c r="BS1467" s="1" t="str">
        <f t="shared" si="315"/>
        <v/>
      </c>
      <c r="BT1467" s="3">
        <f t="shared" si="316"/>
        <v>1</v>
      </c>
      <c r="BU1467" s="11">
        <f t="shared" si="317"/>
        <v>-0.94</v>
      </c>
      <c r="BV1467" s="11">
        <f t="shared" si="318"/>
        <v>-0.88</v>
      </c>
      <c r="BW1467" s="11">
        <f t="shared" si="319"/>
        <v>0</v>
      </c>
      <c r="BX1467" s="9">
        <f t="shared" si="320"/>
        <v>-0.94</v>
      </c>
      <c r="BY1467" s="9">
        <f t="shared" si="321"/>
        <v>-0.88</v>
      </c>
      <c r="BZ1467" s="9">
        <f t="shared" si="322"/>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13"/>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14"/>
        <v>Base</v>
      </c>
      <c r="BS1468" s="1" t="str">
        <f t="shared" si="315"/>
        <v/>
      </c>
      <c r="BT1468" s="3">
        <f t="shared" si="316"/>
        <v>1</v>
      </c>
      <c r="BU1468" s="11">
        <f t="shared" si="317"/>
        <v>-0.94</v>
      </c>
      <c r="BV1468" s="11">
        <f t="shared" si="318"/>
        <v>-0.88</v>
      </c>
      <c r="BW1468" s="11">
        <f t="shared" si="319"/>
        <v>0</v>
      </c>
      <c r="BX1468" s="9">
        <f t="shared" si="320"/>
        <v>-0.94</v>
      </c>
      <c r="BY1468" s="9">
        <f t="shared" si="321"/>
        <v>-0.88</v>
      </c>
      <c r="BZ1468" s="9">
        <f t="shared" si="322"/>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13"/>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14"/>
        <v>Base</v>
      </c>
      <c r="BS1469" s="1" t="str">
        <f t="shared" si="315"/>
        <v/>
      </c>
      <c r="BT1469" s="3">
        <f t="shared" si="316"/>
        <v>1</v>
      </c>
      <c r="BU1469" s="11">
        <f t="shared" si="317"/>
        <v>-0.94</v>
      </c>
      <c r="BV1469" s="11">
        <f t="shared" si="318"/>
        <v>-0.88</v>
      </c>
      <c r="BW1469" s="11">
        <f t="shared" si="319"/>
        <v>0</v>
      </c>
      <c r="BX1469" s="9">
        <f t="shared" si="320"/>
        <v>-0.94</v>
      </c>
      <c r="BY1469" s="9">
        <f t="shared" si="321"/>
        <v>-0.88</v>
      </c>
      <c r="BZ1469" s="9">
        <f t="shared" si="322"/>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13"/>
        <v>0</v>
      </c>
      <c r="BD1470" s="55" t="str">
        <f t="shared" si="312"/>
        <v/>
      </c>
      <c r="BE1470" s="55" t="str">
        <f t="shared" si="312"/>
        <v/>
      </c>
      <c r="BF1470" s="55" t="str">
        <f t="shared" ref="BD1470:BQ1488" si="323">IF(ISERROR(SEARCHB(" "&amp;BF$1&amp;" "," "&amp;$L1470&amp;" "))=TRUE,"",BF$1)</f>
        <v/>
      </c>
      <c r="BG1470" s="55" t="str">
        <f t="shared" si="323"/>
        <v/>
      </c>
      <c r="BH1470" s="55" t="str">
        <f t="shared" si="323"/>
        <v/>
      </c>
      <c r="BI1470" s="55" t="str">
        <f t="shared" si="323"/>
        <v/>
      </c>
      <c r="BJ1470" s="55" t="str">
        <f t="shared" si="323"/>
        <v/>
      </c>
      <c r="BK1470" s="55" t="str">
        <f t="shared" si="323"/>
        <v/>
      </c>
      <c r="BL1470" s="55" t="str">
        <f t="shared" si="323"/>
        <v/>
      </c>
      <c r="BM1470" s="55" t="str">
        <f t="shared" si="323"/>
        <v/>
      </c>
      <c r="BN1470" s="55" t="str">
        <f t="shared" si="323"/>
        <v/>
      </c>
      <c r="BO1470" s="55" t="str">
        <f t="shared" si="323"/>
        <v/>
      </c>
      <c r="BP1470" s="55" t="str">
        <f t="shared" si="323"/>
        <v/>
      </c>
      <c r="BQ1470" s="55" t="str">
        <f t="shared" si="323"/>
        <v/>
      </c>
      <c r="BR1470" s="1" t="str">
        <f t="shared" si="314"/>
        <v>Base</v>
      </c>
      <c r="BS1470" s="1" t="str">
        <f t="shared" si="315"/>
        <v/>
      </c>
      <c r="BT1470" s="3">
        <f t="shared" si="316"/>
        <v>1</v>
      </c>
      <c r="BU1470" s="11">
        <f t="shared" si="317"/>
        <v>-0.94</v>
      </c>
      <c r="BV1470" s="11">
        <f t="shared" si="318"/>
        <v>-0.88</v>
      </c>
      <c r="BW1470" s="11">
        <f t="shared" si="319"/>
        <v>0</v>
      </c>
      <c r="BX1470" s="9">
        <f t="shared" si="320"/>
        <v>-0.94</v>
      </c>
      <c r="BY1470" s="9">
        <f t="shared" si="321"/>
        <v>-0.88</v>
      </c>
      <c r="BZ1470" s="9">
        <f t="shared" si="322"/>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13"/>
        <v>0</v>
      </c>
      <c r="BD1471" s="55" t="str">
        <f t="shared" si="323"/>
        <v/>
      </c>
      <c r="BE1471" s="55" t="str">
        <f t="shared" si="323"/>
        <v/>
      </c>
      <c r="BF1471" s="55" t="str">
        <f t="shared" si="323"/>
        <v/>
      </c>
      <c r="BG1471" s="55" t="str">
        <f t="shared" si="323"/>
        <v/>
      </c>
      <c r="BH1471" s="55" t="str">
        <f t="shared" si="323"/>
        <v/>
      </c>
      <c r="BI1471" s="55" t="str">
        <f t="shared" si="323"/>
        <v/>
      </c>
      <c r="BJ1471" s="55" t="str">
        <f t="shared" si="323"/>
        <v/>
      </c>
      <c r="BK1471" s="55" t="str">
        <f t="shared" si="323"/>
        <v/>
      </c>
      <c r="BL1471" s="55" t="str">
        <f t="shared" si="323"/>
        <v/>
      </c>
      <c r="BM1471" s="55" t="str">
        <f t="shared" si="323"/>
        <v/>
      </c>
      <c r="BN1471" s="55" t="str">
        <f t="shared" si="323"/>
        <v/>
      </c>
      <c r="BO1471" s="55" t="str">
        <f t="shared" si="323"/>
        <v/>
      </c>
      <c r="BP1471" s="55" t="str">
        <f t="shared" si="323"/>
        <v/>
      </c>
      <c r="BQ1471" s="55" t="str">
        <f t="shared" si="323"/>
        <v/>
      </c>
      <c r="BR1471" s="1" t="str">
        <f t="shared" si="314"/>
        <v>Base</v>
      </c>
      <c r="BS1471" s="1" t="str">
        <f t="shared" si="315"/>
        <v/>
      </c>
      <c r="BT1471" s="3">
        <f t="shared" si="316"/>
        <v>1</v>
      </c>
      <c r="BU1471" s="11">
        <f t="shared" si="317"/>
        <v>-0.94</v>
      </c>
      <c r="BV1471" s="11">
        <f t="shared" si="318"/>
        <v>-0.88</v>
      </c>
      <c r="BW1471" s="11">
        <f t="shared" si="319"/>
        <v>0</v>
      </c>
      <c r="BX1471" s="9">
        <f t="shared" si="320"/>
        <v>-0.94</v>
      </c>
      <c r="BY1471" s="9">
        <f t="shared" si="321"/>
        <v>-0.88</v>
      </c>
      <c r="BZ1471" s="9">
        <f t="shared" si="322"/>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13"/>
        <v>0</v>
      </c>
      <c r="BD1472" s="55" t="str">
        <f t="shared" si="323"/>
        <v/>
      </c>
      <c r="BE1472" s="55" t="str">
        <f t="shared" si="323"/>
        <v/>
      </c>
      <c r="BF1472" s="55" t="str">
        <f t="shared" si="323"/>
        <v/>
      </c>
      <c r="BG1472" s="55" t="str">
        <f t="shared" si="323"/>
        <v/>
      </c>
      <c r="BH1472" s="55" t="str">
        <f t="shared" si="323"/>
        <v/>
      </c>
      <c r="BI1472" s="55" t="str">
        <f t="shared" si="323"/>
        <v/>
      </c>
      <c r="BJ1472" s="55" t="str">
        <f t="shared" si="323"/>
        <v/>
      </c>
      <c r="BK1472" s="55" t="str">
        <f t="shared" si="323"/>
        <v/>
      </c>
      <c r="BL1472" s="55" t="str">
        <f t="shared" si="323"/>
        <v/>
      </c>
      <c r="BM1472" s="55" t="str">
        <f t="shared" si="323"/>
        <v/>
      </c>
      <c r="BN1472" s="55" t="str">
        <f t="shared" si="323"/>
        <v/>
      </c>
      <c r="BO1472" s="55" t="str">
        <f t="shared" si="323"/>
        <v/>
      </c>
      <c r="BP1472" s="55" t="str">
        <f t="shared" si="323"/>
        <v/>
      </c>
      <c r="BQ1472" s="55" t="str">
        <f t="shared" si="323"/>
        <v/>
      </c>
      <c r="BR1472" s="1" t="str">
        <f t="shared" si="314"/>
        <v>Base</v>
      </c>
      <c r="BS1472" s="1" t="str">
        <f t="shared" si="315"/>
        <v/>
      </c>
      <c r="BT1472" s="3">
        <f t="shared" si="316"/>
        <v>1</v>
      </c>
      <c r="BU1472" s="11">
        <f t="shared" si="317"/>
        <v>-0.94</v>
      </c>
      <c r="BV1472" s="11">
        <f t="shared" si="318"/>
        <v>-0.88</v>
      </c>
      <c r="BW1472" s="11">
        <f t="shared" si="319"/>
        <v>0</v>
      </c>
      <c r="BX1472" s="9">
        <f t="shared" si="320"/>
        <v>-0.94</v>
      </c>
      <c r="BY1472" s="9">
        <f t="shared" si="321"/>
        <v>-0.88</v>
      </c>
      <c r="BZ1472" s="9">
        <f t="shared" si="322"/>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23"/>
        <v/>
      </c>
      <c r="BE1473" s="55" t="str">
        <f t="shared" si="323"/>
        <v/>
      </c>
      <c r="BF1473" s="55" t="str">
        <f t="shared" si="323"/>
        <v/>
      </c>
      <c r="BG1473" s="55" t="str">
        <f t="shared" si="323"/>
        <v/>
      </c>
      <c r="BH1473" s="55" t="str">
        <f t="shared" si="323"/>
        <v/>
      </c>
      <c r="BI1473" s="55" t="str">
        <f t="shared" si="323"/>
        <v/>
      </c>
      <c r="BJ1473" s="55" t="str">
        <f t="shared" si="323"/>
        <v/>
      </c>
      <c r="BK1473" s="55" t="str">
        <f t="shared" si="323"/>
        <v/>
      </c>
      <c r="BL1473" s="55" t="str">
        <f t="shared" si="323"/>
        <v/>
      </c>
      <c r="BM1473" s="55" t="str">
        <f t="shared" si="323"/>
        <v/>
      </c>
      <c r="BN1473" s="55" t="str">
        <f t="shared" si="323"/>
        <v/>
      </c>
      <c r="BO1473" s="55" t="str">
        <f t="shared" si="323"/>
        <v/>
      </c>
      <c r="BP1473" s="55" t="str">
        <f t="shared" si="323"/>
        <v/>
      </c>
      <c r="BQ1473" s="55" t="str">
        <f t="shared" si="323"/>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23"/>
        <v/>
      </c>
      <c r="BE1474" s="55" t="str">
        <f t="shared" si="323"/>
        <v/>
      </c>
      <c r="BF1474" s="55" t="str">
        <f t="shared" si="323"/>
        <v/>
      </c>
      <c r="BG1474" s="55" t="str">
        <f t="shared" si="323"/>
        <v/>
      </c>
      <c r="BH1474" s="55" t="str">
        <f t="shared" si="323"/>
        <v/>
      </c>
      <c r="BI1474" s="55" t="str">
        <f t="shared" si="323"/>
        <v/>
      </c>
      <c r="BJ1474" s="55" t="str">
        <f t="shared" si="323"/>
        <v/>
      </c>
      <c r="BK1474" s="55" t="str">
        <f t="shared" si="323"/>
        <v/>
      </c>
      <c r="BL1474" s="55" t="str">
        <f t="shared" si="323"/>
        <v/>
      </c>
      <c r="BM1474" s="55" t="str">
        <f t="shared" si="323"/>
        <v/>
      </c>
      <c r="BN1474" s="55" t="str">
        <f t="shared" si="323"/>
        <v/>
      </c>
      <c r="BO1474" s="55" t="str">
        <f t="shared" si="323"/>
        <v/>
      </c>
      <c r="BP1474" s="55" t="str">
        <f t="shared" si="323"/>
        <v/>
      </c>
      <c r="BQ1474" s="55" t="str">
        <f t="shared" si="323"/>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23"/>
        <v/>
      </c>
      <c r="BE1475" s="55" t="str">
        <f t="shared" si="323"/>
        <v/>
      </c>
      <c r="BF1475" s="55" t="str">
        <f t="shared" si="323"/>
        <v/>
      </c>
      <c r="BG1475" s="55" t="str">
        <f t="shared" si="323"/>
        <v/>
      </c>
      <c r="BH1475" s="55" t="str">
        <f t="shared" si="323"/>
        <v/>
      </c>
      <c r="BI1475" s="55" t="str">
        <f t="shared" si="323"/>
        <v/>
      </c>
      <c r="BJ1475" s="55" t="str">
        <f t="shared" si="323"/>
        <v/>
      </c>
      <c r="BK1475" s="55" t="str">
        <f t="shared" si="323"/>
        <v/>
      </c>
      <c r="BL1475" s="55" t="str">
        <f t="shared" si="323"/>
        <v/>
      </c>
      <c r="BM1475" s="55" t="str">
        <f t="shared" si="323"/>
        <v/>
      </c>
      <c r="BN1475" s="55" t="str">
        <f t="shared" si="323"/>
        <v/>
      </c>
      <c r="BO1475" s="55" t="str">
        <f t="shared" si="323"/>
        <v/>
      </c>
      <c r="BP1475" s="55" t="str">
        <f t="shared" si="323"/>
        <v/>
      </c>
      <c r="BQ1475" s="55" t="str">
        <f t="shared" si="323"/>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23"/>
        <v/>
      </c>
      <c r="BE1476" s="55" t="str">
        <f t="shared" si="323"/>
        <v/>
      </c>
      <c r="BF1476" s="55" t="str">
        <f t="shared" si="323"/>
        <v/>
      </c>
      <c r="BG1476" s="55" t="str">
        <f t="shared" si="323"/>
        <v/>
      </c>
      <c r="BH1476" s="55" t="str">
        <f t="shared" si="323"/>
        <v/>
      </c>
      <c r="BI1476" s="55" t="str">
        <f t="shared" si="323"/>
        <v/>
      </c>
      <c r="BJ1476" s="55" t="str">
        <f t="shared" si="323"/>
        <v/>
      </c>
      <c r="BK1476" s="55" t="str">
        <f t="shared" si="323"/>
        <v/>
      </c>
      <c r="BL1476" s="55" t="str">
        <f t="shared" si="323"/>
        <v/>
      </c>
      <c r="BM1476" s="55" t="str">
        <f t="shared" si="323"/>
        <v/>
      </c>
      <c r="BN1476" s="55" t="str">
        <f t="shared" si="323"/>
        <v/>
      </c>
      <c r="BO1476" s="55" t="str">
        <f t="shared" si="323"/>
        <v/>
      </c>
      <c r="BP1476" s="55" t="str">
        <f t="shared" si="323"/>
        <v/>
      </c>
      <c r="BQ1476" s="55" t="str">
        <f t="shared" si="323"/>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23"/>
        <v/>
      </c>
      <c r="BE1477" s="55" t="str">
        <f t="shared" si="323"/>
        <v/>
      </c>
      <c r="BF1477" s="55" t="str">
        <f t="shared" si="323"/>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ref="BD1488:BQ1506" si="324">IF(ISERROR(SEARCHB(" "&amp;BI$1&amp;" "," "&amp;$L1488&amp;" "))=TRUE,"",BI$1)</f>
        <v/>
      </c>
      <c r="BJ1488" s="55" t="str">
        <f t="shared" si="324"/>
        <v/>
      </c>
      <c r="BK1488" s="55" t="str">
        <f t="shared" si="324"/>
        <v/>
      </c>
      <c r="BL1488" s="55" t="str">
        <f t="shared" si="324"/>
        <v/>
      </c>
      <c r="BM1488" s="55" t="str">
        <f t="shared" si="324"/>
        <v/>
      </c>
      <c r="BN1488" s="55" t="str">
        <f t="shared" si="324"/>
        <v/>
      </c>
      <c r="BO1488" s="55" t="str">
        <f t="shared" si="324"/>
        <v/>
      </c>
      <c r="BP1488" s="55" t="str">
        <f t="shared" si="324"/>
        <v/>
      </c>
      <c r="BQ1488" s="55" t="str">
        <f t="shared" si="324"/>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4"/>
        <v/>
      </c>
      <c r="BE1489" s="55" t="str">
        <f t="shared" si="324"/>
        <v/>
      </c>
      <c r="BF1489" s="55" t="str">
        <f t="shared" si="324"/>
        <v/>
      </c>
      <c r="BG1489" s="55" t="str">
        <f t="shared" si="324"/>
        <v/>
      </c>
      <c r="BH1489" s="55" t="str">
        <f t="shared" si="324"/>
        <v/>
      </c>
      <c r="BI1489" s="55" t="str">
        <f t="shared" si="324"/>
        <v/>
      </c>
      <c r="BJ1489" s="55" t="str">
        <f t="shared" si="324"/>
        <v/>
      </c>
      <c r="BK1489" s="55" t="str">
        <f t="shared" si="324"/>
        <v/>
      </c>
      <c r="BL1489" s="55" t="str">
        <f t="shared" si="324"/>
        <v/>
      </c>
      <c r="BM1489" s="55" t="str">
        <f t="shared" si="324"/>
        <v/>
      </c>
      <c r="BN1489" s="55" t="str">
        <f t="shared" si="324"/>
        <v/>
      </c>
      <c r="BO1489" s="55" t="str">
        <f t="shared" si="324"/>
        <v/>
      </c>
      <c r="BP1489" s="55" t="str">
        <f t="shared" si="324"/>
        <v/>
      </c>
      <c r="BQ1489" s="55" t="str">
        <f t="shared" si="324"/>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4"/>
        <v/>
      </c>
      <c r="BE1490" s="55" t="str">
        <f t="shared" si="324"/>
        <v/>
      </c>
      <c r="BF1490" s="55" t="str">
        <f t="shared" si="324"/>
        <v/>
      </c>
      <c r="BG1490" s="55" t="str">
        <f t="shared" si="324"/>
        <v/>
      </c>
      <c r="BH1490" s="55" t="str">
        <f t="shared" si="324"/>
        <v/>
      </c>
      <c r="BI1490" s="55" t="str">
        <f t="shared" si="324"/>
        <v/>
      </c>
      <c r="BJ1490" s="55" t="str">
        <f t="shared" si="324"/>
        <v/>
      </c>
      <c r="BK1490" s="55" t="str">
        <f t="shared" si="324"/>
        <v/>
      </c>
      <c r="BL1490" s="55" t="str">
        <f t="shared" si="324"/>
        <v/>
      </c>
      <c r="BM1490" s="55" t="str">
        <f t="shared" si="324"/>
        <v/>
      </c>
      <c r="BN1490" s="55" t="str">
        <f t="shared" si="324"/>
        <v/>
      </c>
      <c r="BO1490" s="55" t="str">
        <f t="shared" si="324"/>
        <v/>
      </c>
      <c r="BP1490" s="55" t="str">
        <f t="shared" si="324"/>
        <v/>
      </c>
      <c r="BQ1490" s="55" t="str">
        <f t="shared" si="324"/>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4"/>
        <v/>
      </c>
      <c r="BE1491" s="55" t="str">
        <f t="shared" si="324"/>
        <v/>
      </c>
      <c r="BF1491" s="55" t="str">
        <f t="shared" si="324"/>
        <v/>
      </c>
      <c r="BG1491" s="55" t="str">
        <f t="shared" si="324"/>
        <v/>
      </c>
      <c r="BH1491" s="55" t="str">
        <f t="shared" si="324"/>
        <v/>
      </c>
      <c r="BI1491" s="55" t="str">
        <f t="shared" si="324"/>
        <v/>
      </c>
      <c r="BJ1491" s="55" t="str">
        <f t="shared" si="324"/>
        <v/>
      </c>
      <c r="BK1491" s="55" t="str">
        <f t="shared" si="324"/>
        <v/>
      </c>
      <c r="BL1491" s="55" t="str">
        <f t="shared" si="324"/>
        <v/>
      </c>
      <c r="BM1491" s="55" t="str">
        <f t="shared" si="324"/>
        <v/>
      </c>
      <c r="BN1491" s="55" t="str">
        <f t="shared" si="324"/>
        <v/>
      </c>
      <c r="BO1491" s="55" t="str">
        <f t="shared" si="324"/>
        <v/>
      </c>
      <c r="BP1491" s="55" t="str">
        <f t="shared" si="324"/>
        <v/>
      </c>
      <c r="BQ1491" s="55" t="str">
        <f t="shared" si="324"/>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4"/>
        <v/>
      </c>
      <c r="BE1492" s="55" t="str">
        <f t="shared" si="324"/>
        <v/>
      </c>
      <c r="BF1492" s="55" t="str">
        <f t="shared" si="324"/>
        <v/>
      </c>
      <c r="BG1492" s="55" t="str">
        <f t="shared" si="324"/>
        <v/>
      </c>
      <c r="BH1492" s="55" t="str">
        <f t="shared" si="324"/>
        <v/>
      </c>
      <c r="BI1492" s="55" t="str">
        <f t="shared" si="324"/>
        <v/>
      </c>
      <c r="BJ1492" s="55" t="str">
        <f t="shared" si="324"/>
        <v/>
      </c>
      <c r="BK1492" s="55" t="str">
        <f t="shared" si="324"/>
        <v/>
      </c>
      <c r="BL1492" s="55" t="str">
        <f t="shared" si="324"/>
        <v/>
      </c>
      <c r="BM1492" s="55" t="str">
        <f t="shared" si="324"/>
        <v/>
      </c>
      <c r="BN1492" s="55" t="str">
        <f t="shared" si="324"/>
        <v/>
      </c>
      <c r="BO1492" s="55" t="str">
        <f t="shared" si="324"/>
        <v/>
      </c>
      <c r="BP1492" s="55" t="str">
        <f t="shared" si="324"/>
        <v/>
      </c>
      <c r="BQ1492" s="55" t="str">
        <f t="shared" si="324"/>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4"/>
        <v/>
      </c>
      <c r="BE1493" s="55" t="str">
        <f t="shared" si="324"/>
        <v/>
      </c>
      <c r="BF1493" s="55" t="str">
        <f t="shared" si="324"/>
        <v/>
      </c>
      <c r="BG1493" s="55" t="str">
        <f t="shared" si="324"/>
        <v/>
      </c>
      <c r="BH1493" s="55" t="str">
        <f t="shared" si="324"/>
        <v/>
      </c>
      <c r="BI1493" s="55" t="str">
        <f t="shared" si="324"/>
        <v/>
      </c>
      <c r="BJ1493" s="55" t="str">
        <f t="shared" si="324"/>
        <v/>
      </c>
      <c r="BK1493" s="55" t="str">
        <f t="shared" si="324"/>
        <v/>
      </c>
      <c r="BL1493" s="55" t="str">
        <f t="shared" si="324"/>
        <v/>
      </c>
      <c r="BM1493" s="55" t="str">
        <f t="shared" si="324"/>
        <v/>
      </c>
      <c r="BN1493" s="55" t="str">
        <f t="shared" si="324"/>
        <v/>
      </c>
      <c r="BO1493" s="55" t="str">
        <f t="shared" si="324"/>
        <v/>
      </c>
      <c r="BP1493" s="55" t="str">
        <f t="shared" si="324"/>
        <v/>
      </c>
      <c r="BQ1493" s="55" t="str">
        <f t="shared" si="324"/>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4"/>
        <v/>
      </c>
      <c r="BE1494" s="55" t="str">
        <f t="shared" si="324"/>
        <v/>
      </c>
      <c r="BF1494" s="55" t="str">
        <f t="shared" si="324"/>
        <v/>
      </c>
      <c r="BG1494" s="55" t="str">
        <f t="shared" si="324"/>
        <v/>
      </c>
      <c r="BH1494" s="55" t="str">
        <f t="shared" si="324"/>
        <v/>
      </c>
      <c r="BI1494" s="55" t="str">
        <f t="shared" si="324"/>
        <v/>
      </c>
      <c r="BJ1494" s="55" t="str">
        <f t="shared" si="324"/>
        <v/>
      </c>
      <c r="BK1494" s="55" t="str">
        <f t="shared" si="324"/>
        <v/>
      </c>
      <c r="BL1494" s="55" t="str">
        <f t="shared" si="324"/>
        <v/>
      </c>
      <c r="BM1494" s="55" t="str">
        <f t="shared" si="324"/>
        <v/>
      </c>
      <c r="BN1494" s="55" t="str">
        <f t="shared" si="324"/>
        <v/>
      </c>
      <c r="BO1494" s="55" t="str">
        <f t="shared" si="324"/>
        <v/>
      </c>
      <c r="BP1494" s="55" t="str">
        <f t="shared" si="324"/>
        <v/>
      </c>
      <c r="BQ1494" s="55" t="str">
        <f t="shared" si="324"/>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4"/>
        <v/>
      </c>
      <c r="BE1495" s="55" t="str">
        <f t="shared" si="324"/>
        <v/>
      </c>
      <c r="BF1495" s="55" t="str">
        <f t="shared" si="324"/>
        <v/>
      </c>
      <c r="BG1495" s="55" t="str">
        <f t="shared" si="324"/>
        <v/>
      </c>
      <c r="BH1495" s="55" t="str">
        <f t="shared" si="324"/>
        <v/>
      </c>
      <c r="BI1495" s="55" t="str">
        <f t="shared" si="324"/>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ref="BD1506:BQ1524" si="325">IF(ISERROR(SEARCHB(" "&amp;BL$1&amp;" "," "&amp;$L1506&amp;" "))=TRUE,"",BL$1)</f>
        <v/>
      </c>
      <c r="BM1506" s="55" t="str">
        <f t="shared" si="325"/>
        <v/>
      </c>
      <c r="BN1506" s="55" t="str">
        <f t="shared" si="325"/>
        <v/>
      </c>
      <c r="BO1506" s="55" t="str">
        <f t="shared" si="325"/>
        <v/>
      </c>
      <c r="BP1506" s="55" t="str">
        <f t="shared" si="325"/>
        <v/>
      </c>
      <c r="BQ1506" s="55" t="str">
        <f t="shared" si="325"/>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5"/>
        <v/>
      </c>
      <c r="BE1507" s="55" t="str">
        <f t="shared" si="325"/>
        <v/>
      </c>
      <c r="BF1507" s="55" t="str">
        <f t="shared" si="325"/>
        <v/>
      </c>
      <c r="BG1507" s="55" t="str">
        <f t="shared" si="325"/>
        <v/>
      </c>
      <c r="BH1507" s="55" t="str">
        <f t="shared" si="325"/>
        <v/>
      </c>
      <c r="BI1507" s="55" t="str">
        <f t="shared" si="325"/>
        <v/>
      </c>
      <c r="BJ1507" s="55" t="str">
        <f t="shared" si="325"/>
        <v/>
      </c>
      <c r="BK1507" s="55" t="str">
        <f t="shared" si="325"/>
        <v/>
      </c>
      <c r="BL1507" s="55" t="str">
        <f t="shared" si="325"/>
        <v/>
      </c>
      <c r="BM1507" s="55" t="str">
        <f t="shared" si="325"/>
        <v/>
      </c>
      <c r="BN1507" s="55" t="str">
        <f t="shared" si="325"/>
        <v/>
      </c>
      <c r="BO1507" s="55" t="str">
        <f t="shared" si="325"/>
        <v/>
      </c>
      <c r="BP1507" s="55" t="str">
        <f t="shared" si="325"/>
        <v/>
      </c>
      <c r="BQ1507" s="55" t="str">
        <f t="shared" si="325"/>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5"/>
        <v/>
      </c>
      <c r="BE1508" s="55" t="str">
        <f t="shared" si="325"/>
        <v/>
      </c>
      <c r="BF1508" s="55" t="str">
        <f t="shared" si="325"/>
        <v/>
      </c>
      <c r="BG1508" s="55" t="str">
        <f t="shared" si="325"/>
        <v/>
      </c>
      <c r="BH1508" s="55" t="str">
        <f t="shared" si="325"/>
        <v/>
      </c>
      <c r="BI1508" s="55" t="str">
        <f t="shared" si="325"/>
        <v/>
      </c>
      <c r="BJ1508" s="55" t="str">
        <f t="shared" si="325"/>
        <v/>
      </c>
      <c r="BK1508" s="55" t="str">
        <f t="shared" si="325"/>
        <v/>
      </c>
      <c r="BL1508" s="55" t="str">
        <f t="shared" si="325"/>
        <v/>
      </c>
      <c r="BM1508" s="55" t="str">
        <f t="shared" si="325"/>
        <v/>
      </c>
      <c r="BN1508" s="55" t="str">
        <f t="shared" si="325"/>
        <v/>
      </c>
      <c r="BO1508" s="55" t="str">
        <f t="shared" si="325"/>
        <v/>
      </c>
      <c r="BP1508" s="55" t="str">
        <f t="shared" si="325"/>
        <v/>
      </c>
      <c r="BQ1508" s="55" t="str">
        <f t="shared" si="325"/>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5"/>
        <v/>
      </c>
      <c r="BE1509" s="55" t="str">
        <f t="shared" si="325"/>
        <v/>
      </c>
      <c r="BF1509" s="55" t="str">
        <f t="shared" si="325"/>
        <v/>
      </c>
      <c r="BG1509" s="55" t="str">
        <f t="shared" si="325"/>
        <v/>
      </c>
      <c r="BH1509" s="55" t="str">
        <f t="shared" si="325"/>
        <v/>
      </c>
      <c r="BI1509" s="55" t="str">
        <f t="shared" si="325"/>
        <v/>
      </c>
      <c r="BJ1509" s="55" t="str">
        <f t="shared" si="325"/>
        <v/>
      </c>
      <c r="BK1509" s="55" t="str">
        <f t="shared" si="325"/>
        <v/>
      </c>
      <c r="BL1509" s="55" t="str">
        <f t="shared" si="325"/>
        <v/>
      </c>
      <c r="BM1509" s="55" t="str">
        <f t="shared" si="325"/>
        <v/>
      </c>
      <c r="BN1509" s="55" t="str">
        <f t="shared" si="325"/>
        <v/>
      </c>
      <c r="BO1509" s="55" t="str">
        <f t="shared" si="325"/>
        <v/>
      </c>
      <c r="BP1509" s="55" t="str">
        <f t="shared" si="325"/>
        <v/>
      </c>
      <c r="BQ1509" s="55" t="str">
        <f t="shared" si="325"/>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5"/>
        <v/>
      </c>
      <c r="BE1510" s="55" t="str">
        <f t="shared" si="325"/>
        <v/>
      </c>
      <c r="BF1510" s="55" t="str">
        <f t="shared" si="325"/>
        <v/>
      </c>
      <c r="BG1510" s="55" t="str">
        <f t="shared" si="325"/>
        <v/>
      </c>
      <c r="BH1510" s="55" t="str">
        <f t="shared" si="325"/>
        <v/>
      </c>
      <c r="BI1510" s="55" t="str">
        <f t="shared" si="325"/>
        <v/>
      </c>
      <c r="BJ1510" s="55" t="str">
        <f t="shared" si="325"/>
        <v/>
      </c>
      <c r="BK1510" s="55" t="str">
        <f t="shared" si="325"/>
        <v/>
      </c>
      <c r="BL1510" s="55" t="str">
        <f t="shared" si="325"/>
        <v/>
      </c>
      <c r="BM1510" s="55" t="str">
        <f t="shared" si="325"/>
        <v/>
      </c>
      <c r="BN1510" s="55" t="str">
        <f t="shared" si="325"/>
        <v/>
      </c>
      <c r="BO1510" s="55" t="str">
        <f t="shared" si="325"/>
        <v/>
      </c>
      <c r="BP1510" s="55" t="str">
        <f t="shared" si="325"/>
        <v/>
      </c>
      <c r="BQ1510" s="55" t="str">
        <f t="shared" si="325"/>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5"/>
        <v/>
      </c>
      <c r="BE1511" s="55" t="str">
        <f t="shared" si="325"/>
        <v/>
      </c>
      <c r="BF1511" s="55" t="str">
        <f t="shared" si="325"/>
        <v/>
      </c>
      <c r="BG1511" s="55" t="str">
        <f t="shared" si="325"/>
        <v/>
      </c>
      <c r="BH1511" s="55" t="str">
        <f t="shared" si="325"/>
        <v/>
      </c>
      <c r="BI1511" s="55" t="str">
        <f t="shared" si="325"/>
        <v/>
      </c>
      <c r="BJ1511" s="55" t="str">
        <f t="shared" si="325"/>
        <v/>
      </c>
      <c r="BK1511" s="55" t="str">
        <f t="shared" si="325"/>
        <v/>
      </c>
      <c r="BL1511" s="55" t="str">
        <f t="shared" si="325"/>
        <v/>
      </c>
      <c r="BM1511" s="55" t="str">
        <f t="shared" si="325"/>
        <v/>
      </c>
      <c r="BN1511" s="55" t="str">
        <f t="shared" si="325"/>
        <v/>
      </c>
      <c r="BO1511" s="55" t="str">
        <f t="shared" si="325"/>
        <v/>
      </c>
      <c r="BP1511" s="55" t="str">
        <f t="shared" si="325"/>
        <v/>
      </c>
      <c r="BQ1511" s="55" t="str">
        <f t="shared" si="325"/>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5"/>
        <v/>
      </c>
      <c r="BE1512" s="55" t="str">
        <f t="shared" si="325"/>
        <v/>
      </c>
      <c r="BF1512" s="55" t="str">
        <f t="shared" si="325"/>
        <v/>
      </c>
      <c r="BG1512" s="55" t="str">
        <f t="shared" si="325"/>
        <v/>
      </c>
      <c r="BH1512" s="55" t="str">
        <f t="shared" si="325"/>
        <v/>
      </c>
      <c r="BI1512" s="55" t="str">
        <f t="shared" si="325"/>
        <v/>
      </c>
      <c r="BJ1512" s="55" t="str">
        <f t="shared" si="325"/>
        <v/>
      </c>
      <c r="BK1512" s="55" t="str">
        <f t="shared" si="325"/>
        <v/>
      </c>
      <c r="BL1512" s="55" t="str">
        <f t="shared" si="325"/>
        <v/>
      </c>
      <c r="BM1512" s="55" t="str">
        <f t="shared" si="325"/>
        <v/>
      </c>
      <c r="BN1512" s="55" t="str">
        <f t="shared" si="325"/>
        <v/>
      </c>
      <c r="BO1512" s="55" t="str">
        <f t="shared" si="325"/>
        <v/>
      </c>
      <c r="BP1512" s="55" t="str">
        <f t="shared" si="325"/>
        <v/>
      </c>
      <c r="BQ1512" s="55" t="str">
        <f t="shared" si="325"/>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5"/>
        <v/>
      </c>
      <c r="BE1513" s="55" t="str">
        <f t="shared" si="325"/>
        <v/>
      </c>
      <c r="BF1513" s="55" t="str">
        <f t="shared" si="325"/>
        <v/>
      </c>
      <c r="BG1513" s="55" t="str">
        <f t="shared" si="325"/>
        <v/>
      </c>
      <c r="BH1513" s="55" t="str">
        <f t="shared" si="325"/>
        <v/>
      </c>
      <c r="BI1513" s="55" t="str">
        <f t="shared" si="325"/>
        <v/>
      </c>
      <c r="BJ1513" s="55" t="str">
        <f t="shared" si="325"/>
        <v/>
      </c>
      <c r="BK1513" s="55" t="str">
        <f t="shared" si="325"/>
        <v/>
      </c>
      <c r="BL1513" s="55" t="str">
        <f t="shared" si="325"/>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ref="BD1524:BQ1542" si="326">IF(ISERROR(SEARCHB(" "&amp;BO$1&amp;" "," "&amp;$L1524&amp;" "))=TRUE,"",BO$1)</f>
        <v/>
      </c>
      <c r="BP1524" s="55" t="str">
        <f t="shared" si="326"/>
        <v/>
      </c>
      <c r="BQ1524" s="55" t="str">
        <f t="shared" si="326"/>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6"/>
        <v/>
      </c>
      <c r="BE1525" s="55" t="str">
        <f t="shared" si="326"/>
        <v/>
      </c>
      <c r="BF1525" s="55" t="str">
        <f t="shared" si="326"/>
        <v/>
      </c>
      <c r="BG1525" s="55" t="str">
        <f t="shared" si="326"/>
        <v/>
      </c>
      <c r="BH1525" s="55" t="str">
        <f t="shared" si="326"/>
        <v/>
      </c>
      <c r="BI1525" s="55" t="str">
        <f t="shared" si="326"/>
        <v/>
      </c>
      <c r="BJ1525" s="55" t="str">
        <f t="shared" si="326"/>
        <v/>
      </c>
      <c r="BK1525" s="55" t="str">
        <f t="shared" si="326"/>
        <v/>
      </c>
      <c r="BL1525" s="55" t="str">
        <f t="shared" si="326"/>
        <v/>
      </c>
      <c r="BM1525" s="55" t="str">
        <f t="shared" si="326"/>
        <v/>
      </c>
      <c r="BN1525" s="55" t="str">
        <f t="shared" si="326"/>
        <v/>
      </c>
      <c r="BO1525" s="55" t="str">
        <f t="shared" si="326"/>
        <v/>
      </c>
      <c r="BP1525" s="55" t="str">
        <f t="shared" si="326"/>
        <v/>
      </c>
      <c r="BQ1525" s="55" t="str">
        <f t="shared" si="326"/>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6"/>
        <v/>
      </c>
      <c r="BE1526" s="55" t="str">
        <f t="shared" si="326"/>
        <v/>
      </c>
      <c r="BF1526" s="55" t="str">
        <f t="shared" si="326"/>
        <v/>
      </c>
      <c r="BG1526" s="55" t="str">
        <f t="shared" si="326"/>
        <v/>
      </c>
      <c r="BH1526" s="55" t="str">
        <f t="shared" si="326"/>
        <v/>
      </c>
      <c r="BI1526" s="55" t="str">
        <f t="shared" si="326"/>
        <v/>
      </c>
      <c r="BJ1526" s="55" t="str">
        <f t="shared" si="326"/>
        <v/>
      </c>
      <c r="BK1526" s="55" t="str">
        <f t="shared" si="326"/>
        <v/>
      </c>
      <c r="BL1526" s="55" t="str">
        <f t="shared" si="326"/>
        <v/>
      </c>
      <c r="BM1526" s="55" t="str">
        <f t="shared" si="326"/>
        <v/>
      </c>
      <c r="BN1526" s="55" t="str">
        <f t="shared" si="326"/>
        <v/>
      </c>
      <c r="BO1526" s="55" t="str">
        <f t="shared" si="326"/>
        <v/>
      </c>
      <c r="BP1526" s="55" t="str">
        <f t="shared" si="326"/>
        <v/>
      </c>
      <c r="BQ1526" s="55" t="str">
        <f t="shared" si="326"/>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6"/>
        <v/>
      </c>
      <c r="BE1527" s="55" t="str">
        <f t="shared" si="326"/>
        <v/>
      </c>
      <c r="BF1527" s="55" t="str">
        <f t="shared" si="326"/>
        <v/>
      </c>
      <c r="BG1527" s="55" t="str">
        <f t="shared" si="326"/>
        <v/>
      </c>
      <c r="BH1527" s="55" t="str">
        <f t="shared" si="326"/>
        <v/>
      </c>
      <c r="BI1527" s="55" t="str">
        <f t="shared" si="326"/>
        <v/>
      </c>
      <c r="BJ1527" s="55" t="str">
        <f t="shared" si="326"/>
        <v/>
      </c>
      <c r="BK1527" s="55" t="str">
        <f t="shared" si="326"/>
        <v/>
      </c>
      <c r="BL1527" s="55" t="str">
        <f t="shared" si="326"/>
        <v/>
      </c>
      <c r="BM1527" s="55" t="str">
        <f t="shared" si="326"/>
        <v/>
      </c>
      <c r="BN1527" s="55" t="str">
        <f t="shared" si="326"/>
        <v/>
      </c>
      <c r="BO1527" s="55" t="str">
        <f t="shared" si="326"/>
        <v/>
      </c>
      <c r="BP1527" s="55" t="str">
        <f t="shared" si="326"/>
        <v/>
      </c>
      <c r="BQ1527" s="55" t="str">
        <f t="shared" si="326"/>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6"/>
        <v/>
      </c>
      <c r="BE1528" s="55" t="str">
        <f t="shared" si="326"/>
        <v/>
      </c>
      <c r="BF1528" s="55" t="str">
        <f t="shared" si="326"/>
        <v/>
      </c>
      <c r="BG1528" s="55" t="str">
        <f t="shared" si="326"/>
        <v/>
      </c>
      <c r="BH1528" s="55" t="str">
        <f t="shared" si="326"/>
        <v/>
      </c>
      <c r="BI1528" s="55" t="str">
        <f t="shared" si="326"/>
        <v/>
      </c>
      <c r="BJ1528" s="55" t="str">
        <f t="shared" si="326"/>
        <v/>
      </c>
      <c r="BK1528" s="55" t="str">
        <f t="shared" si="326"/>
        <v/>
      </c>
      <c r="BL1528" s="55" t="str">
        <f t="shared" si="326"/>
        <v/>
      </c>
      <c r="BM1528" s="55" t="str">
        <f t="shared" si="326"/>
        <v/>
      </c>
      <c r="BN1528" s="55" t="str">
        <f t="shared" si="326"/>
        <v/>
      </c>
      <c r="BO1528" s="55" t="str">
        <f t="shared" si="326"/>
        <v/>
      </c>
      <c r="BP1528" s="55" t="str">
        <f t="shared" si="326"/>
        <v/>
      </c>
      <c r="BQ1528" s="55" t="str">
        <f t="shared" si="326"/>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ref="BC1529:BC1592" si="327">SUM(AT1529:BB1529)</f>
        <v>0</v>
      </c>
      <c r="BD1529" s="55" t="str">
        <f t="shared" si="326"/>
        <v/>
      </c>
      <c r="BE1529" s="55" t="str">
        <f t="shared" si="326"/>
        <v/>
      </c>
      <c r="BF1529" s="55" t="str">
        <f t="shared" si="326"/>
        <v/>
      </c>
      <c r="BG1529" s="55" t="str">
        <f t="shared" si="326"/>
        <v/>
      </c>
      <c r="BH1529" s="55" t="str">
        <f t="shared" si="326"/>
        <v/>
      </c>
      <c r="BI1529" s="55" t="str">
        <f t="shared" si="326"/>
        <v/>
      </c>
      <c r="BJ1529" s="55" t="str">
        <f t="shared" si="326"/>
        <v/>
      </c>
      <c r="BK1529" s="55" t="str">
        <f t="shared" si="326"/>
        <v/>
      </c>
      <c r="BL1529" s="55" t="str">
        <f t="shared" si="326"/>
        <v/>
      </c>
      <c r="BM1529" s="55" t="str">
        <f t="shared" si="326"/>
        <v/>
      </c>
      <c r="BN1529" s="55" t="str">
        <f t="shared" si="326"/>
        <v/>
      </c>
      <c r="BO1529" s="55" t="str">
        <f t="shared" si="326"/>
        <v/>
      </c>
      <c r="BP1529" s="55" t="str">
        <f t="shared" si="326"/>
        <v/>
      </c>
      <c r="BQ1529" s="55" t="str">
        <f t="shared" si="326"/>
        <v/>
      </c>
      <c r="BR1529" s="1" t="str">
        <f t="shared" ref="BR1529:BR1592" si="328">IF(BD1529&amp;BE1529&amp;BF1529&amp;BG1529&amp;BH1529&amp;BI1529&amp;BJ1529&amp;BK1529&amp;BP1529&amp;BQ1529="","Base",BD1529&amp;BE1529&amp;BF1529&amp;BG1529&amp;BH1529&amp;BI1529&amp;BJ1529&amp;BK1529&amp;BP1529&amp;BQ1529)</f>
        <v>Base</v>
      </c>
      <c r="BS1529" s="1" t="str">
        <f t="shared" ref="BS1529:BS1592" si="329">IF(BL1529&amp;BM1529&amp;BN1529&amp;BO1529="","",BL1529&amp;BM1529&amp;BN1529&amp;BO1529)</f>
        <v/>
      </c>
      <c r="BT1529" s="3">
        <f t="shared" ref="BT1529:BT1592" si="330">J1529-I1529+1</f>
        <v>1</v>
      </c>
      <c r="BU1529" s="11">
        <f t="shared" ref="BU1529:BU1592" si="331">BT1529*0.06-1</f>
        <v>-0.94</v>
      </c>
      <c r="BV1529" s="11">
        <f t="shared" ref="BV1529:BV1592" si="332">BT1529*0.12-1</f>
        <v>-0.88</v>
      </c>
      <c r="BW1529" s="11">
        <f t="shared" ref="BW1529:BW1592" si="333">(BT1529-1)*0.84</f>
        <v>0</v>
      </c>
      <c r="BX1529" s="9">
        <f t="shared" ref="BX1529:BX1592" si="334">BU1529+I1529</f>
        <v>-0.94</v>
      </c>
      <c r="BY1529" s="9">
        <f t="shared" ref="BY1529:BY1592" si="335">BV1529+I1529</f>
        <v>-0.88</v>
      </c>
      <c r="BZ1529" s="9">
        <f t="shared" ref="BZ1529:BZ1592" si="336">IF(WEEKDAY(BW1529+I1529)=1,BW1529+I1529+1,IF(WEEKDAY(BW1529+I1529)=7,BW1529+I1529+2,BW1529+I1529))</f>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27"/>
        <v>0</v>
      </c>
      <c r="BD1530" s="55" t="str">
        <f t="shared" si="326"/>
        <v/>
      </c>
      <c r="BE1530" s="55" t="str">
        <f t="shared" si="326"/>
        <v/>
      </c>
      <c r="BF1530" s="55" t="str">
        <f t="shared" si="326"/>
        <v/>
      </c>
      <c r="BG1530" s="55" t="str">
        <f t="shared" si="326"/>
        <v/>
      </c>
      <c r="BH1530" s="55" t="str">
        <f t="shared" si="326"/>
        <v/>
      </c>
      <c r="BI1530" s="55" t="str">
        <f t="shared" si="326"/>
        <v/>
      </c>
      <c r="BJ1530" s="55" t="str">
        <f t="shared" si="326"/>
        <v/>
      </c>
      <c r="BK1530" s="55" t="str">
        <f t="shared" si="326"/>
        <v/>
      </c>
      <c r="BL1530" s="55" t="str">
        <f t="shared" si="326"/>
        <v/>
      </c>
      <c r="BM1530" s="55" t="str">
        <f t="shared" si="326"/>
        <v/>
      </c>
      <c r="BN1530" s="55" t="str">
        <f t="shared" si="326"/>
        <v/>
      </c>
      <c r="BO1530" s="55" t="str">
        <f t="shared" si="326"/>
        <v/>
      </c>
      <c r="BP1530" s="55" t="str">
        <f t="shared" si="326"/>
        <v/>
      </c>
      <c r="BQ1530" s="55" t="str">
        <f t="shared" si="326"/>
        <v/>
      </c>
      <c r="BR1530" s="1" t="str">
        <f t="shared" si="328"/>
        <v>Base</v>
      </c>
      <c r="BS1530" s="1" t="str">
        <f t="shared" si="329"/>
        <v/>
      </c>
      <c r="BT1530" s="3">
        <f t="shared" si="330"/>
        <v>1</v>
      </c>
      <c r="BU1530" s="11">
        <f t="shared" si="331"/>
        <v>-0.94</v>
      </c>
      <c r="BV1530" s="11">
        <f t="shared" si="332"/>
        <v>-0.88</v>
      </c>
      <c r="BW1530" s="11">
        <f t="shared" si="333"/>
        <v>0</v>
      </c>
      <c r="BX1530" s="9">
        <f t="shared" si="334"/>
        <v>-0.94</v>
      </c>
      <c r="BY1530" s="9">
        <f t="shared" si="335"/>
        <v>-0.88</v>
      </c>
      <c r="BZ1530" s="9">
        <f t="shared" si="336"/>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27"/>
        <v>0</v>
      </c>
      <c r="BD1531" s="55" t="str">
        <f t="shared" si="326"/>
        <v/>
      </c>
      <c r="BE1531" s="55" t="str">
        <f t="shared" si="326"/>
        <v/>
      </c>
      <c r="BF1531" s="55" t="str">
        <f t="shared" si="326"/>
        <v/>
      </c>
      <c r="BG1531" s="55" t="str">
        <f t="shared" si="326"/>
        <v/>
      </c>
      <c r="BH1531" s="55" t="str">
        <f t="shared" si="326"/>
        <v/>
      </c>
      <c r="BI1531" s="55" t="str">
        <f t="shared" si="326"/>
        <v/>
      </c>
      <c r="BJ1531" s="55" t="str">
        <f t="shared" si="326"/>
        <v/>
      </c>
      <c r="BK1531" s="55" t="str">
        <f t="shared" si="326"/>
        <v/>
      </c>
      <c r="BL1531" s="55" t="str">
        <f t="shared" si="326"/>
        <v/>
      </c>
      <c r="BM1531" s="55" t="str">
        <f t="shared" si="326"/>
        <v/>
      </c>
      <c r="BN1531" s="55" t="str">
        <f t="shared" si="326"/>
        <v/>
      </c>
      <c r="BO1531" s="55" t="str">
        <f t="shared" si="326"/>
        <v/>
      </c>
      <c r="BP1531" s="55" t="str">
        <f t="shared" si="326"/>
        <v/>
      </c>
      <c r="BQ1531" s="55" t="str">
        <f t="shared" si="326"/>
        <v/>
      </c>
      <c r="BR1531" s="1" t="str">
        <f t="shared" si="328"/>
        <v>Base</v>
      </c>
      <c r="BS1531" s="1" t="str">
        <f t="shared" si="329"/>
        <v/>
      </c>
      <c r="BT1531" s="3">
        <f t="shared" si="330"/>
        <v>1</v>
      </c>
      <c r="BU1531" s="11">
        <f t="shared" si="331"/>
        <v>-0.94</v>
      </c>
      <c r="BV1531" s="11">
        <f t="shared" si="332"/>
        <v>-0.88</v>
      </c>
      <c r="BW1531" s="11">
        <f t="shared" si="333"/>
        <v>0</v>
      </c>
      <c r="BX1531" s="9">
        <f t="shared" si="334"/>
        <v>-0.94</v>
      </c>
      <c r="BY1531" s="9">
        <f t="shared" si="335"/>
        <v>-0.88</v>
      </c>
      <c r="BZ1531" s="9">
        <f t="shared" si="336"/>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27"/>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28"/>
        <v>Base</v>
      </c>
      <c r="BS1532" s="1" t="str">
        <f t="shared" si="329"/>
        <v/>
      </c>
      <c r="BT1532" s="3">
        <f t="shared" si="330"/>
        <v>1</v>
      </c>
      <c r="BU1532" s="11">
        <f t="shared" si="331"/>
        <v>-0.94</v>
      </c>
      <c r="BV1532" s="11">
        <f t="shared" si="332"/>
        <v>-0.88</v>
      </c>
      <c r="BW1532" s="11">
        <f t="shared" si="333"/>
        <v>0</v>
      </c>
      <c r="BX1532" s="9">
        <f t="shared" si="334"/>
        <v>-0.94</v>
      </c>
      <c r="BY1532" s="9">
        <f t="shared" si="335"/>
        <v>-0.88</v>
      </c>
      <c r="BZ1532" s="9">
        <f t="shared" si="336"/>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27"/>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28"/>
        <v>Base</v>
      </c>
      <c r="BS1533" s="1" t="str">
        <f t="shared" si="329"/>
        <v/>
      </c>
      <c r="BT1533" s="3">
        <f t="shared" si="330"/>
        <v>1</v>
      </c>
      <c r="BU1533" s="11">
        <f t="shared" si="331"/>
        <v>-0.94</v>
      </c>
      <c r="BV1533" s="11">
        <f t="shared" si="332"/>
        <v>-0.88</v>
      </c>
      <c r="BW1533" s="11">
        <f t="shared" si="333"/>
        <v>0</v>
      </c>
      <c r="BX1533" s="9">
        <f t="shared" si="334"/>
        <v>-0.94</v>
      </c>
      <c r="BY1533" s="9">
        <f t="shared" si="335"/>
        <v>-0.88</v>
      </c>
      <c r="BZ1533" s="9">
        <f t="shared" si="336"/>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27"/>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si="328"/>
        <v>Base</v>
      </c>
      <c r="BS1534" s="1" t="str">
        <f t="shared" si="329"/>
        <v/>
      </c>
      <c r="BT1534" s="3">
        <f t="shared" si="330"/>
        <v>1</v>
      </c>
      <c r="BU1534" s="11">
        <f t="shared" si="331"/>
        <v>-0.94</v>
      </c>
      <c r="BV1534" s="11">
        <f t="shared" si="332"/>
        <v>-0.88</v>
      </c>
      <c r="BW1534" s="11">
        <f t="shared" si="333"/>
        <v>0</v>
      </c>
      <c r="BX1534" s="9">
        <f t="shared" si="334"/>
        <v>-0.94</v>
      </c>
      <c r="BY1534" s="9">
        <f t="shared" si="335"/>
        <v>-0.88</v>
      </c>
      <c r="BZ1534" s="9">
        <f t="shared" si="336"/>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27"/>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28"/>
        <v>Base</v>
      </c>
      <c r="BS1535" s="1" t="str">
        <f t="shared" si="329"/>
        <v/>
      </c>
      <c r="BT1535" s="3">
        <f t="shared" si="330"/>
        <v>1</v>
      </c>
      <c r="BU1535" s="11">
        <f t="shared" si="331"/>
        <v>-0.94</v>
      </c>
      <c r="BV1535" s="11">
        <f t="shared" si="332"/>
        <v>-0.88</v>
      </c>
      <c r="BW1535" s="11">
        <f t="shared" si="333"/>
        <v>0</v>
      </c>
      <c r="BX1535" s="9">
        <f t="shared" si="334"/>
        <v>-0.94</v>
      </c>
      <c r="BY1535" s="9">
        <f t="shared" si="335"/>
        <v>-0.88</v>
      </c>
      <c r="BZ1535" s="9">
        <f t="shared" si="336"/>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27"/>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si="328"/>
        <v>Base</v>
      </c>
      <c r="BS1536" s="1" t="str">
        <f t="shared" si="329"/>
        <v/>
      </c>
      <c r="BT1536" s="3">
        <f t="shared" si="330"/>
        <v>1</v>
      </c>
      <c r="BU1536" s="11">
        <f t="shared" si="331"/>
        <v>-0.94</v>
      </c>
      <c r="BV1536" s="11">
        <f t="shared" si="332"/>
        <v>-0.88</v>
      </c>
      <c r="BW1536" s="11">
        <f t="shared" si="333"/>
        <v>0</v>
      </c>
      <c r="BX1536" s="9">
        <f t="shared" si="334"/>
        <v>-0.94</v>
      </c>
      <c r="BY1536" s="9">
        <f t="shared" si="335"/>
        <v>-0.88</v>
      </c>
      <c r="BZ1536" s="9">
        <f t="shared" si="336"/>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ref="BD1543:BQ1561" si="337">IF(ISERROR(SEARCHB(" "&amp;BD$1&amp;" "," "&amp;$L1543&amp;" "))=TRUE,"",BD$1)</f>
        <v/>
      </c>
      <c r="BE1543" s="55" t="str">
        <f t="shared" si="337"/>
        <v/>
      </c>
      <c r="BF1543" s="55" t="str">
        <f t="shared" si="337"/>
        <v/>
      </c>
      <c r="BG1543" s="55" t="str">
        <f t="shared" si="337"/>
        <v/>
      </c>
      <c r="BH1543" s="55" t="str">
        <f t="shared" si="337"/>
        <v/>
      </c>
      <c r="BI1543" s="55" t="str">
        <f t="shared" si="337"/>
        <v/>
      </c>
      <c r="BJ1543" s="55" t="str">
        <f t="shared" si="337"/>
        <v/>
      </c>
      <c r="BK1543" s="55" t="str">
        <f t="shared" si="337"/>
        <v/>
      </c>
      <c r="BL1543" s="55" t="str">
        <f t="shared" si="337"/>
        <v/>
      </c>
      <c r="BM1543" s="55" t="str">
        <f t="shared" si="337"/>
        <v/>
      </c>
      <c r="BN1543" s="55" t="str">
        <f t="shared" si="337"/>
        <v/>
      </c>
      <c r="BO1543" s="55" t="str">
        <f t="shared" si="337"/>
        <v/>
      </c>
      <c r="BP1543" s="55" t="str">
        <f t="shared" si="337"/>
        <v/>
      </c>
      <c r="BQ1543" s="55" t="str">
        <f t="shared" si="337"/>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37"/>
        <v/>
      </c>
      <c r="BE1544" s="55" t="str">
        <f t="shared" si="337"/>
        <v/>
      </c>
      <c r="BF1544" s="55" t="str">
        <f t="shared" si="337"/>
        <v/>
      </c>
      <c r="BG1544" s="55" t="str">
        <f t="shared" si="337"/>
        <v/>
      </c>
      <c r="BH1544" s="55" t="str">
        <f t="shared" si="337"/>
        <v/>
      </c>
      <c r="BI1544" s="55" t="str">
        <f t="shared" si="337"/>
        <v/>
      </c>
      <c r="BJ1544" s="55" t="str">
        <f t="shared" si="337"/>
        <v/>
      </c>
      <c r="BK1544" s="55" t="str">
        <f t="shared" si="337"/>
        <v/>
      </c>
      <c r="BL1544" s="55" t="str">
        <f t="shared" si="337"/>
        <v/>
      </c>
      <c r="BM1544" s="55" t="str">
        <f t="shared" si="337"/>
        <v/>
      </c>
      <c r="BN1544" s="55" t="str">
        <f t="shared" si="337"/>
        <v/>
      </c>
      <c r="BO1544" s="55" t="str">
        <f t="shared" si="337"/>
        <v/>
      </c>
      <c r="BP1544" s="55" t="str">
        <f t="shared" si="337"/>
        <v/>
      </c>
      <c r="BQ1544" s="55" t="str">
        <f t="shared" si="337"/>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37"/>
        <v/>
      </c>
      <c r="BE1545" s="55" t="str">
        <f t="shared" si="337"/>
        <v/>
      </c>
      <c r="BF1545" s="55" t="str">
        <f t="shared" si="337"/>
        <v/>
      </c>
      <c r="BG1545" s="55" t="str">
        <f t="shared" si="337"/>
        <v/>
      </c>
      <c r="BH1545" s="55" t="str">
        <f t="shared" si="337"/>
        <v/>
      </c>
      <c r="BI1545" s="55" t="str">
        <f t="shared" si="337"/>
        <v/>
      </c>
      <c r="BJ1545" s="55" t="str">
        <f t="shared" si="337"/>
        <v/>
      </c>
      <c r="BK1545" s="55" t="str">
        <f t="shared" si="337"/>
        <v/>
      </c>
      <c r="BL1545" s="55" t="str">
        <f t="shared" si="337"/>
        <v/>
      </c>
      <c r="BM1545" s="55" t="str">
        <f t="shared" si="337"/>
        <v/>
      </c>
      <c r="BN1545" s="55" t="str">
        <f t="shared" si="337"/>
        <v/>
      </c>
      <c r="BO1545" s="55" t="str">
        <f t="shared" si="337"/>
        <v/>
      </c>
      <c r="BP1545" s="55" t="str">
        <f t="shared" si="337"/>
        <v/>
      </c>
      <c r="BQ1545" s="55" t="str">
        <f t="shared" si="337"/>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37"/>
        <v/>
      </c>
      <c r="BE1546" s="55" t="str">
        <f t="shared" si="337"/>
        <v/>
      </c>
      <c r="BF1546" s="55" t="str">
        <f t="shared" si="337"/>
        <v/>
      </c>
      <c r="BG1546" s="55" t="str">
        <f t="shared" si="337"/>
        <v/>
      </c>
      <c r="BH1546" s="55" t="str">
        <f t="shared" si="337"/>
        <v/>
      </c>
      <c r="BI1546" s="55" t="str">
        <f t="shared" si="337"/>
        <v/>
      </c>
      <c r="BJ1546" s="55" t="str">
        <f t="shared" si="337"/>
        <v/>
      </c>
      <c r="BK1546" s="55" t="str">
        <f t="shared" si="337"/>
        <v/>
      </c>
      <c r="BL1546" s="55" t="str">
        <f t="shared" si="337"/>
        <v/>
      </c>
      <c r="BM1546" s="55" t="str">
        <f t="shared" si="337"/>
        <v/>
      </c>
      <c r="BN1546" s="55" t="str">
        <f t="shared" si="337"/>
        <v/>
      </c>
      <c r="BO1546" s="55" t="str">
        <f t="shared" si="337"/>
        <v/>
      </c>
      <c r="BP1546" s="55" t="str">
        <f t="shared" si="337"/>
        <v/>
      </c>
      <c r="BQ1546" s="55" t="str">
        <f t="shared" si="337"/>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37"/>
        <v/>
      </c>
      <c r="BE1547" s="55" t="str">
        <f t="shared" si="337"/>
        <v/>
      </c>
      <c r="BF1547" s="55" t="str">
        <f t="shared" si="337"/>
        <v/>
      </c>
      <c r="BG1547" s="55" t="str">
        <f t="shared" si="337"/>
        <v/>
      </c>
      <c r="BH1547" s="55" t="str">
        <f t="shared" si="337"/>
        <v/>
      </c>
      <c r="BI1547" s="55" t="str">
        <f t="shared" si="337"/>
        <v/>
      </c>
      <c r="BJ1547" s="55" t="str">
        <f t="shared" si="337"/>
        <v/>
      </c>
      <c r="BK1547" s="55" t="str">
        <f t="shared" si="337"/>
        <v/>
      </c>
      <c r="BL1547" s="55" t="str">
        <f t="shared" si="337"/>
        <v/>
      </c>
      <c r="BM1547" s="55" t="str">
        <f t="shared" si="337"/>
        <v/>
      </c>
      <c r="BN1547" s="55" t="str">
        <f t="shared" si="337"/>
        <v/>
      </c>
      <c r="BO1547" s="55" t="str">
        <f t="shared" si="337"/>
        <v/>
      </c>
      <c r="BP1547" s="55" t="str">
        <f t="shared" si="337"/>
        <v/>
      </c>
      <c r="BQ1547" s="55" t="str">
        <f t="shared" si="337"/>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si="337"/>
        <v/>
      </c>
      <c r="BE1548" s="55" t="str">
        <f t="shared" si="337"/>
        <v/>
      </c>
      <c r="BF1548" s="55" t="str">
        <f t="shared" si="337"/>
        <v/>
      </c>
      <c r="BG1548" s="55" t="str">
        <f t="shared" si="337"/>
        <v/>
      </c>
      <c r="BH1548" s="55" t="str">
        <f t="shared" si="337"/>
        <v/>
      </c>
      <c r="BI1548" s="55" t="str">
        <f t="shared" si="337"/>
        <v/>
      </c>
      <c r="BJ1548" s="55" t="str">
        <f t="shared" si="337"/>
        <v/>
      </c>
      <c r="BK1548" s="55" t="str">
        <f t="shared" si="337"/>
        <v/>
      </c>
      <c r="BL1548" s="55" t="str">
        <f t="shared" si="337"/>
        <v/>
      </c>
      <c r="BM1548" s="55" t="str">
        <f t="shared" si="337"/>
        <v/>
      </c>
      <c r="BN1548" s="55" t="str">
        <f t="shared" si="337"/>
        <v/>
      </c>
      <c r="BO1548" s="55" t="str">
        <f t="shared" si="337"/>
        <v/>
      </c>
      <c r="BP1548" s="55" t="str">
        <f t="shared" si="337"/>
        <v/>
      </c>
      <c r="BQ1548" s="55" t="str">
        <f t="shared" si="337"/>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37"/>
        <v/>
      </c>
      <c r="BE1549" s="55" t="str">
        <f t="shared" si="337"/>
        <v/>
      </c>
      <c r="BF1549" s="55" t="str">
        <f t="shared" si="337"/>
        <v/>
      </c>
      <c r="BG1549" s="55" t="str">
        <f t="shared" si="337"/>
        <v/>
      </c>
      <c r="BH1549" s="55" t="str">
        <f t="shared" si="337"/>
        <v/>
      </c>
      <c r="BI1549" s="55" t="str">
        <f t="shared" si="337"/>
        <v/>
      </c>
      <c r="BJ1549" s="55" t="str">
        <f t="shared" si="337"/>
        <v/>
      </c>
      <c r="BK1549" s="55" t="str">
        <f t="shared" si="337"/>
        <v/>
      </c>
      <c r="BL1549" s="55" t="str">
        <f t="shared" si="337"/>
        <v/>
      </c>
      <c r="BM1549" s="55" t="str">
        <f t="shared" si="337"/>
        <v/>
      </c>
      <c r="BN1549" s="55" t="str">
        <f t="shared" si="337"/>
        <v/>
      </c>
      <c r="BO1549" s="55" t="str">
        <f t="shared" si="337"/>
        <v/>
      </c>
      <c r="BP1549" s="55" t="str">
        <f t="shared" si="337"/>
        <v/>
      </c>
      <c r="BQ1549" s="55" t="str">
        <f t="shared" si="337"/>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si="337"/>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ref="BD1561:BQ1579" si="338">IF(ISERROR(SEARCHB(" "&amp;BG$1&amp;" "," "&amp;$L1561&amp;" "))=TRUE,"",BG$1)</f>
        <v/>
      </c>
      <c r="BH1561" s="55" t="str">
        <f t="shared" si="338"/>
        <v/>
      </c>
      <c r="BI1561" s="55" t="str">
        <f t="shared" si="338"/>
        <v/>
      </c>
      <c r="BJ1561" s="55" t="str">
        <f t="shared" si="338"/>
        <v/>
      </c>
      <c r="BK1561" s="55" t="str">
        <f t="shared" si="338"/>
        <v/>
      </c>
      <c r="BL1561" s="55" t="str">
        <f t="shared" si="338"/>
        <v/>
      </c>
      <c r="BM1561" s="55" t="str">
        <f t="shared" si="338"/>
        <v/>
      </c>
      <c r="BN1561" s="55" t="str">
        <f t="shared" si="338"/>
        <v/>
      </c>
      <c r="BO1561" s="55" t="str">
        <f t="shared" si="338"/>
        <v/>
      </c>
      <c r="BP1561" s="55" t="str">
        <f t="shared" si="338"/>
        <v/>
      </c>
      <c r="BQ1561" s="55" t="str">
        <f t="shared" si="338"/>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8"/>
        <v/>
      </c>
      <c r="BE1562" s="55" t="str">
        <f t="shared" si="338"/>
        <v/>
      </c>
      <c r="BF1562" s="55" t="str">
        <f t="shared" si="338"/>
        <v/>
      </c>
      <c r="BG1562" s="55" t="str">
        <f t="shared" si="338"/>
        <v/>
      </c>
      <c r="BH1562" s="55" t="str">
        <f t="shared" si="338"/>
        <v/>
      </c>
      <c r="BI1562" s="55" t="str">
        <f t="shared" si="338"/>
        <v/>
      </c>
      <c r="BJ1562" s="55" t="str">
        <f t="shared" si="338"/>
        <v/>
      </c>
      <c r="BK1562" s="55" t="str">
        <f t="shared" si="338"/>
        <v/>
      </c>
      <c r="BL1562" s="55" t="str">
        <f t="shared" si="338"/>
        <v/>
      </c>
      <c r="BM1562" s="55" t="str">
        <f t="shared" si="338"/>
        <v/>
      </c>
      <c r="BN1562" s="55" t="str">
        <f t="shared" si="338"/>
        <v/>
      </c>
      <c r="BO1562" s="55" t="str">
        <f t="shared" si="338"/>
        <v/>
      </c>
      <c r="BP1562" s="55" t="str">
        <f t="shared" si="338"/>
        <v/>
      </c>
      <c r="BQ1562" s="55" t="str">
        <f t="shared" si="338"/>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8"/>
        <v/>
      </c>
      <c r="BE1563" s="55" t="str">
        <f t="shared" si="338"/>
        <v/>
      </c>
      <c r="BF1563" s="55" t="str">
        <f t="shared" si="338"/>
        <v/>
      </c>
      <c r="BG1563" s="55" t="str">
        <f t="shared" si="338"/>
        <v/>
      </c>
      <c r="BH1563" s="55" t="str">
        <f t="shared" si="338"/>
        <v/>
      </c>
      <c r="BI1563" s="55" t="str">
        <f t="shared" si="338"/>
        <v/>
      </c>
      <c r="BJ1563" s="55" t="str">
        <f t="shared" si="338"/>
        <v/>
      </c>
      <c r="BK1563" s="55" t="str">
        <f t="shared" si="338"/>
        <v/>
      </c>
      <c r="BL1563" s="55" t="str">
        <f t="shared" si="338"/>
        <v/>
      </c>
      <c r="BM1563" s="55" t="str">
        <f t="shared" si="338"/>
        <v/>
      </c>
      <c r="BN1563" s="55" t="str">
        <f t="shared" si="338"/>
        <v/>
      </c>
      <c r="BO1563" s="55" t="str">
        <f t="shared" si="338"/>
        <v/>
      </c>
      <c r="BP1563" s="55" t="str">
        <f t="shared" si="338"/>
        <v/>
      </c>
      <c r="BQ1563" s="55" t="str">
        <f t="shared" si="338"/>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8"/>
        <v/>
      </c>
      <c r="BE1564" s="55" t="str">
        <f t="shared" si="338"/>
        <v/>
      </c>
      <c r="BF1564" s="55" t="str">
        <f t="shared" si="338"/>
        <v/>
      </c>
      <c r="BG1564" s="55" t="str">
        <f t="shared" si="338"/>
        <v/>
      </c>
      <c r="BH1564" s="55" t="str">
        <f t="shared" si="338"/>
        <v/>
      </c>
      <c r="BI1564" s="55" t="str">
        <f t="shared" si="338"/>
        <v/>
      </c>
      <c r="BJ1564" s="55" t="str">
        <f t="shared" si="338"/>
        <v/>
      </c>
      <c r="BK1564" s="55" t="str">
        <f t="shared" si="338"/>
        <v/>
      </c>
      <c r="BL1564" s="55" t="str">
        <f t="shared" si="338"/>
        <v/>
      </c>
      <c r="BM1564" s="55" t="str">
        <f t="shared" si="338"/>
        <v/>
      </c>
      <c r="BN1564" s="55" t="str">
        <f t="shared" si="338"/>
        <v/>
      </c>
      <c r="BO1564" s="55" t="str">
        <f t="shared" si="338"/>
        <v/>
      </c>
      <c r="BP1564" s="55" t="str">
        <f t="shared" si="338"/>
        <v/>
      </c>
      <c r="BQ1564" s="55" t="str">
        <f t="shared" si="338"/>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8"/>
        <v/>
      </c>
      <c r="BE1565" s="55" t="str">
        <f t="shared" si="338"/>
        <v/>
      </c>
      <c r="BF1565" s="55" t="str">
        <f t="shared" si="338"/>
        <v/>
      </c>
      <c r="BG1565" s="55" t="str">
        <f t="shared" si="338"/>
        <v/>
      </c>
      <c r="BH1565" s="55" t="str">
        <f t="shared" si="338"/>
        <v/>
      </c>
      <c r="BI1565" s="55" t="str">
        <f t="shared" si="338"/>
        <v/>
      </c>
      <c r="BJ1565" s="55" t="str">
        <f t="shared" si="338"/>
        <v/>
      </c>
      <c r="BK1565" s="55" t="str">
        <f t="shared" si="338"/>
        <v/>
      </c>
      <c r="BL1565" s="55" t="str">
        <f t="shared" si="338"/>
        <v/>
      </c>
      <c r="BM1565" s="55" t="str">
        <f t="shared" si="338"/>
        <v/>
      </c>
      <c r="BN1565" s="55" t="str">
        <f t="shared" si="338"/>
        <v/>
      </c>
      <c r="BO1565" s="55" t="str">
        <f t="shared" si="338"/>
        <v/>
      </c>
      <c r="BP1565" s="55" t="str">
        <f t="shared" si="338"/>
        <v/>
      </c>
      <c r="BQ1565" s="55" t="str">
        <f t="shared" si="338"/>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8"/>
        <v/>
      </c>
      <c r="BE1566" s="55" t="str">
        <f t="shared" si="338"/>
        <v/>
      </c>
      <c r="BF1566" s="55" t="str">
        <f t="shared" si="338"/>
        <v/>
      </c>
      <c r="BG1566" s="55" t="str">
        <f t="shared" si="338"/>
        <v/>
      </c>
      <c r="BH1566" s="55" t="str">
        <f t="shared" si="338"/>
        <v/>
      </c>
      <c r="BI1566" s="55" t="str">
        <f t="shared" si="338"/>
        <v/>
      </c>
      <c r="BJ1566" s="55" t="str">
        <f t="shared" si="338"/>
        <v/>
      </c>
      <c r="BK1566" s="55" t="str">
        <f t="shared" si="338"/>
        <v/>
      </c>
      <c r="BL1566" s="55" t="str">
        <f t="shared" si="338"/>
        <v/>
      </c>
      <c r="BM1566" s="55" t="str">
        <f t="shared" si="338"/>
        <v/>
      </c>
      <c r="BN1566" s="55" t="str">
        <f t="shared" si="338"/>
        <v/>
      </c>
      <c r="BO1566" s="55" t="str">
        <f t="shared" si="338"/>
        <v/>
      </c>
      <c r="BP1566" s="55" t="str">
        <f t="shared" si="338"/>
        <v/>
      </c>
      <c r="BQ1566" s="55" t="str">
        <f t="shared" si="338"/>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8"/>
        <v/>
      </c>
      <c r="BE1567" s="55" t="str">
        <f t="shared" si="338"/>
        <v/>
      </c>
      <c r="BF1567" s="55" t="str">
        <f t="shared" si="338"/>
        <v/>
      </c>
      <c r="BG1567" s="55" t="str">
        <f t="shared" si="338"/>
        <v/>
      </c>
      <c r="BH1567" s="55" t="str">
        <f t="shared" si="338"/>
        <v/>
      </c>
      <c r="BI1567" s="55" t="str">
        <f t="shared" si="338"/>
        <v/>
      </c>
      <c r="BJ1567" s="55" t="str">
        <f t="shared" si="338"/>
        <v/>
      </c>
      <c r="BK1567" s="55" t="str">
        <f t="shared" si="338"/>
        <v/>
      </c>
      <c r="BL1567" s="55" t="str">
        <f t="shared" si="338"/>
        <v/>
      </c>
      <c r="BM1567" s="55" t="str">
        <f t="shared" si="338"/>
        <v/>
      </c>
      <c r="BN1567" s="55" t="str">
        <f t="shared" si="338"/>
        <v/>
      </c>
      <c r="BO1567" s="55" t="str">
        <f t="shared" si="338"/>
        <v/>
      </c>
      <c r="BP1567" s="55" t="str">
        <f t="shared" si="338"/>
        <v/>
      </c>
      <c r="BQ1567" s="55" t="str">
        <f t="shared" si="338"/>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8"/>
        <v/>
      </c>
      <c r="BE1568" s="55" t="str">
        <f t="shared" si="338"/>
        <v/>
      </c>
      <c r="BF1568" s="55" t="str">
        <f t="shared" si="338"/>
        <v/>
      </c>
      <c r="BG1568" s="55" t="str">
        <f t="shared" si="338"/>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ref="BD1579:BQ1597" si="339">IF(ISERROR(SEARCHB(" "&amp;BJ$1&amp;" "," "&amp;$L1579&amp;" "))=TRUE,"",BJ$1)</f>
        <v/>
      </c>
      <c r="BK1579" s="55" t="str">
        <f t="shared" si="339"/>
        <v/>
      </c>
      <c r="BL1579" s="55" t="str">
        <f t="shared" si="339"/>
        <v/>
      </c>
      <c r="BM1579" s="55" t="str">
        <f t="shared" si="339"/>
        <v/>
      </c>
      <c r="BN1579" s="55" t="str">
        <f t="shared" si="339"/>
        <v/>
      </c>
      <c r="BO1579" s="55" t="str">
        <f t="shared" si="339"/>
        <v/>
      </c>
      <c r="BP1579" s="55" t="str">
        <f t="shared" si="339"/>
        <v/>
      </c>
      <c r="BQ1579" s="55" t="str">
        <f t="shared" si="339"/>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9"/>
        <v/>
      </c>
      <c r="BE1580" s="55" t="str">
        <f t="shared" si="339"/>
        <v/>
      </c>
      <c r="BF1580" s="55" t="str">
        <f t="shared" si="339"/>
        <v/>
      </c>
      <c r="BG1580" s="55" t="str">
        <f t="shared" si="339"/>
        <v/>
      </c>
      <c r="BH1580" s="55" t="str">
        <f t="shared" si="339"/>
        <v/>
      </c>
      <c r="BI1580" s="55" t="str">
        <f t="shared" si="339"/>
        <v/>
      </c>
      <c r="BJ1580" s="55" t="str">
        <f t="shared" si="339"/>
        <v/>
      </c>
      <c r="BK1580" s="55" t="str">
        <f t="shared" si="339"/>
        <v/>
      </c>
      <c r="BL1580" s="55" t="str">
        <f t="shared" si="339"/>
        <v/>
      </c>
      <c r="BM1580" s="55" t="str">
        <f t="shared" si="339"/>
        <v/>
      </c>
      <c r="BN1580" s="55" t="str">
        <f t="shared" si="339"/>
        <v/>
      </c>
      <c r="BO1580" s="55" t="str">
        <f t="shared" si="339"/>
        <v/>
      </c>
      <c r="BP1580" s="55" t="str">
        <f t="shared" si="339"/>
        <v/>
      </c>
      <c r="BQ1580" s="55" t="str">
        <f t="shared" si="339"/>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9"/>
        <v/>
      </c>
      <c r="BE1581" s="55" t="str">
        <f t="shared" si="339"/>
        <v/>
      </c>
      <c r="BF1581" s="55" t="str">
        <f t="shared" si="339"/>
        <v/>
      </c>
      <c r="BG1581" s="55" t="str">
        <f t="shared" si="339"/>
        <v/>
      </c>
      <c r="BH1581" s="55" t="str">
        <f t="shared" si="339"/>
        <v/>
      </c>
      <c r="BI1581" s="55" t="str">
        <f t="shared" si="339"/>
        <v/>
      </c>
      <c r="BJ1581" s="55" t="str">
        <f t="shared" si="339"/>
        <v/>
      </c>
      <c r="BK1581" s="55" t="str">
        <f t="shared" si="339"/>
        <v/>
      </c>
      <c r="BL1581" s="55" t="str">
        <f t="shared" si="339"/>
        <v/>
      </c>
      <c r="BM1581" s="55" t="str">
        <f t="shared" si="339"/>
        <v/>
      </c>
      <c r="BN1581" s="55" t="str">
        <f t="shared" si="339"/>
        <v/>
      </c>
      <c r="BO1581" s="55" t="str">
        <f t="shared" si="339"/>
        <v/>
      </c>
      <c r="BP1581" s="55" t="str">
        <f t="shared" si="339"/>
        <v/>
      </c>
      <c r="BQ1581" s="55" t="str">
        <f t="shared" si="339"/>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9"/>
        <v/>
      </c>
      <c r="BE1582" s="55" t="str">
        <f t="shared" si="339"/>
        <v/>
      </c>
      <c r="BF1582" s="55" t="str">
        <f t="shared" si="339"/>
        <v/>
      </c>
      <c r="BG1582" s="55" t="str">
        <f t="shared" si="339"/>
        <v/>
      </c>
      <c r="BH1582" s="55" t="str">
        <f t="shared" si="339"/>
        <v/>
      </c>
      <c r="BI1582" s="55" t="str">
        <f t="shared" si="339"/>
        <v/>
      </c>
      <c r="BJ1582" s="55" t="str">
        <f t="shared" si="339"/>
        <v/>
      </c>
      <c r="BK1582" s="55" t="str">
        <f t="shared" si="339"/>
        <v/>
      </c>
      <c r="BL1582" s="55" t="str">
        <f t="shared" si="339"/>
        <v/>
      </c>
      <c r="BM1582" s="55" t="str">
        <f t="shared" si="339"/>
        <v/>
      </c>
      <c r="BN1582" s="55" t="str">
        <f t="shared" si="339"/>
        <v/>
      </c>
      <c r="BO1582" s="55" t="str">
        <f t="shared" si="339"/>
        <v/>
      </c>
      <c r="BP1582" s="55" t="str">
        <f t="shared" si="339"/>
        <v/>
      </c>
      <c r="BQ1582" s="55" t="str">
        <f t="shared" si="339"/>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9"/>
        <v/>
      </c>
      <c r="BE1583" s="55" t="str">
        <f t="shared" si="339"/>
        <v/>
      </c>
      <c r="BF1583" s="55" t="str">
        <f t="shared" si="339"/>
        <v/>
      </c>
      <c r="BG1583" s="55" t="str">
        <f t="shared" si="339"/>
        <v/>
      </c>
      <c r="BH1583" s="55" t="str">
        <f t="shared" si="339"/>
        <v/>
      </c>
      <c r="BI1583" s="55" t="str">
        <f t="shared" si="339"/>
        <v/>
      </c>
      <c r="BJ1583" s="55" t="str">
        <f t="shared" si="339"/>
        <v/>
      </c>
      <c r="BK1583" s="55" t="str">
        <f t="shared" si="339"/>
        <v/>
      </c>
      <c r="BL1583" s="55" t="str">
        <f t="shared" si="339"/>
        <v/>
      </c>
      <c r="BM1583" s="55" t="str">
        <f t="shared" si="339"/>
        <v/>
      </c>
      <c r="BN1583" s="55" t="str">
        <f t="shared" si="339"/>
        <v/>
      </c>
      <c r="BO1583" s="55" t="str">
        <f t="shared" si="339"/>
        <v/>
      </c>
      <c r="BP1583" s="55" t="str">
        <f t="shared" si="339"/>
        <v/>
      </c>
      <c r="BQ1583" s="55" t="str">
        <f t="shared" si="339"/>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9"/>
        <v/>
      </c>
      <c r="BE1584" s="55" t="str">
        <f t="shared" si="339"/>
        <v/>
      </c>
      <c r="BF1584" s="55" t="str">
        <f t="shared" si="339"/>
        <v/>
      </c>
      <c r="BG1584" s="55" t="str">
        <f t="shared" si="339"/>
        <v/>
      </c>
      <c r="BH1584" s="55" t="str">
        <f t="shared" si="339"/>
        <v/>
      </c>
      <c r="BI1584" s="55" t="str">
        <f t="shared" si="339"/>
        <v/>
      </c>
      <c r="BJ1584" s="55" t="str">
        <f t="shared" si="339"/>
        <v/>
      </c>
      <c r="BK1584" s="55" t="str">
        <f t="shared" si="339"/>
        <v/>
      </c>
      <c r="BL1584" s="55" t="str">
        <f t="shared" si="339"/>
        <v/>
      </c>
      <c r="BM1584" s="55" t="str">
        <f t="shared" si="339"/>
        <v/>
      </c>
      <c r="BN1584" s="55" t="str">
        <f t="shared" si="339"/>
        <v/>
      </c>
      <c r="BO1584" s="55" t="str">
        <f t="shared" si="339"/>
        <v/>
      </c>
      <c r="BP1584" s="55" t="str">
        <f t="shared" si="339"/>
        <v/>
      </c>
      <c r="BQ1584" s="55" t="str">
        <f t="shared" si="339"/>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9"/>
        <v/>
      </c>
      <c r="BE1585" s="55" t="str">
        <f t="shared" si="339"/>
        <v/>
      </c>
      <c r="BF1585" s="55" t="str">
        <f t="shared" si="339"/>
        <v/>
      </c>
      <c r="BG1585" s="55" t="str">
        <f t="shared" si="339"/>
        <v/>
      </c>
      <c r="BH1585" s="55" t="str">
        <f t="shared" si="339"/>
        <v/>
      </c>
      <c r="BI1585" s="55" t="str">
        <f t="shared" si="339"/>
        <v/>
      </c>
      <c r="BJ1585" s="55" t="str">
        <f t="shared" si="339"/>
        <v/>
      </c>
      <c r="BK1585" s="55" t="str">
        <f t="shared" si="339"/>
        <v/>
      </c>
      <c r="BL1585" s="55" t="str">
        <f t="shared" si="339"/>
        <v/>
      </c>
      <c r="BM1585" s="55" t="str">
        <f t="shared" si="339"/>
        <v/>
      </c>
      <c r="BN1585" s="55" t="str">
        <f t="shared" si="339"/>
        <v/>
      </c>
      <c r="BO1585" s="55" t="str">
        <f t="shared" si="339"/>
        <v/>
      </c>
      <c r="BP1585" s="55" t="str">
        <f t="shared" si="339"/>
        <v/>
      </c>
      <c r="BQ1585" s="55" t="str">
        <f t="shared" si="339"/>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9"/>
        <v/>
      </c>
      <c r="BE1586" s="55" t="str">
        <f t="shared" si="339"/>
        <v/>
      </c>
      <c r="BF1586" s="55" t="str">
        <f t="shared" si="339"/>
        <v/>
      </c>
      <c r="BG1586" s="55" t="str">
        <f t="shared" si="339"/>
        <v/>
      </c>
      <c r="BH1586" s="55" t="str">
        <f t="shared" si="339"/>
        <v/>
      </c>
      <c r="BI1586" s="55" t="str">
        <f t="shared" si="339"/>
        <v/>
      </c>
      <c r="BJ1586" s="55" t="str">
        <f t="shared" si="339"/>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ref="BC1593:BC1656" si="340">SUM(AT1593:BB1593)</f>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ref="BR1593:BR1656" si="341">IF(BD1593&amp;BE1593&amp;BF1593&amp;BG1593&amp;BH1593&amp;BI1593&amp;BJ1593&amp;BK1593&amp;BP1593&amp;BQ1593="","Base",BD1593&amp;BE1593&amp;BF1593&amp;BG1593&amp;BH1593&amp;BI1593&amp;BJ1593&amp;BK1593&amp;BP1593&amp;BQ1593)</f>
        <v>Base</v>
      </c>
      <c r="BS1593" s="1" t="str">
        <f t="shared" ref="BS1593:BS1656" si="342">IF(BL1593&amp;BM1593&amp;BN1593&amp;BO1593="","",BL1593&amp;BM1593&amp;BN1593&amp;BO1593)</f>
        <v/>
      </c>
      <c r="BT1593" s="3">
        <f t="shared" ref="BT1593:BT1656" si="343">J1593-I1593+1</f>
        <v>1</v>
      </c>
      <c r="BU1593" s="11">
        <f t="shared" ref="BU1593:BU1656" si="344">BT1593*0.06-1</f>
        <v>-0.94</v>
      </c>
      <c r="BV1593" s="11">
        <f t="shared" ref="BV1593:BV1656" si="345">BT1593*0.12-1</f>
        <v>-0.88</v>
      </c>
      <c r="BW1593" s="11">
        <f t="shared" ref="BW1593:BW1656" si="346">(BT1593-1)*0.84</f>
        <v>0</v>
      </c>
      <c r="BX1593" s="9">
        <f t="shared" ref="BX1593:BX1656" si="347">BU1593+I1593</f>
        <v>-0.94</v>
      </c>
      <c r="BY1593" s="9">
        <f t="shared" ref="BY1593:BY1656" si="348">BV1593+I1593</f>
        <v>-0.88</v>
      </c>
      <c r="BZ1593" s="9">
        <f t="shared" ref="BZ1593:BZ1656" si="349">IF(WEEKDAY(BW1593+I1593)=1,BW1593+I1593+1,IF(WEEKDAY(BW1593+I1593)=7,BW1593+I1593+2,BW1593+I1593))</f>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40"/>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41"/>
        <v>Base</v>
      </c>
      <c r="BS1594" s="1" t="str">
        <f t="shared" si="342"/>
        <v/>
      </c>
      <c r="BT1594" s="3">
        <f t="shared" si="343"/>
        <v>1</v>
      </c>
      <c r="BU1594" s="11">
        <f t="shared" si="344"/>
        <v>-0.94</v>
      </c>
      <c r="BV1594" s="11">
        <f t="shared" si="345"/>
        <v>-0.88</v>
      </c>
      <c r="BW1594" s="11">
        <f t="shared" si="346"/>
        <v>0</v>
      </c>
      <c r="BX1594" s="9">
        <f t="shared" si="347"/>
        <v>-0.94</v>
      </c>
      <c r="BY1594" s="9">
        <f t="shared" si="348"/>
        <v>-0.88</v>
      </c>
      <c r="BZ1594" s="9">
        <f t="shared" si="349"/>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40"/>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41"/>
        <v>Base</v>
      </c>
      <c r="BS1595" s="1" t="str">
        <f t="shared" si="342"/>
        <v/>
      </c>
      <c r="BT1595" s="3">
        <f t="shared" si="343"/>
        <v>1</v>
      </c>
      <c r="BU1595" s="11">
        <f t="shared" si="344"/>
        <v>-0.94</v>
      </c>
      <c r="BV1595" s="11">
        <f t="shared" si="345"/>
        <v>-0.88</v>
      </c>
      <c r="BW1595" s="11">
        <f t="shared" si="346"/>
        <v>0</v>
      </c>
      <c r="BX1595" s="9">
        <f t="shared" si="347"/>
        <v>-0.94</v>
      </c>
      <c r="BY1595" s="9">
        <f t="shared" si="348"/>
        <v>-0.88</v>
      </c>
      <c r="BZ1595" s="9">
        <f t="shared" si="349"/>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40"/>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41"/>
        <v>Base</v>
      </c>
      <c r="BS1596" s="1" t="str">
        <f t="shared" si="342"/>
        <v/>
      </c>
      <c r="BT1596" s="3">
        <f t="shared" si="343"/>
        <v>1</v>
      </c>
      <c r="BU1596" s="11">
        <f t="shared" si="344"/>
        <v>-0.94</v>
      </c>
      <c r="BV1596" s="11">
        <f t="shared" si="345"/>
        <v>-0.88</v>
      </c>
      <c r="BW1596" s="11">
        <f t="shared" si="346"/>
        <v>0</v>
      </c>
      <c r="BX1596" s="9">
        <f t="shared" si="347"/>
        <v>-0.94</v>
      </c>
      <c r="BY1596" s="9">
        <f t="shared" si="348"/>
        <v>-0.88</v>
      </c>
      <c r="BZ1596" s="9">
        <f t="shared" si="349"/>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40"/>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ref="BD1597:BQ1615" si="350">IF(ISERROR(SEARCHB(" "&amp;BM$1&amp;" "," "&amp;$L1597&amp;" "))=TRUE,"",BM$1)</f>
        <v/>
      </c>
      <c r="BN1597" s="55" t="str">
        <f t="shared" si="350"/>
        <v/>
      </c>
      <c r="BO1597" s="55" t="str">
        <f t="shared" si="350"/>
        <v/>
      </c>
      <c r="BP1597" s="55" t="str">
        <f t="shared" si="350"/>
        <v/>
      </c>
      <c r="BQ1597" s="55" t="str">
        <f t="shared" si="350"/>
        <v/>
      </c>
      <c r="BR1597" s="1" t="str">
        <f t="shared" si="341"/>
        <v>Base</v>
      </c>
      <c r="BS1597" s="1" t="str">
        <f t="shared" si="342"/>
        <v/>
      </c>
      <c r="BT1597" s="3">
        <f t="shared" si="343"/>
        <v>1</v>
      </c>
      <c r="BU1597" s="11">
        <f t="shared" si="344"/>
        <v>-0.94</v>
      </c>
      <c r="BV1597" s="11">
        <f t="shared" si="345"/>
        <v>-0.88</v>
      </c>
      <c r="BW1597" s="11">
        <f t="shared" si="346"/>
        <v>0</v>
      </c>
      <c r="BX1597" s="9">
        <f t="shared" si="347"/>
        <v>-0.94</v>
      </c>
      <c r="BY1597" s="9">
        <f t="shared" si="348"/>
        <v>-0.88</v>
      </c>
      <c r="BZ1597" s="9">
        <f t="shared" si="349"/>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40"/>
        <v>0</v>
      </c>
      <c r="BD1598" s="55" t="str">
        <f t="shared" si="350"/>
        <v/>
      </c>
      <c r="BE1598" s="55" t="str">
        <f t="shared" si="350"/>
        <v/>
      </c>
      <c r="BF1598" s="55" t="str">
        <f t="shared" si="350"/>
        <v/>
      </c>
      <c r="BG1598" s="55" t="str">
        <f t="shared" si="350"/>
        <v/>
      </c>
      <c r="BH1598" s="55" t="str">
        <f t="shared" si="350"/>
        <v/>
      </c>
      <c r="BI1598" s="55" t="str">
        <f t="shared" si="350"/>
        <v/>
      </c>
      <c r="BJ1598" s="55" t="str">
        <f t="shared" si="350"/>
        <v/>
      </c>
      <c r="BK1598" s="55" t="str">
        <f t="shared" si="350"/>
        <v/>
      </c>
      <c r="BL1598" s="55" t="str">
        <f t="shared" si="350"/>
        <v/>
      </c>
      <c r="BM1598" s="55" t="str">
        <f t="shared" si="350"/>
        <v/>
      </c>
      <c r="BN1598" s="55" t="str">
        <f t="shared" si="350"/>
        <v/>
      </c>
      <c r="BO1598" s="55" t="str">
        <f t="shared" si="350"/>
        <v/>
      </c>
      <c r="BP1598" s="55" t="str">
        <f t="shared" si="350"/>
        <v/>
      </c>
      <c r="BQ1598" s="55" t="str">
        <f t="shared" si="350"/>
        <v/>
      </c>
      <c r="BR1598" s="1" t="str">
        <f t="shared" si="341"/>
        <v>Base</v>
      </c>
      <c r="BS1598" s="1" t="str">
        <f t="shared" si="342"/>
        <v/>
      </c>
      <c r="BT1598" s="3">
        <f t="shared" si="343"/>
        <v>1</v>
      </c>
      <c r="BU1598" s="11">
        <f t="shared" si="344"/>
        <v>-0.94</v>
      </c>
      <c r="BV1598" s="11">
        <f t="shared" si="345"/>
        <v>-0.88</v>
      </c>
      <c r="BW1598" s="11">
        <f t="shared" si="346"/>
        <v>0</v>
      </c>
      <c r="BX1598" s="9">
        <f t="shared" si="347"/>
        <v>-0.94</v>
      </c>
      <c r="BY1598" s="9">
        <f t="shared" si="348"/>
        <v>-0.88</v>
      </c>
      <c r="BZ1598" s="9">
        <f t="shared" si="349"/>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40"/>
        <v>0</v>
      </c>
      <c r="BD1599" s="55" t="str">
        <f t="shared" si="350"/>
        <v/>
      </c>
      <c r="BE1599" s="55" t="str">
        <f t="shared" si="350"/>
        <v/>
      </c>
      <c r="BF1599" s="55" t="str">
        <f t="shared" si="350"/>
        <v/>
      </c>
      <c r="BG1599" s="55" t="str">
        <f t="shared" si="350"/>
        <v/>
      </c>
      <c r="BH1599" s="55" t="str">
        <f t="shared" si="350"/>
        <v/>
      </c>
      <c r="BI1599" s="55" t="str">
        <f t="shared" si="350"/>
        <v/>
      </c>
      <c r="BJ1599" s="55" t="str">
        <f t="shared" si="350"/>
        <v/>
      </c>
      <c r="BK1599" s="55" t="str">
        <f t="shared" si="350"/>
        <v/>
      </c>
      <c r="BL1599" s="55" t="str">
        <f t="shared" si="350"/>
        <v/>
      </c>
      <c r="BM1599" s="55" t="str">
        <f t="shared" si="350"/>
        <v/>
      </c>
      <c r="BN1599" s="55" t="str">
        <f t="shared" si="350"/>
        <v/>
      </c>
      <c r="BO1599" s="55" t="str">
        <f t="shared" si="350"/>
        <v/>
      </c>
      <c r="BP1599" s="55" t="str">
        <f t="shared" si="350"/>
        <v/>
      </c>
      <c r="BQ1599" s="55" t="str">
        <f t="shared" si="350"/>
        <v/>
      </c>
      <c r="BR1599" s="1" t="str">
        <f t="shared" si="341"/>
        <v>Base</v>
      </c>
      <c r="BS1599" s="1" t="str">
        <f t="shared" si="342"/>
        <v/>
      </c>
      <c r="BT1599" s="3">
        <f t="shared" si="343"/>
        <v>1</v>
      </c>
      <c r="BU1599" s="11">
        <f t="shared" si="344"/>
        <v>-0.94</v>
      </c>
      <c r="BV1599" s="11">
        <f t="shared" si="345"/>
        <v>-0.88</v>
      </c>
      <c r="BW1599" s="11">
        <f t="shared" si="346"/>
        <v>0</v>
      </c>
      <c r="BX1599" s="9">
        <f t="shared" si="347"/>
        <v>-0.94</v>
      </c>
      <c r="BY1599" s="9">
        <f t="shared" si="348"/>
        <v>-0.88</v>
      </c>
      <c r="BZ1599" s="9">
        <f t="shared" si="349"/>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40"/>
        <v>0</v>
      </c>
      <c r="BD1600" s="55" t="str">
        <f t="shared" si="350"/>
        <v/>
      </c>
      <c r="BE1600" s="55" t="str">
        <f t="shared" si="350"/>
        <v/>
      </c>
      <c r="BF1600" s="55" t="str">
        <f t="shared" si="350"/>
        <v/>
      </c>
      <c r="BG1600" s="55" t="str">
        <f t="shared" si="350"/>
        <v/>
      </c>
      <c r="BH1600" s="55" t="str">
        <f t="shared" si="350"/>
        <v/>
      </c>
      <c r="BI1600" s="55" t="str">
        <f t="shared" si="350"/>
        <v/>
      </c>
      <c r="BJ1600" s="55" t="str">
        <f t="shared" si="350"/>
        <v/>
      </c>
      <c r="BK1600" s="55" t="str">
        <f t="shared" si="350"/>
        <v/>
      </c>
      <c r="BL1600" s="55" t="str">
        <f t="shared" si="350"/>
        <v/>
      </c>
      <c r="BM1600" s="55" t="str">
        <f t="shared" si="350"/>
        <v/>
      </c>
      <c r="BN1600" s="55" t="str">
        <f t="shared" si="350"/>
        <v/>
      </c>
      <c r="BO1600" s="55" t="str">
        <f t="shared" si="350"/>
        <v/>
      </c>
      <c r="BP1600" s="55" t="str">
        <f t="shared" si="350"/>
        <v/>
      </c>
      <c r="BQ1600" s="55" t="str">
        <f t="shared" si="350"/>
        <v/>
      </c>
      <c r="BR1600" s="1" t="str">
        <f t="shared" si="341"/>
        <v>Base</v>
      </c>
      <c r="BS1600" s="1" t="str">
        <f t="shared" si="342"/>
        <v/>
      </c>
      <c r="BT1600" s="3">
        <f t="shared" si="343"/>
        <v>1</v>
      </c>
      <c r="BU1600" s="11">
        <f t="shared" si="344"/>
        <v>-0.94</v>
      </c>
      <c r="BV1600" s="11">
        <f t="shared" si="345"/>
        <v>-0.88</v>
      </c>
      <c r="BW1600" s="11">
        <f t="shared" si="346"/>
        <v>0</v>
      </c>
      <c r="BX1600" s="9">
        <f t="shared" si="347"/>
        <v>-0.94</v>
      </c>
      <c r="BY1600" s="9">
        <f t="shared" si="348"/>
        <v>-0.88</v>
      </c>
      <c r="BZ1600" s="9">
        <f t="shared" si="349"/>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50"/>
        <v/>
      </c>
      <c r="BE1601" s="55" t="str">
        <f t="shared" si="350"/>
        <v/>
      </c>
      <c r="BF1601" s="55" t="str">
        <f t="shared" si="350"/>
        <v/>
      </c>
      <c r="BG1601" s="55" t="str">
        <f t="shared" si="350"/>
        <v/>
      </c>
      <c r="BH1601" s="55" t="str">
        <f t="shared" si="350"/>
        <v/>
      </c>
      <c r="BI1601" s="55" t="str">
        <f t="shared" si="350"/>
        <v/>
      </c>
      <c r="BJ1601" s="55" t="str">
        <f t="shared" si="350"/>
        <v/>
      </c>
      <c r="BK1601" s="55" t="str">
        <f t="shared" si="350"/>
        <v/>
      </c>
      <c r="BL1601" s="55" t="str">
        <f t="shared" si="350"/>
        <v/>
      </c>
      <c r="BM1601" s="55" t="str">
        <f t="shared" si="350"/>
        <v/>
      </c>
      <c r="BN1601" s="55" t="str">
        <f t="shared" si="350"/>
        <v/>
      </c>
      <c r="BO1601" s="55" t="str">
        <f t="shared" si="350"/>
        <v/>
      </c>
      <c r="BP1601" s="55" t="str">
        <f t="shared" si="350"/>
        <v/>
      </c>
      <c r="BQ1601" s="55" t="str">
        <f t="shared" si="350"/>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50"/>
        <v/>
      </c>
      <c r="BE1602" s="55" t="str">
        <f t="shared" si="350"/>
        <v/>
      </c>
      <c r="BF1602" s="55" t="str">
        <f t="shared" si="350"/>
        <v/>
      </c>
      <c r="BG1602" s="55" t="str">
        <f t="shared" si="350"/>
        <v/>
      </c>
      <c r="BH1602" s="55" t="str">
        <f t="shared" si="350"/>
        <v/>
      </c>
      <c r="BI1602" s="55" t="str">
        <f t="shared" si="350"/>
        <v/>
      </c>
      <c r="BJ1602" s="55" t="str">
        <f t="shared" si="350"/>
        <v/>
      </c>
      <c r="BK1602" s="55" t="str">
        <f t="shared" si="350"/>
        <v/>
      </c>
      <c r="BL1602" s="55" t="str">
        <f t="shared" si="350"/>
        <v/>
      </c>
      <c r="BM1602" s="55" t="str">
        <f t="shared" si="350"/>
        <v/>
      </c>
      <c r="BN1602" s="55" t="str">
        <f t="shared" si="350"/>
        <v/>
      </c>
      <c r="BO1602" s="55" t="str">
        <f t="shared" si="350"/>
        <v/>
      </c>
      <c r="BP1602" s="55" t="str">
        <f t="shared" si="350"/>
        <v/>
      </c>
      <c r="BQ1602" s="55" t="str">
        <f t="shared" si="350"/>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50"/>
        <v/>
      </c>
      <c r="BE1603" s="55" t="str">
        <f t="shared" si="350"/>
        <v/>
      </c>
      <c r="BF1603" s="55" t="str">
        <f t="shared" si="350"/>
        <v/>
      </c>
      <c r="BG1603" s="55" t="str">
        <f t="shared" si="350"/>
        <v/>
      </c>
      <c r="BH1603" s="55" t="str">
        <f t="shared" si="350"/>
        <v/>
      </c>
      <c r="BI1603" s="55" t="str">
        <f t="shared" si="350"/>
        <v/>
      </c>
      <c r="BJ1603" s="55" t="str">
        <f t="shared" si="350"/>
        <v/>
      </c>
      <c r="BK1603" s="55" t="str">
        <f t="shared" si="350"/>
        <v/>
      </c>
      <c r="BL1603" s="55" t="str">
        <f t="shared" si="350"/>
        <v/>
      </c>
      <c r="BM1603" s="55" t="str">
        <f t="shared" si="350"/>
        <v/>
      </c>
      <c r="BN1603" s="55" t="str">
        <f t="shared" si="350"/>
        <v/>
      </c>
      <c r="BO1603" s="55" t="str">
        <f t="shared" si="350"/>
        <v/>
      </c>
      <c r="BP1603" s="55" t="str">
        <f t="shared" si="350"/>
        <v/>
      </c>
      <c r="BQ1603" s="55" t="str">
        <f t="shared" si="350"/>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50"/>
        <v/>
      </c>
      <c r="BE1604" s="55" t="str">
        <f t="shared" si="350"/>
        <v/>
      </c>
      <c r="BF1604" s="55" t="str">
        <f t="shared" si="350"/>
        <v/>
      </c>
      <c r="BG1604" s="55" t="str">
        <f t="shared" si="350"/>
        <v/>
      </c>
      <c r="BH1604" s="55" t="str">
        <f t="shared" si="350"/>
        <v/>
      </c>
      <c r="BI1604" s="55" t="str">
        <f t="shared" si="350"/>
        <v/>
      </c>
      <c r="BJ1604" s="55" t="str">
        <f t="shared" si="350"/>
        <v/>
      </c>
      <c r="BK1604" s="55" t="str">
        <f t="shared" si="350"/>
        <v/>
      </c>
      <c r="BL1604" s="55" t="str">
        <f t="shared" si="350"/>
        <v/>
      </c>
      <c r="BM1604" s="55" t="str">
        <f t="shared" si="350"/>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ref="BD1615:BQ1634" si="351">IF(ISERROR(SEARCHB(" "&amp;BP$1&amp;" "," "&amp;$L1615&amp;" "))=TRUE,"",BP$1)</f>
        <v/>
      </c>
      <c r="BQ1615" s="55" t="str">
        <f t="shared" si="351"/>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1"/>
        <v/>
      </c>
      <c r="BE1616" s="55" t="str">
        <f t="shared" si="351"/>
        <v/>
      </c>
      <c r="BF1616" s="55" t="str">
        <f t="shared" si="351"/>
        <v/>
      </c>
      <c r="BG1616" s="55" t="str">
        <f t="shared" si="351"/>
        <v/>
      </c>
      <c r="BH1616" s="55" t="str">
        <f t="shared" si="351"/>
        <v/>
      </c>
      <c r="BI1616" s="55" t="str">
        <f t="shared" si="351"/>
        <v/>
      </c>
      <c r="BJ1616" s="55" t="str">
        <f t="shared" si="351"/>
        <v/>
      </c>
      <c r="BK1616" s="55" t="str">
        <f t="shared" si="351"/>
        <v/>
      </c>
      <c r="BL1616" s="55" t="str">
        <f t="shared" si="351"/>
        <v/>
      </c>
      <c r="BM1616" s="55" t="str">
        <f t="shared" si="351"/>
        <v/>
      </c>
      <c r="BN1616" s="55" t="str">
        <f t="shared" si="351"/>
        <v/>
      </c>
      <c r="BO1616" s="55" t="str">
        <f t="shared" si="351"/>
        <v/>
      </c>
      <c r="BP1616" s="55" t="str">
        <f t="shared" si="351"/>
        <v/>
      </c>
      <c r="BQ1616" s="55" t="str">
        <f t="shared" si="351"/>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1"/>
        <v/>
      </c>
      <c r="BE1617" s="55" t="str">
        <f t="shared" si="351"/>
        <v/>
      </c>
      <c r="BF1617" s="55" t="str">
        <f t="shared" si="351"/>
        <v/>
      </c>
      <c r="BG1617" s="55" t="str">
        <f t="shared" si="351"/>
        <v/>
      </c>
      <c r="BH1617" s="55" t="str">
        <f t="shared" si="351"/>
        <v/>
      </c>
      <c r="BI1617" s="55" t="str">
        <f t="shared" si="351"/>
        <v/>
      </c>
      <c r="BJ1617" s="55" t="str">
        <f t="shared" si="351"/>
        <v/>
      </c>
      <c r="BK1617" s="55" t="str">
        <f t="shared" si="351"/>
        <v/>
      </c>
      <c r="BL1617" s="55" t="str">
        <f t="shared" si="351"/>
        <v/>
      </c>
      <c r="BM1617" s="55" t="str">
        <f t="shared" si="351"/>
        <v/>
      </c>
      <c r="BN1617" s="55" t="str">
        <f t="shared" si="351"/>
        <v/>
      </c>
      <c r="BO1617" s="55" t="str">
        <f t="shared" si="351"/>
        <v/>
      </c>
      <c r="BP1617" s="55" t="str">
        <f t="shared" si="351"/>
        <v/>
      </c>
      <c r="BQ1617" s="55" t="str">
        <f t="shared" si="351"/>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1"/>
        <v/>
      </c>
      <c r="BE1618" s="55" t="str">
        <f t="shared" si="351"/>
        <v/>
      </c>
      <c r="BF1618" s="55" t="str">
        <f t="shared" si="351"/>
        <v/>
      </c>
      <c r="BG1618" s="55" t="str">
        <f t="shared" si="351"/>
        <v/>
      </c>
      <c r="BH1618" s="55" t="str">
        <f t="shared" si="351"/>
        <v/>
      </c>
      <c r="BI1618" s="55" t="str">
        <f t="shared" si="351"/>
        <v/>
      </c>
      <c r="BJ1618" s="55" t="str">
        <f t="shared" si="351"/>
        <v/>
      </c>
      <c r="BK1618" s="55" t="str">
        <f t="shared" si="351"/>
        <v/>
      </c>
      <c r="BL1618" s="55" t="str">
        <f t="shared" si="351"/>
        <v/>
      </c>
      <c r="BM1618" s="55" t="str">
        <f t="shared" si="351"/>
        <v/>
      </c>
      <c r="BN1618" s="55" t="str">
        <f t="shared" si="351"/>
        <v/>
      </c>
      <c r="BO1618" s="55" t="str">
        <f t="shared" si="351"/>
        <v/>
      </c>
      <c r="BP1618" s="55" t="str">
        <f t="shared" si="351"/>
        <v/>
      </c>
      <c r="BQ1618" s="55" t="str">
        <f t="shared" si="351"/>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1"/>
        <v/>
      </c>
      <c r="BE1619" s="55" t="str">
        <f t="shared" si="351"/>
        <v/>
      </c>
      <c r="BF1619" s="55" t="str">
        <f t="shared" si="351"/>
        <v/>
      </c>
      <c r="BG1619" s="55" t="str">
        <f t="shared" si="351"/>
        <v/>
      </c>
      <c r="BH1619" s="55" t="str">
        <f t="shared" si="351"/>
        <v/>
      </c>
      <c r="BI1619" s="55" t="str">
        <f t="shared" si="351"/>
        <v/>
      </c>
      <c r="BJ1619" s="55" t="str">
        <f t="shared" si="351"/>
        <v/>
      </c>
      <c r="BK1619" s="55" t="str">
        <f t="shared" si="351"/>
        <v/>
      </c>
      <c r="BL1619" s="55" t="str">
        <f t="shared" si="351"/>
        <v/>
      </c>
      <c r="BM1619" s="55" t="str">
        <f t="shared" si="351"/>
        <v/>
      </c>
      <c r="BN1619" s="55" t="str">
        <f t="shared" si="351"/>
        <v/>
      </c>
      <c r="BO1619" s="55" t="str">
        <f t="shared" si="351"/>
        <v/>
      </c>
      <c r="BP1619" s="55" t="str">
        <f t="shared" si="351"/>
        <v/>
      </c>
      <c r="BQ1619" s="55" t="str">
        <f t="shared" si="351"/>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1"/>
        <v/>
      </c>
      <c r="BE1620" s="55" t="str">
        <f t="shared" si="351"/>
        <v/>
      </c>
      <c r="BF1620" s="55" t="str">
        <f t="shared" si="351"/>
        <v/>
      </c>
      <c r="BG1620" s="55" t="str">
        <f t="shared" si="351"/>
        <v/>
      </c>
      <c r="BH1620" s="55" t="str">
        <f t="shared" si="351"/>
        <v/>
      </c>
      <c r="BI1620" s="55" t="str">
        <f t="shared" si="351"/>
        <v/>
      </c>
      <c r="BJ1620" s="55" t="str">
        <f t="shared" si="351"/>
        <v/>
      </c>
      <c r="BK1620" s="55" t="str">
        <f t="shared" si="351"/>
        <v/>
      </c>
      <c r="BL1620" s="55" t="str">
        <f t="shared" si="351"/>
        <v/>
      </c>
      <c r="BM1620" s="55" t="str">
        <f t="shared" si="351"/>
        <v/>
      </c>
      <c r="BN1620" s="55" t="str">
        <f t="shared" si="351"/>
        <v/>
      </c>
      <c r="BO1620" s="55" t="str">
        <f t="shared" si="351"/>
        <v/>
      </c>
      <c r="BP1620" s="55" t="str">
        <f t="shared" si="351"/>
        <v/>
      </c>
      <c r="BQ1620" s="55" t="str">
        <f t="shared" si="351"/>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1"/>
        <v/>
      </c>
      <c r="BE1621" s="55" t="str">
        <f t="shared" si="351"/>
        <v/>
      </c>
      <c r="BF1621" s="55" t="str">
        <f t="shared" si="351"/>
        <v/>
      </c>
      <c r="BG1621" s="55" t="str">
        <f t="shared" si="351"/>
        <v/>
      </c>
      <c r="BH1621" s="55" t="str">
        <f t="shared" si="351"/>
        <v/>
      </c>
      <c r="BI1621" s="55" t="str">
        <f t="shared" si="351"/>
        <v/>
      </c>
      <c r="BJ1621" s="55" t="str">
        <f t="shared" si="351"/>
        <v/>
      </c>
      <c r="BK1621" s="55" t="str">
        <f t="shared" si="351"/>
        <v/>
      </c>
      <c r="BL1621" s="55" t="str">
        <f t="shared" si="351"/>
        <v/>
      </c>
      <c r="BM1621" s="55" t="str">
        <f t="shared" si="351"/>
        <v/>
      </c>
      <c r="BN1621" s="55" t="str">
        <f t="shared" si="351"/>
        <v/>
      </c>
      <c r="BO1621" s="55" t="str">
        <f t="shared" si="351"/>
        <v/>
      </c>
      <c r="BP1621" s="55" t="str">
        <f t="shared" si="351"/>
        <v/>
      </c>
      <c r="BQ1621" s="55" t="str">
        <f t="shared" si="351"/>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1"/>
        <v/>
      </c>
      <c r="BE1622" s="55" t="str">
        <f t="shared" si="351"/>
        <v/>
      </c>
      <c r="BF1622" s="55" t="str">
        <f t="shared" si="351"/>
        <v/>
      </c>
      <c r="BG1622" s="55" t="str">
        <f t="shared" si="351"/>
        <v/>
      </c>
      <c r="BH1622" s="55" t="str">
        <f t="shared" si="351"/>
        <v/>
      </c>
      <c r="BI1622" s="55" t="str">
        <f t="shared" si="351"/>
        <v/>
      </c>
      <c r="BJ1622" s="55" t="str">
        <f t="shared" si="351"/>
        <v/>
      </c>
      <c r="BK1622" s="55" t="str">
        <f t="shared" si="351"/>
        <v/>
      </c>
      <c r="BL1622" s="55" t="str">
        <f t="shared" si="351"/>
        <v/>
      </c>
      <c r="BM1622" s="55" t="str">
        <f t="shared" si="351"/>
        <v/>
      </c>
      <c r="BN1622" s="55" t="str">
        <f t="shared" si="351"/>
        <v/>
      </c>
      <c r="BO1622" s="55" t="str">
        <f t="shared" si="351"/>
        <v/>
      </c>
      <c r="BP1622" s="55" t="str">
        <f t="shared" si="351"/>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ref="BD1634:BQ1652" si="352">IF(ISERROR(SEARCHB(" "&amp;BE$1&amp;" "," "&amp;$L1634&amp;" "))=TRUE,"",BE$1)</f>
        <v/>
      </c>
      <c r="BF1634" s="55" t="str">
        <f t="shared" si="352"/>
        <v/>
      </c>
      <c r="BG1634" s="55" t="str">
        <f t="shared" si="352"/>
        <v/>
      </c>
      <c r="BH1634" s="55" t="str">
        <f t="shared" si="352"/>
        <v/>
      </c>
      <c r="BI1634" s="55" t="str">
        <f t="shared" si="352"/>
        <v/>
      </c>
      <c r="BJ1634" s="55" t="str">
        <f t="shared" si="352"/>
        <v/>
      </c>
      <c r="BK1634" s="55" t="str">
        <f t="shared" si="352"/>
        <v/>
      </c>
      <c r="BL1634" s="55" t="str">
        <f t="shared" si="352"/>
        <v/>
      </c>
      <c r="BM1634" s="55" t="str">
        <f t="shared" si="352"/>
        <v/>
      </c>
      <c r="BN1634" s="55" t="str">
        <f t="shared" si="352"/>
        <v/>
      </c>
      <c r="BO1634" s="55" t="str">
        <f t="shared" si="352"/>
        <v/>
      </c>
      <c r="BP1634" s="55" t="str">
        <f t="shared" si="352"/>
        <v/>
      </c>
      <c r="BQ1634" s="55" t="str">
        <f t="shared" si="352"/>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2"/>
        <v/>
      </c>
      <c r="BE1635" s="55" t="str">
        <f t="shared" si="352"/>
        <v/>
      </c>
      <c r="BF1635" s="55" t="str">
        <f t="shared" si="352"/>
        <v/>
      </c>
      <c r="BG1635" s="55" t="str">
        <f t="shared" si="352"/>
        <v/>
      </c>
      <c r="BH1635" s="55" t="str">
        <f t="shared" si="352"/>
        <v/>
      </c>
      <c r="BI1635" s="55" t="str">
        <f t="shared" si="352"/>
        <v/>
      </c>
      <c r="BJ1635" s="55" t="str">
        <f t="shared" si="352"/>
        <v/>
      </c>
      <c r="BK1635" s="55" t="str">
        <f t="shared" si="352"/>
        <v/>
      </c>
      <c r="BL1635" s="55" t="str">
        <f t="shared" si="352"/>
        <v/>
      </c>
      <c r="BM1635" s="55" t="str">
        <f t="shared" si="352"/>
        <v/>
      </c>
      <c r="BN1635" s="55" t="str">
        <f t="shared" si="352"/>
        <v/>
      </c>
      <c r="BO1635" s="55" t="str">
        <f t="shared" si="352"/>
        <v/>
      </c>
      <c r="BP1635" s="55" t="str">
        <f t="shared" si="352"/>
        <v/>
      </c>
      <c r="BQ1635" s="55" t="str">
        <f t="shared" si="352"/>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2"/>
        <v/>
      </c>
      <c r="BE1636" s="55" t="str">
        <f t="shared" si="352"/>
        <v/>
      </c>
      <c r="BF1636" s="55" t="str">
        <f t="shared" si="352"/>
        <v/>
      </c>
      <c r="BG1636" s="55" t="str">
        <f t="shared" si="352"/>
        <v/>
      </c>
      <c r="BH1636" s="55" t="str">
        <f t="shared" si="352"/>
        <v/>
      </c>
      <c r="BI1636" s="55" t="str">
        <f t="shared" si="352"/>
        <v/>
      </c>
      <c r="BJ1636" s="55" t="str">
        <f t="shared" si="352"/>
        <v/>
      </c>
      <c r="BK1636" s="55" t="str">
        <f t="shared" si="352"/>
        <v/>
      </c>
      <c r="BL1636" s="55" t="str">
        <f t="shared" si="352"/>
        <v/>
      </c>
      <c r="BM1636" s="55" t="str">
        <f t="shared" si="352"/>
        <v/>
      </c>
      <c r="BN1636" s="55" t="str">
        <f t="shared" si="352"/>
        <v/>
      </c>
      <c r="BO1636" s="55" t="str">
        <f t="shared" si="352"/>
        <v/>
      </c>
      <c r="BP1636" s="55" t="str">
        <f t="shared" si="352"/>
        <v/>
      </c>
      <c r="BQ1636" s="55" t="str">
        <f t="shared" si="352"/>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2"/>
        <v/>
      </c>
      <c r="BE1637" s="55" t="str">
        <f t="shared" si="352"/>
        <v/>
      </c>
      <c r="BF1637" s="55" t="str">
        <f t="shared" si="352"/>
        <v/>
      </c>
      <c r="BG1637" s="55" t="str">
        <f t="shared" si="352"/>
        <v/>
      </c>
      <c r="BH1637" s="55" t="str">
        <f t="shared" si="352"/>
        <v/>
      </c>
      <c r="BI1637" s="55" t="str">
        <f t="shared" si="352"/>
        <v/>
      </c>
      <c r="BJ1637" s="55" t="str">
        <f t="shared" si="352"/>
        <v/>
      </c>
      <c r="BK1637" s="55" t="str">
        <f t="shared" si="352"/>
        <v/>
      </c>
      <c r="BL1637" s="55" t="str">
        <f t="shared" si="352"/>
        <v/>
      </c>
      <c r="BM1637" s="55" t="str">
        <f t="shared" si="352"/>
        <v/>
      </c>
      <c r="BN1637" s="55" t="str">
        <f t="shared" si="352"/>
        <v/>
      </c>
      <c r="BO1637" s="55" t="str">
        <f t="shared" si="352"/>
        <v/>
      </c>
      <c r="BP1637" s="55" t="str">
        <f t="shared" si="352"/>
        <v/>
      </c>
      <c r="BQ1637" s="55" t="str">
        <f t="shared" si="352"/>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2"/>
        <v/>
      </c>
      <c r="BE1638" s="55" t="str">
        <f t="shared" si="352"/>
        <v/>
      </c>
      <c r="BF1638" s="55" t="str">
        <f t="shared" si="352"/>
        <v/>
      </c>
      <c r="BG1638" s="55" t="str">
        <f t="shared" si="352"/>
        <v/>
      </c>
      <c r="BH1638" s="55" t="str">
        <f t="shared" si="352"/>
        <v/>
      </c>
      <c r="BI1638" s="55" t="str">
        <f t="shared" si="352"/>
        <v/>
      </c>
      <c r="BJ1638" s="55" t="str">
        <f t="shared" si="352"/>
        <v/>
      </c>
      <c r="BK1638" s="55" t="str">
        <f t="shared" si="352"/>
        <v/>
      </c>
      <c r="BL1638" s="55" t="str">
        <f t="shared" si="352"/>
        <v/>
      </c>
      <c r="BM1638" s="55" t="str">
        <f t="shared" si="352"/>
        <v/>
      </c>
      <c r="BN1638" s="55" t="str">
        <f t="shared" si="352"/>
        <v/>
      </c>
      <c r="BO1638" s="55" t="str">
        <f t="shared" si="352"/>
        <v/>
      </c>
      <c r="BP1638" s="55" t="str">
        <f t="shared" si="352"/>
        <v/>
      </c>
      <c r="BQ1638" s="55" t="str">
        <f t="shared" si="352"/>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2"/>
        <v/>
      </c>
      <c r="BE1639" s="55" t="str">
        <f t="shared" si="352"/>
        <v/>
      </c>
      <c r="BF1639" s="55" t="str">
        <f t="shared" si="352"/>
        <v/>
      </c>
      <c r="BG1639" s="55" t="str">
        <f t="shared" si="352"/>
        <v/>
      </c>
      <c r="BH1639" s="55" t="str">
        <f t="shared" si="352"/>
        <v/>
      </c>
      <c r="BI1639" s="55" t="str">
        <f t="shared" si="352"/>
        <v/>
      </c>
      <c r="BJ1639" s="55" t="str">
        <f t="shared" si="352"/>
        <v/>
      </c>
      <c r="BK1639" s="55" t="str">
        <f t="shared" si="352"/>
        <v/>
      </c>
      <c r="BL1639" s="55" t="str">
        <f t="shared" si="352"/>
        <v/>
      </c>
      <c r="BM1639" s="55" t="str">
        <f t="shared" si="352"/>
        <v/>
      </c>
      <c r="BN1639" s="55" t="str">
        <f t="shared" si="352"/>
        <v/>
      </c>
      <c r="BO1639" s="55" t="str">
        <f t="shared" si="352"/>
        <v/>
      </c>
      <c r="BP1639" s="55" t="str">
        <f t="shared" si="352"/>
        <v/>
      </c>
      <c r="BQ1639" s="55" t="str">
        <f t="shared" si="352"/>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2"/>
        <v/>
      </c>
      <c r="BE1640" s="55" t="str">
        <f t="shared" si="352"/>
        <v/>
      </c>
      <c r="BF1640" s="55" t="str">
        <f t="shared" si="352"/>
        <v/>
      </c>
      <c r="BG1640" s="55" t="str">
        <f t="shared" si="352"/>
        <v/>
      </c>
      <c r="BH1640" s="55" t="str">
        <f t="shared" si="352"/>
        <v/>
      </c>
      <c r="BI1640" s="55" t="str">
        <f t="shared" si="352"/>
        <v/>
      </c>
      <c r="BJ1640" s="55" t="str">
        <f t="shared" si="352"/>
        <v/>
      </c>
      <c r="BK1640" s="55" t="str">
        <f t="shared" si="352"/>
        <v/>
      </c>
      <c r="BL1640" s="55" t="str">
        <f t="shared" si="352"/>
        <v/>
      </c>
      <c r="BM1640" s="55" t="str">
        <f t="shared" si="352"/>
        <v/>
      </c>
      <c r="BN1640" s="55" t="str">
        <f t="shared" si="352"/>
        <v/>
      </c>
      <c r="BO1640" s="55" t="str">
        <f t="shared" si="352"/>
        <v/>
      </c>
      <c r="BP1640" s="55" t="str">
        <f t="shared" si="352"/>
        <v/>
      </c>
      <c r="BQ1640" s="55" t="str">
        <f t="shared" si="352"/>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2"/>
        <v/>
      </c>
      <c r="BE1641" s="55" t="str">
        <f t="shared" si="352"/>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ref="BD1652:BQ1670" si="353">IF(ISERROR(SEARCHB(" "&amp;BH$1&amp;" "," "&amp;$L1652&amp;" "))=TRUE,"",BH$1)</f>
        <v/>
      </c>
      <c r="BI1652" s="55" t="str">
        <f t="shared" si="353"/>
        <v/>
      </c>
      <c r="BJ1652" s="55" t="str">
        <f t="shared" si="353"/>
        <v/>
      </c>
      <c r="BK1652" s="55" t="str">
        <f t="shared" si="353"/>
        <v/>
      </c>
      <c r="BL1652" s="55" t="str">
        <f t="shared" si="353"/>
        <v/>
      </c>
      <c r="BM1652" s="55" t="str">
        <f t="shared" si="353"/>
        <v/>
      </c>
      <c r="BN1652" s="55" t="str">
        <f t="shared" si="353"/>
        <v/>
      </c>
      <c r="BO1652" s="55" t="str">
        <f t="shared" si="353"/>
        <v/>
      </c>
      <c r="BP1652" s="55" t="str">
        <f t="shared" si="353"/>
        <v/>
      </c>
      <c r="BQ1652" s="55" t="str">
        <f t="shared" si="353"/>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3"/>
        <v/>
      </c>
      <c r="BE1653" s="55" t="str">
        <f t="shared" si="353"/>
        <v/>
      </c>
      <c r="BF1653" s="55" t="str">
        <f t="shared" si="353"/>
        <v/>
      </c>
      <c r="BG1653" s="55" t="str">
        <f t="shared" si="353"/>
        <v/>
      </c>
      <c r="BH1653" s="55" t="str">
        <f t="shared" si="353"/>
        <v/>
      </c>
      <c r="BI1653" s="55" t="str">
        <f t="shared" si="353"/>
        <v/>
      </c>
      <c r="BJ1653" s="55" t="str">
        <f t="shared" si="353"/>
        <v/>
      </c>
      <c r="BK1653" s="55" t="str">
        <f t="shared" si="353"/>
        <v/>
      </c>
      <c r="BL1653" s="55" t="str">
        <f t="shared" si="353"/>
        <v/>
      </c>
      <c r="BM1653" s="55" t="str">
        <f t="shared" si="353"/>
        <v/>
      </c>
      <c r="BN1653" s="55" t="str">
        <f t="shared" si="353"/>
        <v/>
      </c>
      <c r="BO1653" s="55" t="str">
        <f t="shared" si="353"/>
        <v/>
      </c>
      <c r="BP1653" s="55" t="str">
        <f t="shared" si="353"/>
        <v/>
      </c>
      <c r="BQ1653" s="55" t="str">
        <f t="shared" si="353"/>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3"/>
        <v/>
      </c>
      <c r="BE1654" s="55" t="str">
        <f t="shared" si="353"/>
        <v/>
      </c>
      <c r="BF1654" s="55" t="str">
        <f t="shared" si="353"/>
        <v/>
      </c>
      <c r="BG1654" s="55" t="str">
        <f t="shared" si="353"/>
        <v/>
      </c>
      <c r="BH1654" s="55" t="str">
        <f t="shared" si="353"/>
        <v/>
      </c>
      <c r="BI1654" s="55" t="str">
        <f t="shared" si="353"/>
        <v/>
      </c>
      <c r="BJ1654" s="55" t="str">
        <f t="shared" si="353"/>
        <v/>
      </c>
      <c r="BK1654" s="55" t="str">
        <f t="shared" si="353"/>
        <v/>
      </c>
      <c r="BL1654" s="55" t="str">
        <f t="shared" si="353"/>
        <v/>
      </c>
      <c r="BM1654" s="55" t="str">
        <f t="shared" si="353"/>
        <v/>
      </c>
      <c r="BN1654" s="55" t="str">
        <f t="shared" si="353"/>
        <v/>
      </c>
      <c r="BO1654" s="55" t="str">
        <f t="shared" si="353"/>
        <v/>
      </c>
      <c r="BP1654" s="55" t="str">
        <f t="shared" si="353"/>
        <v/>
      </c>
      <c r="BQ1654" s="55" t="str">
        <f t="shared" si="353"/>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3"/>
        <v/>
      </c>
      <c r="BE1655" s="55" t="str">
        <f t="shared" si="353"/>
        <v/>
      </c>
      <c r="BF1655" s="55" t="str">
        <f t="shared" si="353"/>
        <v/>
      </c>
      <c r="BG1655" s="55" t="str">
        <f t="shared" si="353"/>
        <v/>
      </c>
      <c r="BH1655" s="55" t="str">
        <f t="shared" si="353"/>
        <v/>
      </c>
      <c r="BI1655" s="55" t="str">
        <f t="shared" si="353"/>
        <v/>
      </c>
      <c r="BJ1655" s="55" t="str">
        <f t="shared" si="353"/>
        <v/>
      </c>
      <c r="BK1655" s="55" t="str">
        <f t="shared" si="353"/>
        <v/>
      </c>
      <c r="BL1655" s="55" t="str">
        <f t="shared" si="353"/>
        <v/>
      </c>
      <c r="BM1655" s="55" t="str">
        <f t="shared" si="353"/>
        <v/>
      </c>
      <c r="BN1655" s="55" t="str">
        <f t="shared" si="353"/>
        <v/>
      </c>
      <c r="BO1655" s="55" t="str">
        <f t="shared" si="353"/>
        <v/>
      </c>
      <c r="BP1655" s="55" t="str">
        <f t="shared" si="353"/>
        <v/>
      </c>
      <c r="BQ1655" s="55" t="str">
        <f t="shared" si="353"/>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3"/>
        <v/>
      </c>
      <c r="BE1656" s="55" t="str">
        <f t="shared" si="353"/>
        <v/>
      </c>
      <c r="BF1656" s="55" t="str">
        <f t="shared" si="353"/>
        <v/>
      </c>
      <c r="BG1656" s="55" t="str">
        <f t="shared" si="353"/>
        <v/>
      </c>
      <c r="BH1656" s="55" t="str">
        <f t="shared" si="353"/>
        <v/>
      </c>
      <c r="BI1656" s="55" t="str">
        <f t="shared" si="353"/>
        <v/>
      </c>
      <c r="BJ1656" s="55" t="str">
        <f t="shared" si="353"/>
        <v/>
      </c>
      <c r="BK1656" s="55" t="str">
        <f t="shared" si="353"/>
        <v/>
      </c>
      <c r="BL1656" s="55" t="str">
        <f t="shared" si="353"/>
        <v/>
      </c>
      <c r="BM1656" s="55" t="str">
        <f t="shared" si="353"/>
        <v/>
      </c>
      <c r="BN1656" s="55" t="str">
        <f t="shared" si="353"/>
        <v/>
      </c>
      <c r="BO1656" s="55" t="str">
        <f t="shared" si="353"/>
        <v/>
      </c>
      <c r="BP1656" s="55" t="str">
        <f t="shared" si="353"/>
        <v/>
      </c>
      <c r="BQ1656" s="55" t="str">
        <f t="shared" si="353"/>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ref="BC1657:BC1720" si="354">SUM(AT1657:BB1657)</f>
        <v>0</v>
      </c>
      <c r="BD1657" s="55" t="str">
        <f t="shared" si="353"/>
        <v/>
      </c>
      <c r="BE1657" s="55" t="str">
        <f t="shared" si="353"/>
        <v/>
      </c>
      <c r="BF1657" s="55" t="str">
        <f t="shared" si="353"/>
        <v/>
      </c>
      <c r="BG1657" s="55" t="str">
        <f t="shared" si="353"/>
        <v/>
      </c>
      <c r="BH1657" s="55" t="str">
        <f t="shared" si="353"/>
        <v/>
      </c>
      <c r="BI1657" s="55" t="str">
        <f t="shared" si="353"/>
        <v/>
      </c>
      <c r="BJ1657" s="55" t="str">
        <f t="shared" si="353"/>
        <v/>
      </c>
      <c r="BK1657" s="55" t="str">
        <f t="shared" si="353"/>
        <v/>
      </c>
      <c r="BL1657" s="55" t="str">
        <f t="shared" si="353"/>
        <v/>
      </c>
      <c r="BM1657" s="55" t="str">
        <f t="shared" si="353"/>
        <v/>
      </c>
      <c r="BN1657" s="55" t="str">
        <f t="shared" si="353"/>
        <v/>
      </c>
      <c r="BO1657" s="55" t="str">
        <f t="shared" si="353"/>
        <v/>
      </c>
      <c r="BP1657" s="55" t="str">
        <f t="shared" si="353"/>
        <v/>
      </c>
      <c r="BQ1657" s="55" t="str">
        <f t="shared" si="353"/>
        <v/>
      </c>
      <c r="BR1657" s="1" t="str">
        <f t="shared" ref="BR1657:BR1720" si="355">IF(BD1657&amp;BE1657&amp;BF1657&amp;BG1657&amp;BH1657&amp;BI1657&amp;BJ1657&amp;BK1657&amp;BP1657&amp;BQ1657="","Base",BD1657&amp;BE1657&amp;BF1657&amp;BG1657&amp;BH1657&amp;BI1657&amp;BJ1657&amp;BK1657&amp;BP1657&amp;BQ1657)</f>
        <v>Base</v>
      </c>
      <c r="BS1657" s="1" t="str">
        <f t="shared" ref="BS1657:BS1720" si="356">IF(BL1657&amp;BM1657&amp;BN1657&amp;BO1657="","",BL1657&amp;BM1657&amp;BN1657&amp;BO1657)</f>
        <v/>
      </c>
      <c r="BT1657" s="3">
        <f t="shared" ref="BT1657:BT1720" si="357">J1657-I1657+1</f>
        <v>1</v>
      </c>
      <c r="BU1657" s="11">
        <f t="shared" ref="BU1657:BU1720" si="358">BT1657*0.06-1</f>
        <v>-0.94</v>
      </c>
      <c r="BV1657" s="11">
        <f t="shared" ref="BV1657:BV1720" si="359">BT1657*0.12-1</f>
        <v>-0.88</v>
      </c>
      <c r="BW1657" s="11">
        <f t="shared" ref="BW1657:BW1720" si="360">(BT1657-1)*0.84</f>
        <v>0</v>
      </c>
      <c r="BX1657" s="9">
        <f t="shared" ref="BX1657:BX1720" si="361">BU1657+I1657</f>
        <v>-0.94</v>
      </c>
      <c r="BY1657" s="9">
        <f t="shared" ref="BY1657:BY1720" si="362">BV1657+I1657</f>
        <v>-0.88</v>
      </c>
      <c r="BZ1657" s="9">
        <f t="shared" ref="BZ1657:BZ1720" si="363">IF(WEEKDAY(BW1657+I1657)=1,BW1657+I1657+1,IF(WEEKDAY(BW1657+I1657)=7,BW1657+I1657+2,BW1657+I1657))</f>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54"/>
        <v>0</v>
      </c>
      <c r="BD1658" s="55" t="str">
        <f t="shared" si="353"/>
        <v/>
      </c>
      <c r="BE1658" s="55" t="str">
        <f t="shared" si="353"/>
        <v/>
      </c>
      <c r="BF1658" s="55" t="str">
        <f t="shared" si="353"/>
        <v/>
      </c>
      <c r="BG1658" s="55" t="str">
        <f t="shared" si="353"/>
        <v/>
      </c>
      <c r="BH1658" s="55" t="str">
        <f t="shared" si="353"/>
        <v/>
      </c>
      <c r="BI1658" s="55" t="str">
        <f t="shared" si="353"/>
        <v/>
      </c>
      <c r="BJ1658" s="55" t="str">
        <f t="shared" si="353"/>
        <v/>
      </c>
      <c r="BK1658" s="55" t="str">
        <f t="shared" si="353"/>
        <v/>
      </c>
      <c r="BL1658" s="55" t="str">
        <f t="shared" si="353"/>
        <v/>
      </c>
      <c r="BM1658" s="55" t="str">
        <f t="shared" si="353"/>
        <v/>
      </c>
      <c r="BN1658" s="55" t="str">
        <f t="shared" si="353"/>
        <v/>
      </c>
      <c r="BO1658" s="55" t="str">
        <f t="shared" si="353"/>
        <v/>
      </c>
      <c r="BP1658" s="55" t="str">
        <f t="shared" si="353"/>
        <v/>
      </c>
      <c r="BQ1658" s="55" t="str">
        <f t="shared" si="353"/>
        <v/>
      </c>
      <c r="BR1658" s="1" t="str">
        <f t="shared" si="355"/>
        <v>Base</v>
      </c>
      <c r="BS1658" s="1" t="str">
        <f t="shared" si="356"/>
        <v/>
      </c>
      <c r="BT1658" s="3">
        <f t="shared" si="357"/>
        <v>1</v>
      </c>
      <c r="BU1658" s="11">
        <f t="shared" si="358"/>
        <v>-0.94</v>
      </c>
      <c r="BV1658" s="11">
        <f t="shared" si="359"/>
        <v>-0.88</v>
      </c>
      <c r="BW1658" s="11">
        <f t="shared" si="360"/>
        <v>0</v>
      </c>
      <c r="BX1658" s="9">
        <f t="shared" si="361"/>
        <v>-0.94</v>
      </c>
      <c r="BY1658" s="9">
        <f t="shared" si="362"/>
        <v>-0.88</v>
      </c>
      <c r="BZ1658" s="9">
        <f t="shared" si="363"/>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54"/>
        <v>0</v>
      </c>
      <c r="BD1659" s="55" t="str">
        <f t="shared" si="353"/>
        <v/>
      </c>
      <c r="BE1659" s="55" t="str">
        <f t="shared" si="353"/>
        <v/>
      </c>
      <c r="BF1659" s="55" t="str">
        <f t="shared" si="353"/>
        <v/>
      </c>
      <c r="BG1659" s="55" t="str">
        <f t="shared" si="353"/>
        <v/>
      </c>
      <c r="BH1659" s="55" t="str">
        <f t="shared" si="353"/>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55"/>
        <v>Base</v>
      </c>
      <c r="BS1659" s="1" t="str">
        <f t="shared" si="356"/>
        <v/>
      </c>
      <c r="BT1659" s="3">
        <f t="shared" si="357"/>
        <v>1</v>
      </c>
      <c r="BU1659" s="11">
        <f t="shared" si="358"/>
        <v>-0.94</v>
      </c>
      <c r="BV1659" s="11">
        <f t="shared" si="359"/>
        <v>-0.88</v>
      </c>
      <c r="BW1659" s="11">
        <f t="shared" si="360"/>
        <v>0</v>
      </c>
      <c r="BX1659" s="9">
        <f t="shared" si="361"/>
        <v>-0.94</v>
      </c>
      <c r="BY1659" s="9">
        <f t="shared" si="362"/>
        <v>-0.88</v>
      </c>
      <c r="BZ1659" s="9">
        <f t="shared" si="363"/>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54"/>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55"/>
        <v>Base</v>
      </c>
      <c r="BS1660" s="1" t="str">
        <f t="shared" si="356"/>
        <v/>
      </c>
      <c r="BT1660" s="3">
        <f t="shared" si="357"/>
        <v>1</v>
      </c>
      <c r="BU1660" s="11">
        <f t="shared" si="358"/>
        <v>-0.94</v>
      </c>
      <c r="BV1660" s="11">
        <f t="shared" si="359"/>
        <v>-0.88</v>
      </c>
      <c r="BW1660" s="11">
        <f t="shared" si="360"/>
        <v>0</v>
      </c>
      <c r="BX1660" s="9">
        <f t="shared" si="361"/>
        <v>-0.94</v>
      </c>
      <c r="BY1660" s="9">
        <f t="shared" si="362"/>
        <v>-0.88</v>
      </c>
      <c r="BZ1660" s="9">
        <f t="shared" si="363"/>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54"/>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55"/>
        <v>Base</v>
      </c>
      <c r="BS1661" s="1" t="str">
        <f t="shared" si="356"/>
        <v/>
      </c>
      <c r="BT1661" s="3">
        <f t="shared" si="357"/>
        <v>1</v>
      </c>
      <c r="BU1661" s="11">
        <f t="shared" si="358"/>
        <v>-0.94</v>
      </c>
      <c r="BV1661" s="11">
        <f t="shared" si="359"/>
        <v>-0.88</v>
      </c>
      <c r="BW1661" s="11">
        <f t="shared" si="360"/>
        <v>0</v>
      </c>
      <c r="BX1661" s="9">
        <f t="shared" si="361"/>
        <v>-0.94</v>
      </c>
      <c r="BY1661" s="9">
        <f t="shared" si="362"/>
        <v>-0.88</v>
      </c>
      <c r="BZ1661" s="9">
        <f t="shared" si="363"/>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54"/>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si="355"/>
        <v>Base</v>
      </c>
      <c r="BS1662" s="1" t="str">
        <f t="shared" si="356"/>
        <v/>
      </c>
      <c r="BT1662" s="3">
        <f t="shared" si="357"/>
        <v>1</v>
      </c>
      <c r="BU1662" s="11">
        <f t="shared" si="358"/>
        <v>-0.94</v>
      </c>
      <c r="BV1662" s="11">
        <f t="shared" si="359"/>
        <v>-0.88</v>
      </c>
      <c r="BW1662" s="11">
        <f t="shared" si="360"/>
        <v>0</v>
      </c>
      <c r="BX1662" s="9">
        <f t="shared" si="361"/>
        <v>-0.94</v>
      </c>
      <c r="BY1662" s="9">
        <f t="shared" si="362"/>
        <v>-0.88</v>
      </c>
      <c r="BZ1662" s="9">
        <f t="shared" si="363"/>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54"/>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55"/>
        <v>Base</v>
      </c>
      <c r="BS1663" s="1" t="str">
        <f t="shared" si="356"/>
        <v/>
      </c>
      <c r="BT1663" s="3">
        <f t="shared" si="357"/>
        <v>1</v>
      </c>
      <c r="BU1663" s="11">
        <f t="shared" si="358"/>
        <v>-0.94</v>
      </c>
      <c r="BV1663" s="11">
        <f t="shared" si="359"/>
        <v>-0.88</v>
      </c>
      <c r="BW1663" s="11">
        <f t="shared" si="360"/>
        <v>0</v>
      </c>
      <c r="BX1663" s="9">
        <f t="shared" si="361"/>
        <v>-0.94</v>
      </c>
      <c r="BY1663" s="9">
        <f t="shared" si="362"/>
        <v>-0.88</v>
      </c>
      <c r="BZ1663" s="9">
        <f t="shared" si="363"/>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54"/>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si="355"/>
        <v>Base</v>
      </c>
      <c r="BS1664" s="1" t="str">
        <f t="shared" si="356"/>
        <v/>
      </c>
      <c r="BT1664" s="3">
        <f t="shared" si="357"/>
        <v>1</v>
      </c>
      <c r="BU1664" s="11">
        <f t="shared" si="358"/>
        <v>-0.94</v>
      </c>
      <c r="BV1664" s="11">
        <f t="shared" si="359"/>
        <v>-0.88</v>
      </c>
      <c r="BW1664" s="11">
        <f t="shared" si="360"/>
        <v>0</v>
      </c>
      <c r="BX1664" s="9">
        <f t="shared" si="361"/>
        <v>-0.94</v>
      </c>
      <c r="BY1664" s="9">
        <f t="shared" si="362"/>
        <v>-0.88</v>
      </c>
      <c r="BZ1664" s="9">
        <f t="shared" si="363"/>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ref="BD1670:BQ1688" si="364">IF(ISERROR(SEARCHB(" "&amp;BK$1&amp;" "," "&amp;$L1670&amp;" "))=TRUE,"",BK$1)</f>
        <v/>
      </c>
      <c r="BL1670" s="55" t="str">
        <f t="shared" si="364"/>
        <v/>
      </c>
      <c r="BM1670" s="55" t="str">
        <f t="shared" si="364"/>
        <v/>
      </c>
      <c r="BN1670" s="55" t="str">
        <f t="shared" si="364"/>
        <v/>
      </c>
      <c r="BO1670" s="55" t="str">
        <f t="shared" si="364"/>
        <v/>
      </c>
      <c r="BP1670" s="55" t="str">
        <f t="shared" si="364"/>
        <v/>
      </c>
      <c r="BQ1670" s="55" t="str">
        <f t="shared" si="364"/>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64"/>
        <v/>
      </c>
      <c r="BE1671" s="55" t="str">
        <f t="shared" si="364"/>
        <v/>
      </c>
      <c r="BF1671" s="55" t="str">
        <f t="shared" si="364"/>
        <v/>
      </c>
      <c r="BG1671" s="55" t="str">
        <f t="shared" si="364"/>
        <v/>
      </c>
      <c r="BH1671" s="55" t="str">
        <f t="shared" si="364"/>
        <v/>
      </c>
      <c r="BI1671" s="55" t="str">
        <f t="shared" si="364"/>
        <v/>
      </c>
      <c r="BJ1671" s="55" t="str">
        <f t="shared" si="364"/>
        <v/>
      </c>
      <c r="BK1671" s="55" t="str">
        <f t="shared" si="364"/>
        <v/>
      </c>
      <c r="BL1671" s="55" t="str">
        <f t="shared" si="364"/>
        <v/>
      </c>
      <c r="BM1671" s="55" t="str">
        <f t="shared" si="364"/>
        <v/>
      </c>
      <c r="BN1671" s="55" t="str">
        <f t="shared" si="364"/>
        <v/>
      </c>
      <c r="BO1671" s="55" t="str">
        <f t="shared" si="364"/>
        <v/>
      </c>
      <c r="BP1671" s="55" t="str">
        <f t="shared" si="364"/>
        <v/>
      </c>
      <c r="BQ1671" s="55" t="str">
        <f t="shared" si="364"/>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64"/>
        <v/>
      </c>
      <c r="BE1672" s="55" t="str">
        <f t="shared" si="364"/>
        <v/>
      </c>
      <c r="BF1672" s="55" t="str">
        <f t="shared" si="364"/>
        <v/>
      </c>
      <c r="BG1672" s="55" t="str">
        <f t="shared" si="364"/>
        <v/>
      </c>
      <c r="BH1672" s="55" t="str">
        <f t="shared" si="364"/>
        <v/>
      </c>
      <c r="BI1672" s="55" t="str">
        <f t="shared" si="364"/>
        <v/>
      </c>
      <c r="BJ1672" s="55" t="str">
        <f t="shared" si="364"/>
        <v/>
      </c>
      <c r="BK1672" s="55" t="str">
        <f t="shared" si="364"/>
        <v/>
      </c>
      <c r="BL1672" s="55" t="str">
        <f t="shared" si="364"/>
        <v/>
      </c>
      <c r="BM1672" s="55" t="str">
        <f t="shared" si="364"/>
        <v/>
      </c>
      <c r="BN1672" s="55" t="str">
        <f t="shared" si="364"/>
        <v/>
      </c>
      <c r="BO1672" s="55" t="str">
        <f t="shared" si="364"/>
        <v/>
      </c>
      <c r="BP1672" s="55" t="str">
        <f t="shared" si="364"/>
        <v/>
      </c>
      <c r="BQ1672" s="55" t="str">
        <f t="shared" si="364"/>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64"/>
        <v/>
      </c>
      <c r="BE1673" s="55" t="str">
        <f t="shared" si="364"/>
        <v/>
      </c>
      <c r="BF1673" s="55" t="str">
        <f t="shared" si="364"/>
        <v/>
      </c>
      <c r="BG1673" s="55" t="str">
        <f t="shared" si="364"/>
        <v/>
      </c>
      <c r="BH1673" s="55" t="str">
        <f t="shared" si="364"/>
        <v/>
      </c>
      <c r="BI1673" s="55" t="str">
        <f t="shared" si="364"/>
        <v/>
      </c>
      <c r="BJ1673" s="55" t="str">
        <f t="shared" si="364"/>
        <v/>
      </c>
      <c r="BK1673" s="55" t="str">
        <f t="shared" si="364"/>
        <v/>
      </c>
      <c r="BL1673" s="55" t="str">
        <f t="shared" si="364"/>
        <v/>
      </c>
      <c r="BM1673" s="55" t="str">
        <f t="shared" si="364"/>
        <v/>
      </c>
      <c r="BN1673" s="55" t="str">
        <f t="shared" si="364"/>
        <v/>
      </c>
      <c r="BO1673" s="55" t="str">
        <f t="shared" si="364"/>
        <v/>
      </c>
      <c r="BP1673" s="55" t="str">
        <f t="shared" si="364"/>
        <v/>
      </c>
      <c r="BQ1673" s="55" t="str">
        <f t="shared" si="364"/>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64"/>
        <v/>
      </c>
      <c r="BE1674" s="55" t="str">
        <f t="shared" si="364"/>
        <v/>
      </c>
      <c r="BF1674" s="55" t="str">
        <f t="shared" si="364"/>
        <v/>
      </c>
      <c r="BG1674" s="55" t="str">
        <f t="shared" si="364"/>
        <v/>
      </c>
      <c r="BH1674" s="55" t="str">
        <f t="shared" si="364"/>
        <v/>
      </c>
      <c r="BI1674" s="55" t="str">
        <f t="shared" si="364"/>
        <v/>
      </c>
      <c r="BJ1674" s="55" t="str">
        <f t="shared" si="364"/>
        <v/>
      </c>
      <c r="BK1674" s="55" t="str">
        <f t="shared" si="364"/>
        <v/>
      </c>
      <c r="BL1674" s="55" t="str">
        <f t="shared" si="364"/>
        <v/>
      </c>
      <c r="BM1674" s="55" t="str">
        <f t="shared" si="364"/>
        <v/>
      </c>
      <c r="BN1674" s="55" t="str">
        <f t="shared" si="364"/>
        <v/>
      </c>
      <c r="BO1674" s="55" t="str">
        <f t="shared" si="364"/>
        <v/>
      </c>
      <c r="BP1674" s="55" t="str">
        <f t="shared" si="364"/>
        <v/>
      </c>
      <c r="BQ1674" s="55" t="str">
        <f t="shared" si="364"/>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64"/>
        <v/>
      </c>
      <c r="BE1675" s="55" t="str">
        <f t="shared" si="364"/>
        <v/>
      </c>
      <c r="BF1675" s="55" t="str">
        <f t="shared" si="364"/>
        <v/>
      </c>
      <c r="BG1675" s="55" t="str">
        <f t="shared" si="364"/>
        <v/>
      </c>
      <c r="BH1675" s="55" t="str">
        <f t="shared" si="364"/>
        <v/>
      </c>
      <c r="BI1675" s="55" t="str">
        <f t="shared" si="364"/>
        <v/>
      </c>
      <c r="BJ1675" s="55" t="str">
        <f t="shared" si="364"/>
        <v/>
      </c>
      <c r="BK1675" s="55" t="str">
        <f t="shared" si="364"/>
        <v/>
      </c>
      <c r="BL1675" s="55" t="str">
        <f t="shared" si="364"/>
        <v/>
      </c>
      <c r="BM1675" s="55" t="str">
        <f t="shared" si="364"/>
        <v/>
      </c>
      <c r="BN1675" s="55" t="str">
        <f t="shared" si="364"/>
        <v/>
      </c>
      <c r="BO1675" s="55" t="str">
        <f t="shared" si="364"/>
        <v/>
      </c>
      <c r="BP1675" s="55" t="str">
        <f t="shared" si="364"/>
        <v/>
      </c>
      <c r="BQ1675" s="55" t="str">
        <f t="shared" si="364"/>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64"/>
        <v/>
      </c>
      <c r="BE1676" s="55" t="str">
        <f t="shared" si="364"/>
        <v/>
      </c>
      <c r="BF1676" s="55" t="str">
        <f t="shared" si="364"/>
        <v/>
      </c>
      <c r="BG1676" s="55" t="str">
        <f t="shared" si="364"/>
        <v/>
      </c>
      <c r="BH1676" s="55" t="str">
        <f t="shared" si="364"/>
        <v/>
      </c>
      <c r="BI1676" s="55" t="str">
        <f t="shared" si="364"/>
        <v/>
      </c>
      <c r="BJ1676" s="55" t="str">
        <f t="shared" si="364"/>
        <v/>
      </c>
      <c r="BK1676" s="55" t="str">
        <f t="shared" si="364"/>
        <v/>
      </c>
      <c r="BL1676" s="55" t="str">
        <f t="shared" si="364"/>
        <v/>
      </c>
      <c r="BM1676" s="55" t="str">
        <f t="shared" si="364"/>
        <v/>
      </c>
      <c r="BN1676" s="55" t="str">
        <f t="shared" si="364"/>
        <v/>
      </c>
      <c r="BO1676" s="55" t="str">
        <f t="shared" si="364"/>
        <v/>
      </c>
      <c r="BP1676" s="55" t="str">
        <f t="shared" si="364"/>
        <v/>
      </c>
      <c r="BQ1676" s="55" t="str">
        <f t="shared" si="364"/>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64"/>
        <v/>
      </c>
      <c r="BE1677" s="55" t="str">
        <f t="shared" si="364"/>
        <v/>
      </c>
      <c r="BF1677" s="55" t="str">
        <f t="shared" si="364"/>
        <v/>
      </c>
      <c r="BG1677" s="55" t="str">
        <f t="shared" si="364"/>
        <v/>
      </c>
      <c r="BH1677" s="55" t="str">
        <f t="shared" si="364"/>
        <v/>
      </c>
      <c r="BI1677" s="55" t="str">
        <f t="shared" si="364"/>
        <v/>
      </c>
      <c r="BJ1677" s="55" t="str">
        <f t="shared" si="364"/>
        <v/>
      </c>
      <c r="BK1677" s="55" t="str">
        <f t="shared" si="364"/>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ref="BD1688:BQ1706" si="365">IF(ISERROR(SEARCHB(" "&amp;BN$1&amp;" "," "&amp;$L1688&amp;" "))=TRUE,"",BN$1)</f>
        <v/>
      </c>
      <c r="BO1688" s="55" t="str">
        <f t="shared" si="365"/>
        <v/>
      </c>
      <c r="BP1688" s="55" t="str">
        <f t="shared" si="365"/>
        <v/>
      </c>
      <c r="BQ1688" s="55" t="str">
        <f t="shared" si="365"/>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5"/>
        <v/>
      </c>
      <c r="BE1689" s="55" t="str">
        <f t="shared" si="365"/>
        <v/>
      </c>
      <c r="BF1689" s="55" t="str">
        <f t="shared" si="365"/>
        <v/>
      </c>
      <c r="BG1689" s="55" t="str">
        <f t="shared" si="365"/>
        <v/>
      </c>
      <c r="BH1689" s="55" t="str">
        <f t="shared" si="365"/>
        <v/>
      </c>
      <c r="BI1689" s="55" t="str">
        <f t="shared" si="365"/>
        <v/>
      </c>
      <c r="BJ1689" s="55" t="str">
        <f t="shared" si="365"/>
        <v/>
      </c>
      <c r="BK1689" s="55" t="str">
        <f t="shared" si="365"/>
        <v/>
      </c>
      <c r="BL1689" s="55" t="str">
        <f t="shared" si="365"/>
        <v/>
      </c>
      <c r="BM1689" s="55" t="str">
        <f t="shared" si="365"/>
        <v/>
      </c>
      <c r="BN1689" s="55" t="str">
        <f t="shared" si="365"/>
        <v/>
      </c>
      <c r="BO1689" s="55" t="str">
        <f t="shared" si="365"/>
        <v/>
      </c>
      <c r="BP1689" s="55" t="str">
        <f t="shared" si="365"/>
        <v/>
      </c>
      <c r="BQ1689" s="55" t="str">
        <f t="shared" si="365"/>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5"/>
        <v/>
      </c>
      <c r="BE1690" s="55" t="str">
        <f t="shared" si="365"/>
        <v/>
      </c>
      <c r="BF1690" s="55" t="str">
        <f t="shared" si="365"/>
        <v/>
      </c>
      <c r="BG1690" s="55" t="str">
        <f t="shared" si="365"/>
        <v/>
      </c>
      <c r="BH1690" s="55" t="str">
        <f t="shared" si="365"/>
        <v/>
      </c>
      <c r="BI1690" s="55" t="str">
        <f t="shared" si="365"/>
        <v/>
      </c>
      <c r="BJ1690" s="55" t="str">
        <f t="shared" si="365"/>
        <v/>
      </c>
      <c r="BK1690" s="55" t="str">
        <f t="shared" si="365"/>
        <v/>
      </c>
      <c r="BL1690" s="55" t="str">
        <f t="shared" si="365"/>
        <v/>
      </c>
      <c r="BM1690" s="55" t="str">
        <f t="shared" si="365"/>
        <v/>
      </c>
      <c r="BN1690" s="55" t="str">
        <f t="shared" si="365"/>
        <v/>
      </c>
      <c r="BO1690" s="55" t="str">
        <f t="shared" si="365"/>
        <v/>
      </c>
      <c r="BP1690" s="55" t="str">
        <f t="shared" si="365"/>
        <v/>
      </c>
      <c r="BQ1690" s="55" t="str">
        <f t="shared" si="365"/>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5"/>
        <v/>
      </c>
      <c r="BE1691" s="55" t="str">
        <f t="shared" si="365"/>
        <v/>
      </c>
      <c r="BF1691" s="55" t="str">
        <f t="shared" si="365"/>
        <v/>
      </c>
      <c r="BG1691" s="55" t="str">
        <f t="shared" si="365"/>
        <v/>
      </c>
      <c r="BH1691" s="55" t="str">
        <f t="shared" si="365"/>
        <v/>
      </c>
      <c r="BI1691" s="55" t="str">
        <f t="shared" si="365"/>
        <v/>
      </c>
      <c r="BJ1691" s="55" t="str">
        <f t="shared" si="365"/>
        <v/>
      </c>
      <c r="BK1691" s="55" t="str">
        <f t="shared" si="365"/>
        <v/>
      </c>
      <c r="BL1691" s="55" t="str">
        <f t="shared" si="365"/>
        <v/>
      </c>
      <c r="BM1691" s="55" t="str">
        <f t="shared" si="365"/>
        <v/>
      </c>
      <c r="BN1691" s="55" t="str">
        <f t="shared" si="365"/>
        <v/>
      </c>
      <c r="BO1691" s="55" t="str">
        <f t="shared" si="365"/>
        <v/>
      </c>
      <c r="BP1691" s="55" t="str">
        <f t="shared" si="365"/>
        <v/>
      </c>
      <c r="BQ1691" s="55" t="str">
        <f t="shared" si="365"/>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5"/>
        <v/>
      </c>
      <c r="BE1692" s="55" t="str">
        <f t="shared" si="365"/>
        <v/>
      </c>
      <c r="BF1692" s="55" t="str">
        <f t="shared" si="365"/>
        <v/>
      </c>
      <c r="BG1692" s="55" t="str">
        <f t="shared" si="365"/>
        <v/>
      </c>
      <c r="BH1692" s="55" t="str">
        <f t="shared" si="365"/>
        <v/>
      </c>
      <c r="BI1692" s="55" t="str">
        <f t="shared" si="365"/>
        <v/>
      </c>
      <c r="BJ1692" s="55" t="str">
        <f t="shared" si="365"/>
        <v/>
      </c>
      <c r="BK1692" s="55" t="str">
        <f t="shared" si="365"/>
        <v/>
      </c>
      <c r="BL1692" s="55" t="str">
        <f t="shared" si="365"/>
        <v/>
      </c>
      <c r="BM1692" s="55" t="str">
        <f t="shared" si="365"/>
        <v/>
      </c>
      <c r="BN1692" s="55" t="str">
        <f t="shared" si="365"/>
        <v/>
      </c>
      <c r="BO1692" s="55" t="str">
        <f t="shared" si="365"/>
        <v/>
      </c>
      <c r="BP1692" s="55" t="str">
        <f t="shared" si="365"/>
        <v/>
      </c>
      <c r="BQ1692" s="55" t="str">
        <f t="shared" si="365"/>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5"/>
        <v/>
      </c>
      <c r="BE1693" s="55" t="str">
        <f t="shared" si="365"/>
        <v/>
      </c>
      <c r="BF1693" s="55" t="str">
        <f t="shared" si="365"/>
        <v/>
      </c>
      <c r="BG1693" s="55" t="str">
        <f t="shared" si="365"/>
        <v/>
      </c>
      <c r="BH1693" s="55" t="str">
        <f t="shared" si="365"/>
        <v/>
      </c>
      <c r="BI1693" s="55" t="str">
        <f t="shared" si="365"/>
        <v/>
      </c>
      <c r="BJ1693" s="55" t="str">
        <f t="shared" si="365"/>
        <v/>
      </c>
      <c r="BK1693" s="55" t="str">
        <f t="shared" si="365"/>
        <v/>
      </c>
      <c r="BL1693" s="55" t="str">
        <f t="shared" si="365"/>
        <v/>
      </c>
      <c r="BM1693" s="55" t="str">
        <f t="shared" si="365"/>
        <v/>
      </c>
      <c r="BN1693" s="55" t="str">
        <f t="shared" si="365"/>
        <v/>
      </c>
      <c r="BO1693" s="55" t="str">
        <f t="shared" si="365"/>
        <v/>
      </c>
      <c r="BP1693" s="55" t="str">
        <f t="shared" si="365"/>
        <v/>
      </c>
      <c r="BQ1693" s="55" t="str">
        <f t="shared" si="365"/>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5"/>
        <v/>
      </c>
      <c r="BE1694" s="55" t="str">
        <f t="shared" si="365"/>
        <v/>
      </c>
      <c r="BF1694" s="55" t="str">
        <f t="shared" si="365"/>
        <v/>
      </c>
      <c r="BG1694" s="55" t="str">
        <f t="shared" si="365"/>
        <v/>
      </c>
      <c r="BH1694" s="55" t="str">
        <f t="shared" si="365"/>
        <v/>
      </c>
      <c r="BI1694" s="55" t="str">
        <f t="shared" si="365"/>
        <v/>
      </c>
      <c r="BJ1694" s="55" t="str">
        <f t="shared" si="365"/>
        <v/>
      </c>
      <c r="BK1694" s="55" t="str">
        <f t="shared" si="365"/>
        <v/>
      </c>
      <c r="BL1694" s="55" t="str">
        <f t="shared" si="365"/>
        <v/>
      </c>
      <c r="BM1694" s="55" t="str">
        <f t="shared" si="365"/>
        <v/>
      </c>
      <c r="BN1694" s="55" t="str">
        <f t="shared" si="365"/>
        <v/>
      </c>
      <c r="BO1694" s="55" t="str">
        <f t="shared" si="365"/>
        <v/>
      </c>
      <c r="BP1694" s="55" t="str">
        <f t="shared" si="365"/>
        <v/>
      </c>
      <c r="BQ1694" s="55" t="str">
        <f t="shared" si="365"/>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5"/>
        <v/>
      </c>
      <c r="BE1695" s="55" t="str">
        <f t="shared" si="365"/>
        <v/>
      </c>
      <c r="BF1695" s="55" t="str">
        <f t="shared" si="365"/>
        <v/>
      </c>
      <c r="BG1695" s="55" t="str">
        <f t="shared" si="365"/>
        <v/>
      </c>
      <c r="BH1695" s="55" t="str">
        <f t="shared" si="365"/>
        <v/>
      </c>
      <c r="BI1695" s="55" t="str">
        <f t="shared" si="365"/>
        <v/>
      </c>
      <c r="BJ1695" s="55" t="str">
        <f t="shared" si="365"/>
        <v/>
      </c>
      <c r="BK1695" s="55" t="str">
        <f t="shared" si="365"/>
        <v/>
      </c>
      <c r="BL1695" s="55" t="str">
        <f t="shared" si="365"/>
        <v/>
      </c>
      <c r="BM1695" s="55" t="str">
        <f t="shared" si="365"/>
        <v/>
      </c>
      <c r="BN1695" s="55" t="str">
        <f t="shared" si="365"/>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ref="BD1706:BQ1725" si="366">IF(ISERROR(SEARCHB(" "&amp;BQ$1&amp;" "," "&amp;$L1706&amp;" "))=TRUE,"",BQ$1)</f>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6"/>
        <v/>
      </c>
      <c r="BE1707" s="55" t="str">
        <f t="shared" si="366"/>
        <v/>
      </c>
      <c r="BF1707" s="55" t="str">
        <f t="shared" si="366"/>
        <v/>
      </c>
      <c r="BG1707" s="55" t="str">
        <f t="shared" si="366"/>
        <v/>
      </c>
      <c r="BH1707" s="55" t="str">
        <f t="shared" si="366"/>
        <v/>
      </c>
      <c r="BI1707" s="55" t="str">
        <f t="shared" si="366"/>
        <v/>
      </c>
      <c r="BJ1707" s="55" t="str">
        <f t="shared" si="366"/>
        <v/>
      </c>
      <c r="BK1707" s="55" t="str">
        <f t="shared" si="366"/>
        <v/>
      </c>
      <c r="BL1707" s="55" t="str">
        <f t="shared" si="366"/>
        <v/>
      </c>
      <c r="BM1707" s="55" t="str">
        <f t="shared" si="366"/>
        <v/>
      </c>
      <c r="BN1707" s="55" t="str">
        <f t="shared" si="366"/>
        <v/>
      </c>
      <c r="BO1707" s="55" t="str">
        <f t="shared" si="366"/>
        <v/>
      </c>
      <c r="BP1707" s="55" t="str">
        <f t="shared" si="366"/>
        <v/>
      </c>
      <c r="BQ1707" s="55" t="str">
        <f t="shared" si="366"/>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6"/>
        <v/>
      </c>
      <c r="BE1708" s="55" t="str">
        <f t="shared" si="366"/>
        <v/>
      </c>
      <c r="BF1708" s="55" t="str">
        <f t="shared" si="366"/>
        <v/>
      </c>
      <c r="BG1708" s="55" t="str">
        <f t="shared" si="366"/>
        <v/>
      </c>
      <c r="BH1708" s="55" t="str">
        <f t="shared" si="366"/>
        <v/>
      </c>
      <c r="BI1708" s="55" t="str">
        <f t="shared" si="366"/>
        <v/>
      </c>
      <c r="BJ1708" s="55" t="str">
        <f t="shared" si="366"/>
        <v/>
      </c>
      <c r="BK1708" s="55" t="str">
        <f t="shared" si="366"/>
        <v/>
      </c>
      <c r="BL1708" s="55" t="str">
        <f t="shared" si="366"/>
        <v/>
      </c>
      <c r="BM1708" s="55" t="str">
        <f t="shared" si="366"/>
        <v/>
      </c>
      <c r="BN1708" s="55" t="str">
        <f t="shared" si="366"/>
        <v/>
      </c>
      <c r="BO1708" s="55" t="str">
        <f t="shared" si="366"/>
        <v/>
      </c>
      <c r="BP1708" s="55" t="str">
        <f t="shared" si="366"/>
        <v/>
      </c>
      <c r="BQ1708" s="55" t="str">
        <f t="shared" si="366"/>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6"/>
        <v/>
      </c>
      <c r="BE1709" s="55" t="str">
        <f t="shared" si="366"/>
        <v/>
      </c>
      <c r="BF1709" s="55" t="str">
        <f t="shared" si="366"/>
        <v/>
      </c>
      <c r="BG1709" s="55" t="str">
        <f t="shared" si="366"/>
        <v/>
      </c>
      <c r="BH1709" s="55" t="str">
        <f t="shared" si="366"/>
        <v/>
      </c>
      <c r="BI1709" s="55" t="str">
        <f t="shared" si="366"/>
        <v/>
      </c>
      <c r="BJ1709" s="55" t="str">
        <f t="shared" si="366"/>
        <v/>
      </c>
      <c r="BK1709" s="55" t="str">
        <f t="shared" si="366"/>
        <v/>
      </c>
      <c r="BL1709" s="55" t="str">
        <f t="shared" si="366"/>
        <v/>
      </c>
      <c r="BM1709" s="55" t="str">
        <f t="shared" si="366"/>
        <v/>
      </c>
      <c r="BN1709" s="55" t="str">
        <f t="shared" si="366"/>
        <v/>
      </c>
      <c r="BO1709" s="55" t="str">
        <f t="shared" si="366"/>
        <v/>
      </c>
      <c r="BP1709" s="55" t="str">
        <f t="shared" si="366"/>
        <v/>
      </c>
      <c r="BQ1709" s="55" t="str">
        <f t="shared" si="366"/>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6"/>
        <v/>
      </c>
      <c r="BE1710" s="55" t="str">
        <f t="shared" si="366"/>
        <v/>
      </c>
      <c r="BF1710" s="55" t="str">
        <f t="shared" si="366"/>
        <v/>
      </c>
      <c r="BG1710" s="55" t="str">
        <f t="shared" si="366"/>
        <v/>
      </c>
      <c r="BH1710" s="55" t="str">
        <f t="shared" si="366"/>
        <v/>
      </c>
      <c r="BI1710" s="55" t="str">
        <f t="shared" si="366"/>
        <v/>
      </c>
      <c r="BJ1710" s="55" t="str">
        <f t="shared" si="366"/>
        <v/>
      </c>
      <c r="BK1710" s="55" t="str">
        <f t="shared" si="366"/>
        <v/>
      </c>
      <c r="BL1710" s="55" t="str">
        <f t="shared" si="366"/>
        <v/>
      </c>
      <c r="BM1710" s="55" t="str">
        <f t="shared" si="366"/>
        <v/>
      </c>
      <c r="BN1710" s="55" t="str">
        <f t="shared" si="366"/>
        <v/>
      </c>
      <c r="BO1710" s="55" t="str">
        <f t="shared" si="366"/>
        <v/>
      </c>
      <c r="BP1710" s="55" t="str">
        <f t="shared" si="366"/>
        <v/>
      </c>
      <c r="BQ1710" s="55" t="str">
        <f t="shared" si="366"/>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6"/>
        <v/>
      </c>
      <c r="BE1711" s="55" t="str">
        <f t="shared" si="366"/>
        <v/>
      </c>
      <c r="BF1711" s="55" t="str">
        <f t="shared" si="366"/>
        <v/>
      </c>
      <c r="BG1711" s="55" t="str">
        <f t="shared" si="366"/>
        <v/>
      </c>
      <c r="BH1711" s="55" t="str">
        <f t="shared" si="366"/>
        <v/>
      </c>
      <c r="BI1711" s="55" t="str">
        <f t="shared" si="366"/>
        <v/>
      </c>
      <c r="BJ1711" s="55" t="str">
        <f t="shared" si="366"/>
        <v/>
      </c>
      <c r="BK1711" s="55" t="str">
        <f t="shared" si="366"/>
        <v/>
      </c>
      <c r="BL1711" s="55" t="str">
        <f t="shared" si="366"/>
        <v/>
      </c>
      <c r="BM1711" s="55" t="str">
        <f t="shared" si="366"/>
        <v/>
      </c>
      <c r="BN1711" s="55" t="str">
        <f t="shared" si="366"/>
        <v/>
      </c>
      <c r="BO1711" s="55" t="str">
        <f t="shared" si="366"/>
        <v/>
      </c>
      <c r="BP1711" s="55" t="str">
        <f t="shared" si="366"/>
        <v/>
      </c>
      <c r="BQ1711" s="55" t="str">
        <f t="shared" si="366"/>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6"/>
        <v/>
      </c>
      <c r="BE1712" s="55" t="str">
        <f t="shared" si="366"/>
        <v/>
      </c>
      <c r="BF1712" s="55" t="str">
        <f t="shared" si="366"/>
        <v/>
      </c>
      <c r="BG1712" s="55" t="str">
        <f t="shared" si="366"/>
        <v/>
      </c>
      <c r="BH1712" s="55" t="str">
        <f t="shared" si="366"/>
        <v/>
      </c>
      <c r="BI1712" s="55" t="str">
        <f t="shared" si="366"/>
        <v/>
      </c>
      <c r="BJ1712" s="55" t="str">
        <f t="shared" si="366"/>
        <v/>
      </c>
      <c r="BK1712" s="55" t="str">
        <f t="shared" si="366"/>
        <v/>
      </c>
      <c r="BL1712" s="55" t="str">
        <f t="shared" si="366"/>
        <v/>
      </c>
      <c r="BM1712" s="55" t="str">
        <f t="shared" si="366"/>
        <v/>
      </c>
      <c r="BN1712" s="55" t="str">
        <f t="shared" si="366"/>
        <v/>
      </c>
      <c r="BO1712" s="55" t="str">
        <f t="shared" si="366"/>
        <v/>
      </c>
      <c r="BP1712" s="55" t="str">
        <f t="shared" si="366"/>
        <v/>
      </c>
      <c r="BQ1712" s="55" t="str">
        <f t="shared" si="366"/>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6"/>
        <v/>
      </c>
      <c r="BE1713" s="55" t="str">
        <f t="shared" si="366"/>
        <v/>
      </c>
      <c r="BF1713" s="55" t="str">
        <f t="shared" si="366"/>
        <v/>
      </c>
      <c r="BG1713" s="55" t="str">
        <f t="shared" si="366"/>
        <v/>
      </c>
      <c r="BH1713" s="55" t="str">
        <f t="shared" si="366"/>
        <v/>
      </c>
      <c r="BI1713" s="55" t="str">
        <f t="shared" si="366"/>
        <v/>
      </c>
      <c r="BJ1713" s="55" t="str">
        <f t="shared" si="366"/>
        <v/>
      </c>
      <c r="BK1713" s="55" t="str">
        <f t="shared" si="366"/>
        <v/>
      </c>
      <c r="BL1713" s="55" t="str">
        <f t="shared" si="366"/>
        <v/>
      </c>
      <c r="BM1713" s="55" t="str">
        <f t="shared" si="366"/>
        <v/>
      </c>
      <c r="BN1713" s="55" t="str">
        <f t="shared" si="366"/>
        <v/>
      </c>
      <c r="BO1713" s="55" t="str">
        <f t="shared" si="366"/>
        <v/>
      </c>
      <c r="BP1713" s="55" t="str">
        <f t="shared" si="366"/>
        <v/>
      </c>
      <c r="BQ1713" s="55" t="str">
        <f t="shared" si="366"/>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ref="BC1721:BC1784" si="367">SUM(AT1721:BB1721)</f>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ref="BR1721:BR1784" si="368">IF(BD1721&amp;BE1721&amp;BF1721&amp;BG1721&amp;BH1721&amp;BI1721&amp;BJ1721&amp;BK1721&amp;BP1721&amp;BQ1721="","Base",BD1721&amp;BE1721&amp;BF1721&amp;BG1721&amp;BH1721&amp;BI1721&amp;BJ1721&amp;BK1721&amp;BP1721&amp;BQ1721)</f>
        <v>Base</v>
      </c>
      <c r="BS1721" s="1" t="str">
        <f t="shared" ref="BS1721:BS1784" si="369">IF(BL1721&amp;BM1721&amp;BN1721&amp;BO1721="","",BL1721&amp;BM1721&amp;BN1721&amp;BO1721)</f>
        <v/>
      </c>
      <c r="BT1721" s="3">
        <f t="shared" ref="BT1721:BT1784" si="370">J1721-I1721+1</f>
        <v>1</v>
      </c>
      <c r="BU1721" s="11">
        <f t="shared" ref="BU1721:BU1784" si="371">BT1721*0.06-1</f>
        <v>-0.94</v>
      </c>
      <c r="BV1721" s="11">
        <f t="shared" ref="BV1721:BV1784" si="372">BT1721*0.12-1</f>
        <v>-0.88</v>
      </c>
      <c r="BW1721" s="11">
        <f t="shared" ref="BW1721:BW1784" si="373">(BT1721-1)*0.84</f>
        <v>0</v>
      </c>
      <c r="BX1721" s="9">
        <f t="shared" ref="BX1721:BX1784" si="374">BU1721+I1721</f>
        <v>-0.94</v>
      </c>
      <c r="BY1721" s="9">
        <f t="shared" ref="BY1721:BY1784" si="375">BV1721+I1721</f>
        <v>-0.88</v>
      </c>
      <c r="BZ1721" s="9">
        <f t="shared" ref="BZ1721:BZ1784" si="376">IF(WEEKDAY(BW1721+I1721)=1,BW1721+I1721+1,IF(WEEKDAY(BW1721+I1721)=7,BW1721+I1721+2,BW1721+I1721))</f>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67"/>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68"/>
        <v>Base</v>
      </c>
      <c r="BS1722" s="1" t="str">
        <f t="shared" si="369"/>
        <v/>
      </c>
      <c r="BT1722" s="3">
        <f t="shared" si="370"/>
        <v>1</v>
      </c>
      <c r="BU1722" s="11">
        <f t="shared" si="371"/>
        <v>-0.94</v>
      </c>
      <c r="BV1722" s="11">
        <f t="shared" si="372"/>
        <v>-0.88</v>
      </c>
      <c r="BW1722" s="11">
        <f t="shared" si="373"/>
        <v>0</v>
      </c>
      <c r="BX1722" s="9">
        <f t="shared" si="374"/>
        <v>-0.94</v>
      </c>
      <c r="BY1722" s="9">
        <f t="shared" si="375"/>
        <v>-0.88</v>
      </c>
      <c r="BZ1722" s="9">
        <f t="shared" si="376"/>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67"/>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68"/>
        <v>Base</v>
      </c>
      <c r="BS1723" s="1" t="str">
        <f t="shared" si="369"/>
        <v/>
      </c>
      <c r="BT1723" s="3">
        <f t="shared" si="370"/>
        <v>1</v>
      </c>
      <c r="BU1723" s="11">
        <f t="shared" si="371"/>
        <v>-0.94</v>
      </c>
      <c r="BV1723" s="11">
        <f t="shared" si="372"/>
        <v>-0.88</v>
      </c>
      <c r="BW1723" s="11">
        <f t="shared" si="373"/>
        <v>0</v>
      </c>
      <c r="BX1723" s="9">
        <f t="shared" si="374"/>
        <v>-0.94</v>
      </c>
      <c r="BY1723" s="9">
        <f t="shared" si="375"/>
        <v>-0.88</v>
      </c>
      <c r="BZ1723" s="9">
        <f t="shared" si="376"/>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67"/>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68"/>
        <v>Base</v>
      </c>
      <c r="BS1724" s="1" t="str">
        <f t="shared" si="369"/>
        <v/>
      </c>
      <c r="BT1724" s="3">
        <f t="shared" si="370"/>
        <v>1</v>
      </c>
      <c r="BU1724" s="11">
        <f t="shared" si="371"/>
        <v>-0.94</v>
      </c>
      <c r="BV1724" s="11">
        <f t="shared" si="372"/>
        <v>-0.88</v>
      </c>
      <c r="BW1724" s="11">
        <f t="shared" si="373"/>
        <v>0</v>
      </c>
      <c r="BX1724" s="9">
        <f t="shared" si="374"/>
        <v>-0.94</v>
      </c>
      <c r="BY1724" s="9">
        <f t="shared" si="375"/>
        <v>-0.88</v>
      </c>
      <c r="BZ1724" s="9">
        <f t="shared" si="376"/>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67"/>
        <v>0</v>
      </c>
      <c r="BD1725" s="55" t="str">
        <f t="shared" si="366"/>
        <v/>
      </c>
      <c r="BE1725" s="55" t="str">
        <f t="shared" si="366"/>
        <v/>
      </c>
      <c r="BF1725" s="55" t="str">
        <f t="shared" ref="BD1725:BQ1743" si="377">IF(ISERROR(SEARCHB(" "&amp;BF$1&amp;" "," "&amp;$L1725&amp;" "))=TRUE,"",BF$1)</f>
        <v/>
      </c>
      <c r="BG1725" s="55" t="str">
        <f t="shared" si="377"/>
        <v/>
      </c>
      <c r="BH1725" s="55" t="str">
        <f t="shared" si="377"/>
        <v/>
      </c>
      <c r="BI1725" s="55" t="str">
        <f t="shared" si="377"/>
        <v/>
      </c>
      <c r="BJ1725" s="55" t="str">
        <f t="shared" si="377"/>
        <v/>
      </c>
      <c r="BK1725" s="55" t="str">
        <f t="shared" si="377"/>
        <v/>
      </c>
      <c r="BL1725" s="55" t="str">
        <f t="shared" si="377"/>
        <v/>
      </c>
      <c r="BM1725" s="55" t="str">
        <f t="shared" si="377"/>
        <v/>
      </c>
      <c r="BN1725" s="55" t="str">
        <f t="shared" si="377"/>
        <v/>
      </c>
      <c r="BO1725" s="55" t="str">
        <f t="shared" si="377"/>
        <v/>
      </c>
      <c r="BP1725" s="55" t="str">
        <f t="shared" si="377"/>
        <v/>
      </c>
      <c r="BQ1725" s="55" t="str">
        <f t="shared" si="377"/>
        <v/>
      </c>
      <c r="BR1725" s="1" t="str">
        <f t="shared" si="368"/>
        <v>Base</v>
      </c>
      <c r="BS1725" s="1" t="str">
        <f t="shared" si="369"/>
        <v/>
      </c>
      <c r="BT1725" s="3">
        <f t="shared" si="370"/>
        <v>1</v>
      </c>
      <c r="BU1725" s="11">
        <f t="shared" si="371"/>
        <v>-0.94</v>
      </c>
      <c r="BV1725" s="11">
        <f t="shared" si="372"/>
        <v>-0.88</v>
      </c>
      <c r="BW1725" s="11">
        <f t="shared" si="373"/>
        <v>0</v>
      </c>
      <c r="BX1725" s="9">
        <f t="shared" si="374"/>
        <v>-0.94</v>
      </c>
      <c r="BY1725" s="9">
        <f t="shared" si="375"/>
        <v>-0.88</v>
      </c>
      <c r="BZ1725" s="9">
        <f t="shared" si="376"/>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67"/>
        <v>0</v>
      </c>
      <c r="BD1726" s="55" t="str">
        <f t="shared" si="377"/>
        <v/>
      </c>
      <c r="BE1726" s="55" t="str">
        <f t="shared" si="377"/>
        <v/>
      </c>
      <c r="BF1726" s="55" t="str">
        <f t="shared" si="377"/>
        <v/>
      </c>
      <c r="BG1726" s="55" t="str">
        <f t="shared" si="377"/>
        <v/>
      </c>
      <c r="BH1726" s="55" t="str">
        <f t="shared" si="377"/>
        <v/>
      </c>
      <c r="BI1726" s="55" t="str">
        <f t="shared" si="377"/>
        <v/>
      </c>
      <c r="BJ1726" s="55" t="str">
        <f t="shared" si="377"/>
        <v/>
      </c>
      <c r="BK1726" s="55" t="str">
        <f t="shared" si="377"/>
        <v/>
      </c>
      <c r="BL1726" s="55" t="str">
        <f t="shared" si="377"/>
        <v/>
      </c>
      <c r="BM1726" s="55" t="str">
        <f t="shared" si="377"/>
        <v/>
      </c>
      <c r="BN1726" s="55" t="str">
        <f t="shared" si="377"/>
        <v/>
      </c>
      <c r="BO1726" s="55" t="str">
        <f t="shared" si="377"/>
        <v/>
      </c>
      <c r="BP1726" s="55" t="str">
        <f t="shared" si="377"/>
        <v/>
      </c>
      <c r="BQ1726" s="55" t="str">
        <f t="shared" si="377"/>
        <v/>
      </c>
      <c r="BR1726" s="1" t="str">
        <f t="shared" si="368"/>
        <v>Base</v>
      </c>
      <c r="BS1726" s="1" t="str">
        <f t="shared" si="369"/>
        <v/>
      </c>
      <c r="BT1726" s="3">
        <f t="shared" si="370"/>
        <v>1</v>
      </c>
      <c r="BU1726" s="11">
        <f t="shared" si="371"/>
        <v>-0.94</v>
      </c>
      <c r="BV1726" s="11">
        <f t="shared" si="372"/>
        <v>-0.88</v>
      </c>
      <c r="BW1726" s="11">
        <f t="shared" si="373"/>
        <v>0</v>
      </c>
      <c r="BX1726" s="9">
        <f t="shared" si="374"/>
        <v>-0.94</v>
      </c>
      <c r="BY1726" s="9">
        <f t="shared" si="375"/>
        <v>-0.88</v>
      </c>
      <c r="BZ1726" s="9">
        <f t="shared" si="376"/>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67"/>
        <v>0</v>
      </c>
      <c r="BD1727" s="55" t="str">
        <f t="shared" si="377"/>
        <v/>
      </c>
      <c r="BE1727" s="55" t="str">
        <f t="shared" si="377"/>
        <v/>
      </c>
      <c r="BF1727" s="55" t="str">
        <f t="shared" si="377"/>
        <v/>
      </c>
      <c r="BG1727" s="55" t="str">
        <f t="shared" si="377"/>
        <v/>
      </c>
      <c r="BH1727" s="55" t="str">
        <f t="shared" si="377"/>
        <v/>
      </c>
      <c r="BI1727" s="55" t="str">
        <f t="shared" si="377"/>
        <v/>
      </c>
      <c r="BJ1727" s="55" t="str">
        <f t="shared" si="377"/>
        <v/>
      </c>
      <c r="BK1727" s="55" t="str">
        <f t="shared" si="377"/>
        <v/>
      </c>
      <c r="BL1727" s="55" t="str">
        <f t="shared" si="377"/>
        <v/>
      </c>
      <c r="BM1727" s="55" t="str">
        <f t="shared" si="377"/>
        <v/>
      </c>
      <c r="BN1727" s="55" t="str">
        <f t="shared" si="377"/>
        <v/>
      </c>
      <c r="BO1727" s="55" t="str">
        <f t="shared" si="377"/>
        <v/>
      </c>
      <c r="BP1727" s="55" t="str">
        <f t="shared" si="377"/>
        <v/>
      </c>
      <c r="BQ1727" s="55" t="str">
        <f t="shared" si="377"/>
        <v/>
      </c>
      <c r="BR1727" s="1" t="str">
        <f t="shared" si="368"/>
        <v>Base</v>
      </c>
      <c r="BS1727" s="1" t="str">
        <f t="shared" si="369"/>
        <v/>
      </c>
      <c r="BT1727" s="3">
        <f t="shared" si="370"/>
        <v>1</v>
      </c>
      <c r="BU1727" s="11">
        <f t="shared" si="371"/>
        <v>-0.94</v>
      </c>
      <c r="BV1727" s="11">
        <f t="shared" si="372"/>
        <v>-0.88</v>
      </c>
      <c r="BW1727" s="11">
        <f t="shared" si="373"/>
        <v>0</v>
      </c>
      <c r="BX1727" s="9">
        <f t="shared" si="374"/>
        <v>-0.94</v>
      </c>
      <c r="BY1727" s="9">
        <f t="shared" si="375"/>
        <v>-0.88</v>
      </c>
      <c r="BZ1727" s="9">
        <f t="shared" si="376"/>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67"/>
        <v>0</v>
      </c>
      <c r="BD1728" s="55" t="str">
        <f t="shared" si="377"/>
        <v/>
      </c>
      <c r="BE1728" s="55" t="str">
        <f t="shared" si="377"/>
        <v/>
      </c>
      <c r="BF1728" s="55" t="str">
        <f t="shared" si="377"/>
        <v/>
      </c>
      <c r="BG1728" s="55" t="str">
        <f t="shared" si="377"/>
        <v/>
      </c>
      <c r="BH1728" s="55" t="str">
        <f t="shared" si="377"/>
        <v/>
      </c>
      <c r="BI1728" s="55" t="str">
        <f t="shared" si="377"/>
        <v/>
      </c>
      <c r="BJ1728" s="55" t="str">
        <f t="shared" si="377"/>
        <v/>
      </c>
      <c r="BK1728" s="55" t="str">
        <f t="shared" si="377"/>
        <v/>
      </c>
      <c r="BL1728" s="55" t="str">
        <f t="shared" si="377"/>
        <v/>
      </c>
      <c r="BM1728" s="55" t="str">
        <f t="shared" si="377"/>
        <v/>
      </c>
      <c r="BN1728" s="55" t="str">
        <f t="shared" si="377"/>
        <v/>
      </c>
      <c r="BO1728" s="55" t="str">
        <f t="shared" si="377"/>
        <v/>
      </c>
      <c r="BP1728" s="55" t="str">
        <f t="shared" si="377"/>
        <v/>
      </c>
      <c r="BQ1728" s="55" t="str">
        <f t="shared" si="377"/>
        <v/>
      </c>
      <c r="BR1728" s="1" t="str">
        <f t="shared" si="368"/>
        <v>Base</v>
      </c>
      <c r="BS1728" s="1" t="str">
        <f t="shared" si="369"/>
        <v/>
      </c>
      <c r="BT1728" s="3">
        <f t="shared" si="370"/>
        <v>1</v>
      </c>
      <c r="BU1728" s="11">
        <f t="shared" si="371"/>
        <v>-0.94</v>
      </c>
      <c r="BV1728" s="11">
        <f t="shared" si="372"/>
        <v>-0.88</v>
      </c>
      <c r="BW1728" s="11">
        <f t="shared" si="373"/>
        <v>0</v>
      </c>
      <c r="BX1728" s="9">
        <f t="shared" si="374"/>
        <v>-0.94</v>
      </c>
      <c r="BY1728" s="9">
        <f t="shared" si="375"/>
        <v>-0.88</v>
      </c>
      <c r="BZ1728" s="9">
        <f t="shared" si="376"/>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77"/>
        <v/>
      </c>
      <c r="BE1729" s="55" t="str">
        <f t="shared" si="377"/>
        <v/>
      </c>
      <c r="BF1729" s="55" t="str">
        <f t="shared" si="377"/>
        <v/>
      </c>
      <c r="BG1729" s="55" t="str">
        <f t="shared" si="377"/>
        <v/>
      </c>
      <c r="BH1729" s="55" t="str">
        <f t="shared" si="377"/>
        <v/>
      </c>
      <c r="BI1729" s="55" t="str">
        <f t="shared" si="377"/>
        <v/>
      </c>
      <c r="BJ1729" s="55" t="str">
        <f t="shared" si="377"/>
        <v/>
      </c>
      <c r="BK1729" s="55" t="str">
        <f t="shared" si="377"/>
        <v/>
      </c>
      <c r="BL1729" s="55" t="str">
        <f t="shared" si="377"/>
        <v/>
      </c>
      <c r="BM1729" s="55" t="str">
        <f t="shared" si="377"/>
        <v/>
      </c>
      <c r="BN1729" s="55" t="str">
        <f t="shared" si="377"/>
        <v/>
      </c>
      <c r="BO1729" s="55" t="str">
        <f t="shared" si="377"/>
        <v/>
      </c>
      <c r="BP1729" s="55" t="str">
        <f t="shared" si="377"/>
        <v/>
      </c>
      <c r="BQ1729" s="55" t="str">
        <f t="shared" si="377"/>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77"/>
        <v/>
      </c>
      <c r="BE1730" s="55" t="str">
        <f t="shared" si="377"/>
        <v/>
      </c>
      <c r="BF1730" s="55" t="str">
        <f t="shared" si="377"/>
        <v/>
      </c>
      <c r="BG1730" s="55" t="str">
        <f t="shared" si="377"/>
        <v/>
      </c>
      <c r="BH1730" s="55" t="str">
        <f t="shared" si="377"/>
        <v/>
      </c>
      <c r="BI1730" s="55" t="str">
        <f t="shared" si="377"/>
        <v/>
      </c>
      <c r="BJ1730" s="55" t="str">
        <f t="shared" si="377"/>
        <v/>
      </c>
      <c r="BK1730" s="55" t="str">
        <f t="shared" si="377"/>
        <v/>
      </c>
      <c r="BL1730" s="55" t="str">
        <f t="shared" si="377"/>
        <v/>
      </c>
      <c r="BM1730" s="55" t="str">
        <f t="shared" si="377"/>
        <v/>
      </c>
      <c r="BN1730" s="55" t="str">
        <f t="shared" si="377"/>
        <v/>
      </c>
      <c r="BO1730" s="55" t="str">
        <f t="shared" si="377"/>
        <v/>
      </c>
      <c r="BP1730" s="55" t="str">
        <f t="shared" si="377"/>
        <v/>
      </c>
      <c r="BQ1730" s="55" t="str">
        <f t="shared" si="377"/>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77"/>
        <v/>
      </c>
      <c r="BE1731" s="55" t="str">
        <f t="shared" si="377"/>
        <v/>
      </c>
      <c r="BF1731" s="55" t="str">
        <f t="shared" si="377"/>
        <v/>
      </c>
      <c r="BG1731" s="55" t="str">
        <f t="shared" si="377"/>
        <v/>
      </c>
      <c r="BH1731" s="55" t="str">
        <f t="shared" si="377"/>
        <v/>
      </c>
      <c r="BI1731" s="55" t="str">
        <f t="shared" si="377"/>
        <v/>
      </c>
      <c r="BJ1731" s="55" t="str">
        <f t="shared" si="377"/>
        <v/>
      </c>
      <c r="BK1731" s="55" t="str">
        <f t="shared" si="377"/>
        <v/>
      </c>
      <c r="BL1731" s="55" t="str">
        <f t="shared" si="377"/>
        <v/>
      </c>
      <c r="BM1731" s="55" t="str">
        <f t="shared" si="377"/>
        <v/>
      </c>
      <c r="BN1731" s="55" t="str">
        <f t="shared" si="377"/>
        <v/>
      </c>
      <c r="BO1731" s="55" t="str">
        <f t="shared" si="377"/>
        <v/>
      </c>
      <c r="BP1731" s="55" t="str">
        <f t="shared" si="377"/>
        <v/>
      </c>
      <c r="BQ1731" s="55" t="str">
        <f t="shared" si="377"/>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77"/>
        <v/>
      </c>
      <c r="BE1732" s="55" t="str">
        <f t="shared" si="377"/>
        <v/>
      </c>
      <c r="BF1732" s="55" t="str">
        <f t="shared" si="377"/>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ref="BD1743:BQ1761" si="378">IF(ISERROR(SEARCHB(" "&amp;BI$1&amp;" "," "&amp;$L1743&amp;" "))=TRUE,"",BI$1)</f>
        <v/>
      </c>
      <c r="BJ1743" s="55" t="str">
        <f t="shared" si="378"/>
        <v/>
      </c>
      <c r="BK1743" s="55" t="str">
        <f t="shared" si="378"/>
        <v/>
      </c>
      <c r="BL1743" s="55" t="str">
        <f t="shared" si="378"/>
        <v/>
      </c>
      <c r="BM1743" s="55" t="str">
        <f t="shared" si="378"/>
        <v/>
      </c>
      <c r="BN1743" s="55" t="str">
        <f t="shared" si="378"/>
        <v/>
      </c>
      <c r="BO1743" s="55" t="str">
        <f t="shared" si="378"/>
        <v/>
      </c>
      <c r="BP1743" s="55" t="str">
        <f t="shared" si="378"/>
        <v/>
      </c>
      <c r="BQ1743" s="55" t="str">
        <f t="shared" si="378"/>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8"/>
        <v/>
      </c>
      <c r="BE1744" s="55" t="str">
        <f t="shared" si="378"/>
        <v/>
      </c>
      <c r="BF1744" s="55" t="str">
        <f t="shared" si="378"/>
        <v/>
      </c>
      <c r="BG1744" s="55" t="str">
        <f t="shared" si="378"/>
        <v/>
      </c>
      <c r="BH1744" s="55" t="str">
        <f t="shared" si="378"/>
        <v/>
      </c>
      <c r="BI1744" s="55" t="str">
        <f t="shared" si="378"/>
        <v/>
      </c>
      <c r="BJ1744" s="55" t="str">
        <f t="shared" si="378"/>
        <v/>
      </c>
      <c r="BK1744" s="55" t="str">
        <f t="shared" si="378"/>
        <v/>
      </c>
      <c r="BL1744" s="55" t="str">
        <f t="shared" si="378"/>
        <v/>
      </c>
      <c r="BM1744" s="55" t="str">
        <f t="shared" si="378"/>
        <v/>
      </c>
      <c r="BN1744" s="55" t="str">
        <f t="shared" si="378"/>
        <v/>
      </c>
      <c r="BO1744" s="55" t="str">
        <f t="shared" si="378"/>
        <v/>
      </c>
      <c r="BP1744" s="55" t="str">
        <f t="shared" si="378"/>
        <v/>
      </c>
      <c r="BQ1744" s="55" t="str">
        <f t="shared" si="378"/>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8"/>
        <v/>
      </c>
      <c r="BE1745" s="55" t="str">
        <f t="shared" si="378"/>
        <v/>
      </c>
      <c r="BF1745" s="55" t="str">
        <f t="shared" si="378"/>
        <v/>
      </c>
      <c r="BG1745" s="55" t="str">
        <f t="shared" si="378"/>
        <v/>
      </c>
      <c r="BH1745" s="55" t="str">
        <f t="shared" si="378"/>
        <v/>
      </c>
      <c r="BI1745" s="55" t="str">
        <f t="shared" si="378"/>
        <v/>
      </c>
      <c r="BJ1745" s="55" t="str">
        <f t="shared" si="378"/>
        <v/>
      </c>
      <c r="BK1745" s="55" t="str">
        <f t="shared" si="378"/>
        <v/>
      </c>
      <c r="BL1745" s="55" t="str">
        <f t="shared" si="378"/>
        <v/>
      </c>
      <c r="BM1745" s="55" t="str">
        <f t="shared" si="378"/>
        <v/>
      </c>
      <c r="BN1745" s="55" t="str">
        <f t="shared" si="378"/>
        <v/>
      </c>
      <c r="BO1745" s="55" t="str">
        <f t="shared" si="378"/>
        <v/>
      </c>
      <c r="BP1745" s="55" t="str">
        <f t="shared" si="378"/>
        <v/>
      </c>
      <c r="BQ1745" s="55" t="str">
        <f t="shared" si="378"/>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8"/>
        <v/>
      </c>
      <c r="BE1746" s="55" t="str">
        <f t="shared" si="378"/>
        <v/>
      </c>
      <c r="BF1746" s="55" t="str">
        <f t="shared" si="378"/>
        <v/>
      </c>
      <c r="BG1746" s="55" t="str">
        <f t="shared" si="378"/>
        <v/>
      </c>
      <c r="BH1746" s="55" t="str">
        <f t="shared" si="378"/>
        <v/>
      </c>
      <c r="BI1746" s="55" t="str">
        <f t="shared" si="378"/>
        <v/>
      </c>
      <c r="BJ1746" s="55" t="str">
        <f t="shared" si="378"/>
        <v/>
      </c>
      <c r="BK1746" s="55" t="str">
        <f t="shared" si="378"/>
        <v/>
      </c>
      <c r="BL1746" s="55" t="str">
        <f t="shared" si="378"/>
        <v/>
      </c>
      <c r="BM1746" s="55" t="str">
        <f t="shared" si="378"/>
        <v/>
      </c>
      <c r="BN1746" s="55" t="str">
        <f t="shared" si="378"/>
        <v/>
      </c>
      <c r="BO1746" s="55" t="str">
        <f t="shared" si="378"/>
        <v/>
      </c>
      <c r="BP1746" s="55" t="str">
        <f t="shared" si="378"/>
        <v/>
      </c>
      <c r="BQ1746" s="55" t="str">
        <f t="shared" si="378"/>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8"/>
        <v/>
      </c>
      <c r="BE1747" s="55" t="str">
        <f t="shared" si="378"/>
        <v/>
      </c>
      <c r="BF1747" s="55" t="str">
        <f t="shared" si="378"/>
        <v/>
      </c>
      <c r="BG1747" s="55" t="str">
        <f t="shared" si="378"/>
        <v/>
      </c>
      <c r="BH1747" s="55" t="str">
        <f t="shared" si="378"/>
        <v/>
      </c>
      <c r="BI1747" s="55" t="str">
        <f t="shared" si="378"/>
        <v/>
      </c>
      <c r="BJ1747" s="55" t="str">
        <f t="shared" si="378"/>
        <v/>
      </c>
      <c r="BK1747" s="55" t="str">
        <f t="shared" si="378"/>
        <v/>
      </c>
      <c r="BL1747" s="55" t="str">
        <f t="shared" si="378"/>
        <v/>
      </c>
      <c r="BM1747" s="55" t="str">
        <f t="shared" si="378"/>
        <v/>
      </c>
      <c r="BN1747" s="55" t="str">
        <f t="shared" si="378"/>
        <v/>
      </c>
      <c r="BO1747" s="55" t="str">
        <f t="shared" si="378"/>
        <v/>
      </c>
      <c r="BP1747" s="55" t="str">
        <f t="shared" si="378"/>
        <v/>
      </c>
      <c r="BQ1747" s="55" t="str">
        <f t="shared" si="378"/>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8"/>
        <v/>
      </c>
      <c r="BE1748" s="55" t="str">
        <f t="shared" si="378"/>
        <v/>
      </c>
      <c r="BF1748" s="55" t="str">
        <f t="shared" si="378"/>
        <v/>
      </c>
      <c r="BG1748" s="55" t="str">
        <f t="shared" si="378"/>
        <v/>
      </c>
      <c r="BH1748" s="55" t="str">
        <f t="shared" si="378"/>
        <v/>
      </c>
      <c r="BI1748" s="55" t="str">
        <f t="shared" si="378"/>
        <v/>
      </c>
      <c r="BJ1748" s="55" t="str">
        <f t="shared" si="378"/>
        <v/>
      </c>
      <c r="BK1748" s="55" t="str">
        <f t="shared" si="378"/>
        <v/>
      </c>
      <c r="BL1748" s="55" t="str">
        <f t="shared" si="378"/>
        <v/>
      </c>
      <c r="BM1748" s="55" t="str">
        <f t="shared" si="378"/>
        <v/>
      </c>
      <c r="BN1748" s="55" t="str">
        <f t="shared" si="378"/>
        <v/>
      </c>
      <c r="BO1748" s="55" t="str">
        <f t="shared" si="378"/>
        <v/>
      </c>
      <c r="BP1748" s="55" t="str">
        <f t="shared" si="378"/>
        <v/>
      </c>
      <c r="BQ1748" s="55" t="str">
        <f t="shared" si="378"/>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8"/>
        <v/>
      </c>
      <c r="BE1749" s="55" t="str">
        <f t="shared" si="378"/>
        <v/>
      </c>
      <c r="BF1749" s="55" t="str">
        <f t="shared" si="378"/>
        <v/>
      </c>
      <c r="BG1749" s="55" t="str">
        <f t="shared" si="378"/>
        <v/>
      </c>
      <c r="BH1749" s="55" t="str">
        <f t="shared" si="378"/>
        <v/>
      </c>
      <c r="BI1749" s="55" t="str">
        <f t="shared" si="378"/>
        <v/>
      </c>
      <c r="BJ1749" s="55" t="str">
        <f t="shared" si="378"/>
        <v/>
      </c>
      <c r="BK1749" s="55" t="str">
        <f t="shared" si="378"/>
        <v/>
      </c>
      <c r="BL1749" s="55" t="str">
        <f t="shared" si="378"/>
        <v/>
      </c>
      <c r="BM1749" s="55" t="str">
        <f t="shared" si="378"/>
        <v/>
      </c>
      <c r="BN1749" s="55" t="str">
        <f t="shared" si="378"/>
        <v/>
      </c>
      <c r="BO1749" s="55" t="str">
        <f t="shared" si="378"/>
        <v/>
      </c>
      <c r="BP1749" s="55" t="str">
        <f t="shared" si="378"/>
        <v/>
      </c>
      <c r="BQ1749" s="55" t="str">
        <f t="shared" si="378"/>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8"/>
        <v/>
      </c>
      <c r="BE1750" s="55" t="str">
        <f t="shared" si="378"/>
        <v/>
      </c>
      <c r="BF1750" s="55" t="str">
        <f t="shared" si="378"/>
        <v/>
      </c>
      <c r="BG1750" s="55" t="str">
        <f t="shared" si="378"/>
        <v/>
      </c>
      <c r="BH1750" s="55" t="str">
        <f t="shared" si="378"/>
        <v/>
      </c>
      <c r="BI1750" s="55" t="str">
        <f t="shared" si="378"/>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ref="BD1761:BQ1779" si="379">IF(ISERROR(SEARCHB(" "&amp;BL$1&amp;" "," "&amp;$L1761&amp;" "))=TRUE,"",BL$1)</f>
        <v/>
      </c>
      <c r="BM1761" s="55" t="str">
        <f t="shared" si="379"/>
        <v/>
      </c>
      <c r="BN1761" s="55" t="str">
        <f t="shared" si="379"/>
        <v/>
      </c>
      <c r="BO1761" s="55" t="str">
        <f t="shared" si="379"/>
        <v/>
      </c>
      <c r="BP1761" s="55" t="str">
        <f t="shared" si="379"/>
        <v/>
      </c>
      <c r="BQ1761" s="55" t="str">
        <f t="shared" si="379"/>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9"/>
        <v/>
      </c>
      <c r="BE1762" s="55" t="str">
        <f t="shared" si="379"/>
        <v/>
      </c>
      <c r="BF1762" s="55" t="str">
        <f t="shared" si="379"/>
        <v/>
      </c>
      <c r="BG1762" s="55" t="str">
        <f t="shared" si="379"/>
        <v/>
      </c>
      <c r="BH1762" s="55" t="str">
        <f t="shared" si="379"/>
        <v/>
      </c>
      <c r="BI1762" s="55" t="str">
        <f t="shared" si="379"/>
        <v/>
      </c>
      <c r="BJ1762" s="55" t="str">
        <f t="shared" si="379"/>
        <v/>
      </c>
      <c r="BK1762" s="55" t="str">
        <f t="shared" si="379"/>
        <v/>
      </c>
      <c r="BL1762" s="55" t="str">
        <f t="shared" si="379"/>
        <v/>
      </c>
      <c r="BM1762" s="55" t="str">
        <f t="shared" si="379"/>
        <v/>
      </c>
      <c r="BN1762" s="55" t="str">
        <f t="shared" si="379"/>
        <v/>
      </c>
      <c r="BO1762" s="55" t="str">
        <f t="shared" si="379"/>
        <v/>
      </c>
      <c r="BP1762" s="55" t="str">
        <f t="shared" si="379"/>
        <v/>
      </c>
      <c r="BQ1762" s="55" t="str">
        <f t="shared" si="379"/>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9"/>
        <v/>
      </c>
      <c r="BE1763" s="55" t="str">
        <f t="shared" si="379"/>
        <v/>
      </c>
      <c r="BF1763" s="55" t="str">
        <f t="shared" si="379"/>
        <v/>
      </c>
      <c r="BG1763" s="55" t="str">
        <f t="shared" si="379"/>
        <v/>
      </c>
      <c r="BH1763" s="55" t="str">
        <f t="shared" si="379"/>
        <v/>
      </c>
      <c r="BI1763" s="55" t="str">
        <f t="shared" si="379"/>
        <v/>
      </c>
      <c r="BJ1763" s="55" t="str">
        <f t="shared" si="379"/>
        <v/>
      </c>
      <c r="BK1763" s="55" t="str">
        <f t="shared" si="379"/>
        <v/>
      </c>
      <c r="BL1763" s="55" t="str">
        <f t="shared" si="379"/>
        <v/>
      </c>
      <c r="BM1763" s="55" t="str">
        <f t="shared" si="379"/>
        <v/>
      </c>
      <c r="BN1763" s="55" t="str">
        <f t="shared" si="379"/>
        <v/>
      </c>
      <c r="BO1763" s="55" t="str">
        <f t="shared" si="379"/>
        <v/>
      </c>
      <c r="BP1763" s="55" t="str">
        <f t="shared" si="379"/>
        <v/>
      </c>
      <c r="BQ1763" s="55" t="str">
        <f t="shared" si="379"/>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9"/>
        <v/>
      </c>
      <c r="BE1764" s="55" t="str">
        <f t="shared" si="379"/>
        <v/>
      </c>
      <c r="BF1764" s="55" t="str">
        <f t="shared" si="379"/>
        <v/>
      </c>
      <c r="BG1764" s="55" t="str">
        <f t="shared" si="379"/>
        <v/>
      </c>
      <c r="BH1764" s="55" t="str">
        <f t="shared" si="379"/>
        <v/>
      </c>
      <c r="BI1764" s="55" t="str">
        <f t="shared" si="379"/>
        <v/>
      </c>
      <c r="BJ1764" s="55" t="str">
        <f t="shared" si="379"/>
        <v/>
      </c>
      <c r="BK1764" s="55" t="str">
        <f t="shared" si="379"/>
        <v/>
      </c>
      <c r="BL1764" s="55" t="str">
        <f t="shared" si="379"/>
        <v/>
      </c>
      <c r="BM1764" s="55" t="str">
        <f t="shared" si="379"/>
        <v/>
      </c>
      <c r="BN1764" s="55" t="str">
        <f t="shared" si="379"/>
        <v/>
      </c>
      <c r="BO1764" s="55" t="str">
        <f t="shared" si="379"/>
        <v/>
      </c>
      <c r="BP1764" s="55" t="str">
        <f t="shared" si="379"/>
        <v/>
      </c>
      <c r="BQ1764" s="55" t="str">
        <f t="shared" si="379"/>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9"/>
        <v/>
      </c>
      <c r="BE1765" s="55" t="str">
        <f t="shared" si="379"/>
        <v/>
      </c>
      <c r="BF1765" s="55" t="str">
        <f t="shared" si="379"/>
        <v/>
      </c>
      <c r="BG1765" s="55" t="str">
        <f t="shared" si="379"/>
        <v/>
      </c>
      <c r="BH1765" s="55" t="str">
        <f t="shared" si="379"/>
        <v/>
      </c>
      <c r="BI1765" s="55" t="str">
        <f t="shared" si="379"/>
        <v/>
      </c>
      <c r="BJ1765" s="55" t="str">
        <f t="shared" si="379"/>
        <v/>
      </c>
      <c r="BK1765" s="55" t="str">
        <f t="shared" si="379"/>
        <v/>
      </c>
      <c r="BL1765" s="55" t="str">
        <f t="shared" si="379"/>
        <v/>
      </c>
      <c r="BM1765" s="55" t="str">
        <f t="shared" si="379"/>
        <v/>
      </c>
      <c r="BN1765" s="55" t="str">
        <f t="shared" si="379"/>
        <v/>
      </c>
      <c r="BO1765" s="55" t="str">
        <f t="shared" si="379"/>
        <v/>
      </c>
      <c r="BP1765" s="55" t="str">
        <f t="shared" si="379"/>
        <v/>
      </c>
      <c r="BQ1765" s="55" t="str">
        <f t="shared" si="379"/>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9"/>
        <v/>
      </c>
      <c r="BE1766" s="55" t="str">
        <f t="shared" si="379"/>
        <v/>
      </c>
      <c r="BF1766" s="55" t="str">
        <f t="shared" si="379"/>
        <v/>
      </c>
      <c r="BG1766" s="55" t="str">
        <f t="shared" si="379"/>
        <v/>
      </c>
      <c r="BH1766" s="55" t="str">
        <f t="shared" si="379"/>
        <v/>
      </c>
      <c r="BI1766" s="55" t="str">
        <f t="shared" si="379"/>
        <v/>
      </c>
      <c r="BJ1766" s="55" t="str">
        <f t="shared" si="379"/>
        <v/>
      </c>
      <c r="BK1766" s="55" t="str">
        <f t="shared" si="379"/>
        <v/>
      </c>
      <c r="BL1766" s="55" t="str">
        <f t="shared" si="379"/>
        <v/>
      </c>
      <c r="BM1766" s="55" t="str">
        <f t="shared" si="379"/>
        <v/>
      </c>
      <c r="BN1766" s="55" t="str">
        <f t="shared" si="379"/>
        <v/>
      </c>
      <c r="BO1766" s="55" t="str">
        <f t="shared" si="379"/>
        <v/>
      </c>
      <c r="BP1766" s="55" t="str">
        <f t="shared" si="379"/>
        <v/>
      </c>
      <c r="BQ1766" s="55" t="str">
        <f t="shared" si="379"/>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9"/>
        <v/>
      </c>
      <c r="BE1767" s="55" t="str">
        <f t="shared" si="379"/>
        <v/>
      </c>
      <c r="BF1767" s="55" t="str">
        <f t="shared" si="379"/>
        <v/>
      </c>
      <c r="BG1767" s="55" t="str">
        <f t="shared" si="379"/>
        <v/>
      </c>
      <c r="BH1767" s="55" t="str">
        <f t="shared" si="379"/>
        <v/>
      </c>
      <c r="BI1767" s="55" t="str">
        <f t="shared" si="379"/>
        <v/>
      </c>
      <c r="BJ1767" s="55" t="str">
        <f t="shared" si="379"/>
        <v/>
      </c>
      <c r="BK1767" s="55" t="str">
        <f t="shared" si="379"/>
        <v/>
      </c>
      <c r="BL1767" s="55" t="str">
        <f t="shared" si="379"/>
        <v/>
      </c>
      <c r="BM1767" s="55" t="str">
        <f t="shared" si="379"/>
        <v/>
      </c>
      <c r="BN1767" s="55" t="str">
        <f t="shared" si="379"/>
        <v/>
      </c>
      <c r="BO1767" s="55" t="str">
        <f t="shared" si="379"/>
        <v/>
      </c>
      <c r="BP1767" s="55" t="str">
        <f t="shared" si="379"/>
        <v/>
      </c>
      <c r="BQ1767" s="55" t="str">
        <f t="shared" si="379"/>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9"/>
        <v/>
      </c>
      <c r="BE1768" s="55" t="str">
        <f t="shared" si="379"/>
        <v/>
      </c>
      <c r="BF1768" s="55" t="str">
        <f t="shared" si="379"/>
        <v/>
      </c>
      <c r="BG1768" s="55" t="str">
        <f t="shared" si="379"/>
        <v/>
      </c>
      <c r="BH1768" s="55" t="str">
        <f t="shared" si="379"/>
        <v/>
      </c>
      <c r="BI1768" s="55" t="str">
        <f t="shared" si="379"/>
        <v/>
      </c>
      <c r="BJ1768" s="55" t="str">
        <f t="shared" si="379"/>
        <v/>
      </c>
      <c r="BK1768" s="55" t="str">
        <f t="shared" si="379"/>
        <v/>
      </c>
      <c r="BL1768" s="55" t="str">
        <f t="shared" si="379"/>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ref="BD1779:BQ1797" si="380">IF(ISERROR(SEARCHB(" "&amp;BO$1&amp;" "," "&amp;$L1779&amp;" "))=TRUE,"",BO$1)</f>
        <v/>
      </c>
      <c r="BP1779" s="55" t="str">
        <f t="shared" si="380"/>
        <v/>
      </c>
      <c r="BQ1779" s="55" t="str">
        <f t="shared" si="380"/>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80"/>
        <v/>
      </c>
      <c r="BE1780" s="55" t="str">
        <f t="shared" si="380"/>
        <v/>
      </c>
      <c r="BF1780" s="55" t="str">
        <f t="shared" si="380"/>
        <v/>
      </c>
      <c r="BG1780" s="55" t="str">
        <f t="shared" si="380"/>
        <v/>
      </c>
      <c r="BH1780" s="55" t="str">
        <f t="shared" si="380"/>
        <v/>
      </c>
      <c r="BI1780" s="55" t="str">
        <f t="shared" si="380"/>
        <v/>
      </c>
      <c r="BJ1780" s="55" t="str">
        <f t="shared" si="380"/>
        <v/>
      </c>
      <c r="BK1780" s="55" t="str">
        <f t="shared" si="380"/>
        <v/>
      </c>
      <c r="BL1780" s="55" t="str">
        <f t="shared" si="380"/>
        <v/>
      </c>
      <c r="BM1780" s="55" t="str">
        <f t="shared" si="380"/>
        <v/>
      </c>
      <c r="BN1780" s="55" t="str">
        <f t="shared" si="380"/>
        <v/>
      </c>
      <c r="BO1780" s="55" t="str">
        <f t="shared" si="380"/>
        <v/>
      </c>
      <c r="BP1780" s="55" t="str">
        <f t="shared" si="380"/>
        <v/>
      </c>
      <c r="BQ1780" s="55" t="str">
        <f t="shared" si="380"/>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80"/>
        <v/>
      </c>
      <c r="BE1781" s="55" t="str">
        <f t="shared" si="380"/>
        <v/>
      </c>
      <c r="BF1781" s="55" t="str">
        <f t="shared" si="380"/>
        <v/>
      </c>
      <c r="BG1781" s="55" t="str">
        <f t="shared" si="380"/>
        <v/>
      </c>
      <c r="BH1781" s="55" t="str">
        <f t="shared" si="380"/>
        <v/>
      </c>
      <c r="BI1781" s="55" t="str">
        <f t="shared" si="380"/>
        <v/>
      </c>
      <c r="BJ1781" s="55" t="str">
        <f t="shared" si="380"/>
        <v/>
      </c>
      <c r="BK1781" s="55" t="str">
        <f t="shared" si="380"/>
        <v/>
      </c>
      <c r="BL1781" s="55" t="str">
        <f t="shared" si="380"/>
        <v/>
      </c>
      <c r="BM1781" s="55" t="str">
        <f t="shared" si="380"/>
        <v/>
      </c>
      <c r="BN1781" s="55" t="str">
        <f t="shared" si="380"/>
        <v/>
      </c>
      <c r="BO1781" s="55" t="str">
        <f t="shared" si="380"/>
        <v/>
      </c>
      <c r="BP1781" s="55" t="str">
        <f t="shared" si="380"/>
        <v/>
      </c>
      <c r="BQ1781" s="55" t="str">
        <f t="shared" si="380"/>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80"/>
        <v/>
      </c>
      <c r="BE1782" s="55" t="str">
        <f t="shared" si="380"/>
        <v/>
      </c>
      <c r="BF1782" s="55" t="str">
        <f t="shared" si="380"/>
        <v/>
      </c>
      <c r="BG1782" s="55" t="str">
        <f t="shared" si="380"/>
        <v/>
      </c>
      <c r="BH1782" s="55" t="str">
        <f t="shared" si="380"/>
        <v/>
      </c>
      <c r="BI1782" s="55" t="str">
        <f t="shared" si="380"/>
        <v/>
      </c>
      <c r="BJ1782" s="55" t="str">
        <f t="shared" si="380"/>
        <v/>
      </c>
      <c r="BK1782" s="55" t="str">
        <f t="shared" si="380"/>
        <v/>
      </c>
      <c r="BL1782" s="55" t="str">
        <f t="shared" si="380"/>
        <v/>
      </c>
      <c r="BM1782" s="55" t="str">
        <f t="shared" si="380"/>
        <v/>
      </c>
      <c r="BN1782" s="55" t="str">
        <f t="shared" si="380"/>
        <v/>
      </c>
      <c r="BO1782" s="55" t="str">
        <f t="shared" si="380"/>
        <v/>
      </c>
      <c r="BP1782" s="55" t="str">
        <f t="shared" si="380"/>
        <v/>
      </c>
      <c r="BQ1782" s="55" t="str">
        <f t="shared" si="380"/>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80"/>
        <v/>
      </c>
      <c r="BE1783" s="55" t="str">
        <f t="shared" si="380"/>
        <v/>
      </c>
      <c r="BF1783" s="55" t="str">
        <f t="shared" si="380"/>
        <v/>
      </c>
      <c r="BG1783" s="55" t="str">
        <f t="shared" si="380"/>
        <v/>
      </c>
      <c r="BH1783" s="55" t="str">
        <f t="shared" si="380"/>
        <v/>
      </c>
      <c r="BI1783" s="55" t="str">
        <f t="shared" si="380"/>
        <v/>
      </c>
      <c r="BJ1783" s="55" t="str">
        <f t="shared" si="380"/>
        <v/>
      </c>
      <c r="BK1783" s="55" t="str">
        <f t="shared" si="380"/>
        <v/>
      </c>
      <c r="BL1783" s="55" t="str">
        <f t="shared" si="380"/>
        <v/>
      </c>
      <c r="BM1783" s="55" t="str">
        <f t="shared" si="380"/>
        <v/>
      </c>
      <c r="BN1783" s="55" t="str">
        <f t="shared" si="380"/>
        <v/>
      </c>
      <c r="BO1783" s="55" t="str">
        <f t="shared" si="380"/>
        <v/>
      </c>
      <c r="BP1783" s="55" t="str">
        <f t="shared" si="380"/>
        <v/>
      </c>
      <c r="BQ1783" s="55" t="str">
        <f t="shared" si="380"/>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80"/>
        <v/>
      </c>
      <c r="BE1784" s="55" t="str">
        <f t="shared" si="380"/>
        <v/>
      </c>
      <c r="BF1784" s="55" t="str">
        <f t="shared" si="380"/>
        <v/>
      </c>
      <c r="BG1784" s="55" t="str">
        <f t="shared" si="380"/>
        <v/>
      </c>
      <c r="BH1784" s="55" t="str">
        <f t="shared" si="380"/>
        <v/>
      </c>
      <c r="BI1784" s="55" t="str">
        <f t="shared" si="380"/>
        <v/>
      </c>
      <c r="BJ1784" s="55" t="str">
        <f t="shared" si="380"/>
        <v/>
      </c>
      <c r="BK1784" s="55" t="str">
        <f t="shared" si="380"/>
        <v/>
      </c>
      <c r="BL1784" s="55" t="str">
        <f t="shared" si="380"/>
        <v/>
      </c>
      <c r="BM1784" s="55" t="str">
        <f t="shared" si="380"/>
        <v/>
      </c>
      <c r="BN1784" s="55" t="str">
        <f t="shared" si="380"/>
        <v/>
      </c>
      <c r="BO1784" s="55" t="str">
        <f t="shared" si="380"/>
        <v/>
      </c>
      <c r="BP1784" s="55" t="str">
        <f t="shared" si="380"/>
        <v/>
      </c>
      <c r="BQ1784" s="55" t="str">
        <f t="shared" si="380"/>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ref="BC1785:BC1848" si="381">SUM(AT1785:BB1785)</f>
        <v>0</v>
      </c>
      <c r="BD1785" s="55" t="str">
        <f t="shared" si="380"/>
        <v/>
      </c>
      <c r="BE1785" s="55" t="str">
        <f t="shared" si="380"/>
        <v/>
      </c>
      <c r="BF1785" s="55" t="str">
        <f t="shared" si="380"/>
        <v/>
      </c>
      <c r="BG1785" s="55" t="str">
        <f t="shared" si="380"/>
        <v/>
      </c>
      <c r="BH1785" s="55" t="str">
        <f t="shared" si="380"/>
        <v/>
      </c>
      <c r="BI1785" s="55" t="str">
        <f t="shared" si="380"/>
        <v/>
      </c>
      <c r="BJ1785" s="55" t="str">
        <f t="shared" si="380"/>
        <v/>
      </c>
      <c r="BK1785" s="55" t="str">
        <f t="shared" si="380"/>
        <v/>
      </c>
      <c r="BL1785" s="55" t="str">
        <f t="shared" si="380"/>
        <v/>
      </c>
      <c r="BM1785" s="55" t="str">
        <f t="shared" si="380"/>
        <v/>
      </c>
      <c r="BN1785" s="55" t="str">
        <f t="shared" si="380"/>
        <v/>
      </c>
      <c r="BO1785" s="55" t="str">
        <f t="shared" si="380"/>
        <v/>
      </c>
      <c r="BP1785" s="55" t="str">
        <f t="shared" si="380"/>
        <v/>
      </c>
      <c r="BQ1785" s="55" t="str">
        <f t="shared" si="380"/>
        <v/>
      </c>
      <c r="BR1785" s="1" t="str">
        <f t="shared" ref="BR1785:BR1848" si="382">IF(BD1785&amp;BE1785&amp;BF1785&amp;BG1785&amp;BH1785&amp;BI1785&amp;BJ1785&amp;BK1785&amp;BP1785&amp;BQ1785="","Base",BD1785&amp;BE1785&amp;BF1785&amp;BG1785&amp;BH1785&amp;BI1785&amp;BJ1785&amp;BK1785&amp;BP1785&amp;BQ1785)</f>
        <v>Base</v>
      </c>
      <c r="BS1785" s="1" t="str">
        <f t="shared" ref="BS1785:BS1848" si="383">IF(BL1785&amp;BM1785&amp;BN1785&amp;BO1785="","",BL1785&amp;BM1785&amp;BN1785&amp;BO1785)</f>
        <v/>
      </c>
      <c r="BT1785" s="3">
        <f t="shared" ref="BT1785:BT1848" si="384">J1785-I1785+1</f>
        <v>1</v>
      </c>
      <c r="BU1785" s="11">
        <f t="shared" ref="BU1785:BU1848" si="385">BT1785*0.06-1</f>
        <v>-0.94</v>
      </c>
      <c r="BV1785" s="11">
        <f t="shared" ref="BV1785:BV1848" si="386">BT1785*0.12-1</f>
        <v>-0.88</v>
      </c>
      <c r="BW1785" s="11">
        <f t="shared" ref="BW1785:BW1848" si="387">(BT1785-1)*0.84</f>
        <v>0</v>
      </c>
      <c r="BX1785" s="9">
        <f t="shared" ref="BX1785:BX1848" si="388">BU1785+I1785</f>
        <v>-0.94</v>
      </c>
      <c r="BY1785" s="9">
        <f t="shared" ref="BY1785:BY1848" si="389">BV1785+I1785</f>
        <v>-0.88</v>
      </c>
      <c r="BZ1785" s="9">
        <f t="shared" ref="BZ1785:BZ1848" si="390">IF(WEEKDAY(BW1785+I1785)=1,BW1785+I1785+1,IF(WEEKDAY(BW1785+I1785)=7,BW1785+I1785+2,BW1785+I1785))</f>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81"/>
        <v>0</v>
      </c>
      <c r="BD1786" s="55" t="str">
        <f t="shared" si="380"/>
        <v/>
      </c>
      <c r="BE1786" s="55" t="str">
        <f t="shared" si="380"/>
        <v/>
      </c>
      <c r="BF1786" s="55" t="str">
        <f t="shared" si="380"/>
        <v/>
      </c>
      <c r="BG1786" s="55" t="str">
        <f t="shared" si="380"/>
        <v/>
      </c>
      <c r="BH1786" s="55" t="str">
        <f t="shared" si="380"/>
        <v/>
      </c>
      <c r="BI1786" s="55" t="str">
        <f t="shared" si="380"/>
        <v/>
      </c>
      <c r="BJ1786" s="55" t="str">
        <f t="shared" si="380"/>
        <v/>
      </c>
      <c r="BK1786" s="55" t="str">
        <f t="shared" si="380"/>
        <v/>
      </c>
      <c r="BL1786" s="55" t="str">
        <f t="shared" si="380"/>
        <v/>
      </c>
      <c r="BM1786" s="55" t="str">
        <f t="shared" si="380"/>
        <v/>
      </c>
      <c r="BN1786" s="55" t="str">
        <f t="shared" si="380"/>
        <v/>
      </c>
      <c r="BO1786" s="55" t="str">
        <f t="shared" si="380"/>
        <v/>
      </c>
      <c r="BP1786" s="55" t="str">
        <f t="shared" si="380"/>
        <v/>
      </c>
      <c r="BQ1786" s="55" t="str">
        <f t="shared" si="380"/>
        <v/>
      </c>
      <c r="BR1786" s="1" t="str">
        <f t="shared" si="382"/>
        <v>Base</v>
      </c>
      <c r="BS1786" s="1" t="str">
        <f t="shared" si="383"/>
        <v/>
      </c>
      <c r="BT1786" s="3">
        <f t="shared" si="384"/>
        <v>1</v>
      </c>
      <c r="BU1786" s="11">
        <f t="shared" si="385"/>
        <v>-0.94</v>
      </c>
      <c r="BV1786" s="11">
        <f t="shared" si="386"/>
        <v>-0.88</v>
      </c>
      <c r="BW1786" s="11">
        <f t="shared" si="387"/>
        <v>0</v>
      </c>
      <c r="BX1786" s="9">
        <f t="shared" si="388"/>
        <v>-0.94</v>
      </c>
      <c r="BY1786" s="9">
        <f t="shared" si="389"/>
        <v>-0.88</v>
      </c>
      <c r="BZ1786" s="9">
        <f t="shared" si="390"/>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81"/>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82"/>
        <v>Base</v>
      </c>
      <c r="BS1787" s="1" t="str">
        <f t="shared" si="383"/>
        <v/>
      </c>
      <c r="BT1787" s="3">
        <f t="shared" si="384"/>
        <v>1</v>
      </c>
      <c r="BU1787" s="11">
        <f t="shared" si="385"/>
        <v>-0.94</v>
      </c>
      <c r="BV1787" s="11">
        <f t="shared" si="386"/>
        <v>-0.88</v>
      </c>
      <c r="BW1787" s="11">
        <f t="shared" si="387"/>
        <v>0</v>
      </c>
      <c r="BX1787" s="9">
        <f t="shared" si="388"/>
        <v>-0.94</v>
      </c>
      <c r="BY1787" s="9">
        <f t="shared" si="389"/>
        <v>-0.88</v>
      </c>
      <c r="BZ1787" s="9">
        <f t="shared" si="390"/>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81"/>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82"/>
        <v>Base</v>
      </c>
      <c r="BS1788" s="1" t="str">
        <f t="shared" si="383"/>
        <v/>
      </c>
      <c r="BT1788" s="3">
        <f t="shared" si="384"/>
        <v>1</v>
      </c>
      <c r="BU1788" s="11">
        <f t="shared" si="385"/>
        <v>-0.94</v>
      </c>
      <c r="BV1788" s="11">
        <f t="shared" si="386"/>
        <v>-0.88</v>
      </c>
      <c r="BW1788" s="11">
        <f t="shared" si="387"/>
        <v>0</v>
      </c>
      <c r="BX1788" s="9">
        <f t="shared" si="388"/>
        <v>-0.94</v>
      </c>
      <c r="BY1788" s="9">
        <f t="shared" si="389"/>
        <v>-0.88</v>
      </c>
      <c r="BZ1788" s="9">
        <f t="shared" si="390"/>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81"/>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82"/>
        <v>Base</v>
      </c>
      <c r="BS1789" s="1" t="str">
        <f t="shared" si="383"/>
        <v/>
      </c>
      <c r="BT1789" s="3">
        <f t="shared" si="384"/>
        <v>1</v>
      </c>
      <c r="BU1789" s="11">
        <f t="shared" si="385"/>
        <v>-0.94</v>
      </c>
      <c r="BV1789" s="11">
        <f t="shared" si="386"/>
        <v>-0.88</v>
      </c>
      <c r="BW1789" s="11">
        <f t="shared" si="387"/>
        <v>0</v>
      </c>
      <c r="BX1789" s="9">
        <f t="shared" si="388"/>
        <v>-0.94</v>
      </c>
      <c r="BY1789" s="9">
        <f t="shared" si="389"/>
        <v>-0.88</v>
      </c>
      <c r="BZ1789" s="9">
        <f t="shared" si="390"/>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81"/>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si="382"/>
        <v>Base</v>
      </c>
      <c r="BS1790" s="1" t="str">
        <f t="shared" si="383"/>
        <v/>
      </c>
      <c r="BT1790" s="3">
        <f t="shared" si="384"/>
        <v>1</v>
      </c>
      <c r="BU1790" s="11">
        <f t="shared" si="385"/>
        <v>-0.94</v>
      </c>
      <c r="BV1790" s="11">
        <f t="shared" si="386"/>
        <v>-0.88</v>
      </c>
      <c r="BW1790" s="11">
        <f t="shared" si="387"/>
        <v>0</v>
      </c>
      <c r="BX1790" s="9">
        <f t="shared" si="388"/>
        <v>-0.94</v>
      </c>
      <c r="BY1790" s="9">
        <f t="shared" si="389"/>
        <v>-0.88</v>
      </c>
      <c r="BZ1790" s="9">
        <f t="shared" si="390"/>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81"/>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82"/>
        <v>Base</v>
      </c>
      <c r="BS1791" s="1" t="str">
        <f t="shared" si="383"/>
        <v/>
      </c>
      <c r="BT1791" s="3">
        <f t="shared" si="384"/>
        <v>1</v>
      </c>
      <c r="BU1791" s="11">
        <f t="shared" si="385"/>
        <v>-0.94</v>
      </c>
      <c r="BV1791" s="11">
        <f t="shared" si="386"/>
        <v>-0.88</v>
      </c>
      <c r="BW1791" s="11">
        <f t="shared" si="387"/>
        <v>0</v>
      </c>
      <c r="BX1791" s="9">
        <f t="shared" si="388"/>
        <v>-0.94</v>
      </c>
      <c r="BY1791" s="9">
        <f t="shared" si="389"/>
        <v>-0.88</v>
      </c>
      <c r="BZ1791" s="9">
        <f t="shared" si="390"/>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381"/>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si="382"/>
        <v>Base</v>
      </c>
      <c r="BS1792" s="1" t="str">
        <f t="shared" si="383"/>
        <v/>
      </c>
      <c r="BT1792" s="3">
        <f t="shared" si="384"/>
        <v>1</v>
      </c>
      <c r="BU1792" s="11">
        <f t="shared" si="385"/>
        <v>-0.94</v>
      </c>
      <c r="BV1792" s="11">
        <f t="shared" si="386"/>
        <v>-0.88</v>
      </c>
      <c r="BW1792" s="11">
        <f t="shared" si="387"/>
        <v>0</v>
      </c>
      <c r="BX1792" s="9">
        <f t="shared" si="388"/>
        <v>-0.94</v>
      </c>
      <c r="BY1792" s="9">
        <f t="shared" si="389"/>
        <v>-0.88</v>
      </c>
      <c r="BZ1792" s="9">
        <f t="shared" si="390"/>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ref="BD1798:BQ1816" si="391">IF(ISERROR(SEARCHB(" "&amp;BD$1&amp;" "," "&amp;$L1798&amp;" "))=TRUE,"",BD$1)</f>
        <v/>
      </c>
      <c r="BE1798" s="55" t="str">
        <f t="shared" si="391"/>
        <v/>
      </c>
      <c r="BF1798" s="55" t="str">
        <f t="shared" si="391"/>
        <v/>
      </c>
      <c r="BG1798" s="55" t="str">
        <f t="shared" si="391"/>
        <v/>
      </c>
      <c r="BH1798" s="55" t="str">
        <f t="shared" si="391"/>
        <v/>
      </c>
      <c r="BI1798" s="55" t="str">
        <f t="shared" si="391"/>
        <v/>
      </c>
      <c r="BJ1798" s="55" t="str">
        <f t="shared" si="391"/>
        <v/>
      </c>
      <c r="BK1798" s="55" t="str">
        <f t="shared" si="391"/>
        <v/>
      </c>
      <c r="BL1798" s="55" t="str">
        <f t="shared" si="391"/>
        <v/>
      </c>
      <c r="BM1798" s="55" t="str">
        <f t="shared" si="391"/>
        <v/>
      </c>
      <c r="BN1798" s="55" t="str">
        <f t="shared" si="391"/>
        <v/>
      </c>
      <c r="BO1798" s="55" t="str">
        <f t="shared" si="391"/>
        <v/>
      </c>
      <c r="BP1798" s="55" t="str">
        <f t="shared" si="391"/>
        <v/>
      </c>
      <c r="BQ1798" s="55" t="str">
        <f t="shared" si="391"/>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91"/>
        <v/>
      </c>
      <c r="BE1799" s="55" t="str">
        <f t="shared" si="391"/>
        <v/>
      </c>
      <c r="BF1799" s="55" t="str">
        <f t="shared" si="391"/>
        <v/>
      </c>
      <c r="BG1799" s="55" t="str">
        <f t="shared" si="391"/>
        <v/>
      </c>
      <c r="BH1799" s="55" t="str">
        <f t="shared" si="391"/>
        <v/>
      </c>
      <c r="BI1799" s="55" t="str">
        <f t="shared" si="391"/>
        <v/>
      </c>
      <c r="BJ1799" s="55" t="str">
        <f t="shared" si="391"/>
        <v/>
      </c>
      <c r="BK1799" s="55" t="str">
        <f t="shared" si="391"/>
        <v/>
      </c>
      <c r="BL1799" s="55" t="str">
        <f t="shared" si="391"/>
        <v/>
      </c>
      <c r="BM1799" s="55" t="str">
        <f t="shared" si="391"/>
        <v/>
      </c>
      <c r="BN1799" s="55" t="str">
        <f t="shared" si="391"/>
        <v/>
      </c>
      <c r="BO1799" s="55" t="str">
        <f t="shared" si="391"/>
        <v/>
      </c>
      <c r="BP1799" s="55" t="str">
        <f t="shared" si="391"/>
        <v/>
      </c>
      <c r="BQ1799" s="55" t="str">
        <f t="shared" si="391"/>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91"/>
        <v/>
      </c>
      <c r="BE1800" s="55" t="str">
        <f t="shared" si="391"/>
        <v/>
      </c>
      <c r="BF1800" s="55" t="str">
        <f t="shared" si="391"/>
        <v/>
      </c>
      <c r="BG1800" s="55" t="str">
        <f t="shared" si="391"/>
        <v/>
      </c>
      <c r="BH1800" s="55" t="str">
        <f t="shared" si="391"/>
        <v/>
      </c>
      <c r="BI1800" s="55" t="str">
        <f t="shared" si="391"/>
        <v/>
      </c>
      <c r="BJ1800" s="55" t="str">
        <f t="shared" si="391"/>
        <v/>
      </c>
      <c r="BK1800" s="55" t="str">
        <f t="shared" si="391"/>
        <v/>
      </c>
      <c r="BL1800" s="55" t="str">
        <f t="shared" si="391"/>
        <v/>
      </c>
      <c r="BM1800" s="55" t="str">
        <f t="shared" si="391"/>
        <v/>
      </c>
      <c r="BN1800" s="55" t="str">
        <f t="shared" si="391"/>
        <v/>
      </c>
      <c r="BO1800" s="55" t="str">
        <f t="shared" si="391"/>
        <v/>
      </c>
      <c r="BP1800" s="55" t="str">
        <f t="shared" si="391"/>
        <v/>
      </c>
      <c r="BQ1800" s="55" t="str">
        <f t="shared" si="391"/>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91"/>
        <v/>
      </c>
      <c r="BE1801" s="55" t="str">
        <f t="shared" si="391"/>
        <v/>
      </c>
      <c r="BF1801" s="55" t="str">
        <f t="shared" si="391"/>
        <v/>
      </c>
      <c r="BG1801" s="55" t="str">
        <f t="shared" si="391"/>
        <v/>
      </c>
      <c r="BH1801" s="55" t="str">
        <f t="shared" si="391"/>
        <v/>
      </c>
      <c r="BI1801" s="55" t="str">
        <f t="shared" si="391"/>
        <v/>
      </c>
      <c r="BJ1801" s="55" t="str">
        <f t="shared" si="391"/>
        <v/>
      </c>
      <c r="BK1801" s="55" t="str">
        <f t="shared" si="391"/>
        <v/>
      </c>
      <c r="BL1801" s="55" t="str">
        <f t="shared" si="391"/>
        <v/>
      </c>
      <c r="BM1801" s="55" t="str">
        <f t="shared" si="391"/>
        <v/>
      </c>
      <c r="BN1801" s="55" t="str">
        <f t="shared" si="391"/>
        <v/>
      </c>
      <c r="BO1801" s="55" t="str">
        <f t="shared" si="391"/>
        <v/>
      </c>
      <c r="BP1801" s="55" t="str">
        <f t="shared" si="391"/>
        <v/>
      </c>
      <c r="BQ1801" s="55" t="str">
        <f t="shared" si="391"/>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91"/>
        <v/>
      </c>
      <c r="BE1802" s="55" t="str">
        <f t="shared" si="391"/>
        <v/>
      </c>
      <c r="BF1802" s="55" t="str">
        <f t="shared" si="391"/>
        <v/>
      </c>
      <c r="BG1802" s="55" t="str">
        <f t="shared" si="391"/>
        <v/>
      </c>
      <c r="BH1802" s="55" t="str">
        <f t="shared" si="391"/>
        <v/>
      </c>
      <c r="BI1802" s="55" t="str">
        <f t="shared" si="391"/>
        <v/>
      </c>
      <c r="BJ1802" s="55" t="str">
        <f t="shared" si="391"/>
        <v/>
      </c>
      <c r="BK1802" s="55" t="str">
        <f t="shared" si="391"/>
        <v/>
      </c>
      <c r="BL1802" s="55" t="str">
        <f t="shared" si="391"/>
        <v/>
      </c>
      <c r="BM1802" s="55" t="str">
        <f t="shared" si="391"/>
        <v/>
      </c>
      <c r="BN1802" s="55" t="str">
        <f t="shared" si="391"/>
        <v/>
      </c>
      <c r="BO1802" s="55" t="str">
        <f t="shared" si="391"/>
        <v/>
      </c>
      <c r="BP1802" s="55" t="str">
        <f t="shared" si="391"/>
        <v/>
      </c>
      <c r="BQ1802" s="55" t="str">
        <f t="shared" si="391"/>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si="391"/>
        <v/>
      </c>
      <c r="BE1803" s="55" t="str">
        <f t="shared" si="391"/>
        <v/>
      </c>
      <c r="BF1803" s="55" t="str">
        <f t="shared" si="391"/>
        <v/>
      </c>
      <c r="BG1803" s="55" t="str">
        <f t="shared" si="391"/>
        <v/>
      </c>
      <c r="BH1803" s="55" t="str">
        <f t="shared" si="391"/>
        <v/>
      </c>
      <c r="BI1803" s="55" t="str">
        <f t="shared" si="391"/>
        <v/>
      </c>
      <c r="BJ1803" s="55" t="str">
        <f t="shared" si="391"/>
        <v/>
      </c>
      <c r="BK1803" s="55" t="str">
        <f t="shared" si="391"/>
        <v/>
      </c>
      <c r="BL1803" s="55" t="str">
        <f t="shared" si="391"/>
        <v/>
      </c>
      <c r="BM1803" s="55" t="str">
        <f t="shared" si="391"/>
        <v/>
      </c>
      <c r="BN1803" s="55" t="str">
        <f t="shared" si="391"/>
        <v/>
      </c>
      <c r="BO1803" s="55" t="str">
        <f t="shared" si="391"/>
        <v/>
      </c>
      <c r="BP1803" s="55" t="str">
        <f t="shared" si="391"/>
        <v/>
      </c>
      <c r="BQ1803" s="55" t="str">
        <f t="shared" si="391"/>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91"/>
        <v/>
      </c>
      <c r="BE1804" s="55" t="str">
        <f t="shared" si="391"/>
        <v/>
      </c>
      <c r="BF1804" s="55" t="str">
        <f t="shared" si="391"/>
        <v/>
      </c>
      <c r="BG1804" s="55" t="str">
        <f t="shared" si="391"/>
        <v/>
      </c>
      <c r="BH1804" s="55" t="str">
        <f t="shared" si="391"/>
        <v/>
      </c>
      <c r="BI1804" s="55" t="str">
        <f t="shared" si="391"/>
        <v/>
      </c>
      <c r="BJ1804" s="55" t="str">
        <f t="shared" si="391"/>
        <v/>
      </c>
      <c r="BK1804" s="55" t="str">
        <f t="shared" si="391"/>
        <v/>
      </c>
      <c r="BL1804" s="55" t="str">
        <f t="shared" si="391"/>
        <v/>
      </c>
      <c r="BM1804" s="55" t="str">
        <f t="shared" si="391"/>
        <v/>
      </c>
      <c r="BN1804" s="55" t="str">
        <f t="shared" si="391"/>
        <v/>
      </c>
      <c r="BO1804" s="55" t="str">
        <f t="shared" si="391"/>
        <v/>
      </c>
      <c r="BP1804" s="55" t="str">
        <f t="shared" si="391"/>
        <v/>
      </c>
      <c r="BQ1804" s="55" t="str">
        <f t="shared" si="391"/>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si="391"/>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ref="BD1816:BQ1834" si="392">IF(ISERROR(SEARCHB(" "&amp;BG$1&amp;" "," "&amp;$L1816&amp;" "))=TRUE,"",BG$1)</f>
        <v/>
      </c>
      <c r="BH1816" s="55" t="str">
        <f t="shared" si="392"/>
        <v/>
      </c>
      <c r="BI1816" s="55" t="str">
        <f t="shared" si="392"/>
        <v/>
      </c>
      <c r="BJ1816" s="55" t="str">
        <f t="shared" si="392"/>
        <v/>
      </c>
      <c r="BK1816" s="55" t="str">
        <f t="shared" si="392"/>
        <v/>
      </c>
      <c r="BL1816" s="55" t="str">
        <f t="shared" si="392"/>
        <v/>
      </c>
      <c r="BM1816" s="55" t="str">
        <f t="shared" si="392"/>
        <v/>
      </c>
      <c r="BN1816" s="55" t="str">
        <f t="shared" si="392"/>
        <v/>
      </c>
      <c r="BO1816" s="55" t="str">
        <f t="shared" si="392"/>
        <v/>
      </c>
      <c r="BP1816" s="55" t="str">
        <f t="shared" si="392"/>
        <v/>
      </c>
      <c r="BQ1816" s="55" t="str">
        <f t="shared" si="392"/>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2"/>
        <v/>
      </c>
      <c r="BE1817" s="55" t="str">
        <f t="shared" si="392"/>
        <v/>
      </c>
      <c r="BF1817" s="55" t="str">
        <f t="shared" si="392"/>
        <v/>
      </c>
      <c r="BG1817" s="55" t="str">
        <f t="shared" si="392"/>
        <v/>
      </c>
      <c r="BH1817" s="55" t="str">
        <f t="shared" si="392"/>
        <v/>
      </c>
      <c r="BI1817" s="55" t="str">
        <f t="shared" si="392"/>
        <v/>
      </c>
      <c r="BJ1817" s="55" t="str">
        <f t="shared" si="392"/>
        <v/>
      </c>
      <c r="BK1817" s="55" t="str">
        <f t="shared" si="392"/>
        <v/>
      </c>
      <c r="BL1817" s="55" t="str">
        <f t="shared" si="392"/>
        <v/>
      </c>
      <c r="BM1817" s="55" t="str">
        <f t="shared" si="392"/>
        <v/>
      </c>
      <c r="BN1817" s="55" t="str">
        <f t="shared" si="392"/>
        <v/>
      </c>
      <c r="BO1817" s="55" t="str">
        <f t="shared" si="392"/>
        <v/>
      </c>
      <c r="BP1817" s="55" t="str">
        <f t="shared" si="392"/>
        <v/>
      </c>
      <c r="BQ1817" s="55" t="str">
        <f t="shared" si="392"/>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2"/>
        <v/>
      </c>
      <c r="BE1818" s="55" t="str">
        <f t="shared" si="392"/>
        <v/>
      </c>
      <c r="BF1818" s="55" t="str">
        <f t="shared" si="392"/>
        <v/>
      </c>
      <c r="BG1818" s="55" t="str">
        <f t="shared" si="392"/>
        <v/>
      </c>
      <c r="BH1818" s="55" t="str">
        <f t="shared" si="392"/>
        <v/>
      </c>
      <c r="BI1818" s="55" t="str">
        <f t="shared" si="392"/>
        <v/>
      </c>
      <c r="BJ1818" s="55" t="str">
        <f t="shared" si="392"/>
        <v/>
      </c>
      <c r="BK1818" s="55" t="str">
        <f t="shared" si="392"/>
        <v/>
      </c>
      <c r="BL1818" s="55" t="str">
        <f t="shared" si="392"/>
        <v/>
      </c>
      <c r="BM1818" s="55" t="str">
        <f t="shared" si="392"/>
        <v/>
      </c>
      <c r="BN1818" s="55" t="str">
        <f t="shared" si="392"/>
        <v/>
      </c>
      <c r="BO1818" s="55" t="str">
        <f t="shared" si="392"/>
        <v/>
      </c>
      <c r="BP1818" s="55" t="str">
        <f t="shared" si="392"/>
        <v/>
      </c>
      <c r="BQ1818" s="55" t="str">
        <f t="shared" si="392"/>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2"/>
        <v/>
      </c>
      <c r="BE1819" s="55" t="str">
        <f t="shared" si="392"/>
        <v/>
      </c>
      <c r="BF1819" s="55" t="str">
        <f t="shared" si="392"/>
        <v/>
      </c>
      <c r="BG1819" s="55" t="str">
        <f t="shared" si="392"/>
        <v/>
      </c>
      <c r="BH1819" s="55" t="str">
        <f t="shared" si="392"/>
        <v/>
      </c>
      <c r="BI1819" s="55" t="str">
        <f t="shared" si="392"/>
        <v/>
      </c>
      <c r="BJ1819" s="55" t="str">
        <f t="shared" si="392"/>
        <v/>
      </c>
      <c r="BK1819" s="55" t="str">
        <f t="shared" si="392"/>
        <v/>
      </c>
      <c r="BL1819" s="55" t="str">
        <f t="shared" si="392"/>
        <v/>
      </c>
      <c r="BM1819" s="55" t="str">
        <f t="shared" si="392"/>
        <v/>
      </c>
      <c r="BN1819" s="55" t="str">
        <f t="shared" si="392"/>
        <v/>
      </c>
      <c r="BO1819" s="55" t="str">
        <f t="shared" si="392"/>
        <v/>
      </c>
      <c r="BP1819" s="55" t="str">
        <f t="shared" si="392"/>
        <v/>
      </c>
      <c r="BQ1819" s="55" t="str">
        <f t="shared" si="392"/>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2"/>
        <v/>
      </c>
      <c r="BE1820" s="55" t="str">
        <f t="shared" si="392"/>
        <v/>
      </c>
      <c r="BF1820" s="55" t="str">
        <f t="shared" si="392"/>
        <v/>
      </c>
      <c r="BG1820" s="55" t="str">
        <f t="shared" si="392"/>
        <v/>
      </c>
      <c r="BH1820" s="55" t="str">
        <f t="shared" si="392"/>
        <v/>
      </c>
      <c r="BI1820" s="55" t="str">
        <f t="shared" si="392"/>
        <v/>
      </c>
      <c r="BJ1820" s="55" t="str">
        <f t="shared" si="392"/>
        <v/>
      </c>
      <c r="BK1820" s="55" t="str">
        <f t="shared" si="392"/>
        <v/>
      </c>
      <c r="BL1820" s="55" t="str">
        <f t="shared" si="392"/>
        <v/>
      </c>
      <c r="BM1820" s="55" t="str">
        <f t="shared" si="392"/>
        <v/>
      </c>
      <c r="BN1820" s="55" t="str">
        <f t="shared" si="392"/>
        <v/>
      </c>
      <c r="BO1820" s="55" t="str">
        <f t="shared" si="392"/>
        <v/>
      </c>
      <c r="BP1820" s="55" t="str">
        <f t="shared" si="392"/>
        <v/>
      </c>
      <c r="BQ1820" s="55" t="str">
        <f t="shared" si="392"/>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2"/>
        <v/>
      </c>
      <c r="BE1821" s="55" t="str">
        <f t="shared" si="392"/>
        <v/>
      </c>
      <c r="BF1821" s="55" t="str">
        <f t="shared" si="392"/>
        <v/>
      </c>
      <c r="BG1821" s="55" t="str">
        <f t="shared" si="392"/>
        <v/>
      </c>
      <c r="BH1821" s="55" t="str">
        <f t="shared" si="392"/>
        <v/>
      </c>
      <c r="BI1821" s="55" t="str">
        <f t="shared" si="392"/>
        <v/>
      </c>
      <c r="BJ1821" s="55" t="str">
        <f t="shared" si="392"/>
        <v/>
      </c>
      <c r="BK1821" s="55" t="str">
        <f t="shared" si="392"/>
        <v/>
      </c>
      <c r="BL1821" s="55" t="str">
        <f t="shared" si="392"/>
        <v/>
      </c>
      <c r="BM1821" s="55" t="str">
        <f t="shared" si="392"/>
        <v/>
      </c>
      <c r="BN1821" s="55" t="str">
        <f t="shared" si="392"/>
        <v/>
      </c>
      <c r="BO1821" s="55" t="str">
        <f t="shared" si="392"/>
        <v/>
      </c>
      <c r="BP1821" s="55" t="str">
        <f t="shared" si="392"/>
        <v/>
      </c>
      <c r="BQ1821" s="55" t="str">
        <f t="shared" si="392"/>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2"/>
        <v/>
      </c>
      <c r="BE1822" s="55" t="str">
        <f t="shared" si="392"/>
        <v/>
      </c>
      <c r="BF1822" s="55" t="str">
        <f t="shared" si="392"/>
        <v/>
      </c>
      <c r="BG1822" s="55" t="str">
        <f t="shared" si="392"/>
        <v/>
      </c>
      <c r="BH1822" s="55" t="str">
        <f t="shared" si="392"/>
        <v/>
      </c>
      <c r="BI1822" s="55" t="str">
        <f t="shared" si="392"/>
        <v/>
      </c>
      <c r="BJ1822" s="55" t="str">
        <f t="shared" si="392"/>
        <v/>
      </c>
      <c r="BK1822" s="55" t="str">
        <f t="shared" si="392"/>
        <v/>
      </c>
      <c r="BL1822" s="55" t="str">
        <f t="shared" si="392"/>
        <v/>
      </c>
      <c r="BM1822" s="55" t="str">
        <f t="shared" si="392"/>
        <v/>
      </c>
      <c r="BN1822" s="55" t="str">
        <f t="shared" si="392"/>
        <v/>
      </c>
      <c r="BO1822" s="55" t="str">
        <f t="shared" si="392"/>
        <v/>
      </c>
      <c r="BP1822" s="55" t="str">
        <f t="shared" si="392"/>
        <v/>
      </c>
      <c r="BQ1822" s="55" t="str">
        <f t="shared" si="392"/>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2"/>
        <v/>
      </c>
      <c r="BE1823" s="55" t="str">
        <f t="shared" si="392"/>
        <v/>
      </c>
      <c r="BF1823" s="55" t="str">
        <f t="shared" si="392"/>
        <v/>
      </c>
      <c r="BG1823" s="55" t="str">
        <f t="shared" si="392"/>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ref="BD1834:BQ1852" si="393">IF(ISERROR(SEARCHB(" "&amp;BJ$1&amp;" "," "&amp;$L1834&amp;" "))=TRUE,"",BJ$1)</f>
        <v/>
      </c>
      <c r="BK1834" s="55" t="str">
        <f t="shared" si="393"/>
        <v/>
      </c>
      <c r="BL1834" s="55" t="str">
        <f t="shared" si="393"/>
        <v/>
      </c>
      <c r="BM1834" s="55" t="str">
        <f t="shared" si="393"/>
        <v/>
      </c>
      <c r="BN1834" s="55" t="str">
        <f t="shared" si="393"/>
        <v/>
      </c>
      <c r="BO1834" s="55" t="str">
        <f t="shared" si="393"/>
        <v/>
      </c>
      <c r="BP1834" s="55" t="str">
        <f t="shared" si="393"/>
        <v/>
      </c>
      <c r="BQ1834" s="55" t="str">
        <f t="shared" si="393"/>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3"/>
        <v/>
      </c>
      <c r="BE1835" s="55" t="str">
        <f t="shared" si="393"/>
        <v/>
      </c>
      <c r="BF1835" s="55" t="str">
        <f t="shared" si="393"/>
        <v/>
      </c>
      <c r="BG1835" s="55" t="str">
        <f t="shared" si="393"/>
        <v/>
      </c>
      <c r="BH1835" s="55" t="str">
        <f t="shared" si="393"/>
        <v/>
      </c>
      <c r="BI1835" s="55" t="str">
        <f t="shared" si="393"/>
        <v/>
      </c>
      <c r="BJ1835" s="55" t="str">
        <f t="shared" si="393"/>
        <v/>
      </c>
      <c r="BK1835" s="55" t="str">
        <f t="shared" si="393"/>
        <v/>
      </c>
      <c r="BL1835" s="55" t="str">
        <f t="shared" si="393"/>
        <v/>
      </c>
      <c r="BM1835" s="55" t="str">
        <f t="shared" si="393"/>
        <v/>
      </c>
      <c r="BN1835" s="55" t="str">
        <f t="shared" si="393"/>
        <v/>
      </c>
      <c r="BO1835" s="55" t="str">
        <f t="shared" si="393"/>
        <v/>
      </c>
      <c r="BP1835" s="55" t="str">
        <f t="shared" si="393"/>
        <v/>
      </c>
      <c r="BQ1835" s="55" t="str">
        <f t="shared" si="393"/>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3"/>
        <v/>
      </c>
      <c r="BE1836" s="55" t="str">
        <f t="shared" si="393"/>
        <v/>
      </c>
      <c r="BF1836" s="55" t="str">
        <f t="shared" si="393"/>
        <v/>
      </c>
      <c r="BG1836" s="55" t="str">
        <f t="shared" si="393"/>
        <v/>
      </c>
      <c r="BH1836" s="55" t="str">
        <f t="shared" si="393"/>
        <v/>
      </c>
      <c r="BI1836" s="55" t="str">
        <f t="shared" si="393"/>
        <v/>
      </c>
      <c r="BJ1836" s="55" t="str">
        <f t="shared" si="393"/>
        <v/>
      </c>
      <c r="BK1836" s="55" t="str">
        <f t="shared" si="393"/>
        <v/>
      </c>
      <c r="BL1836" s="55" t="str">
        <f t="shared" si="393"/>
        <v/>
      </c>
      <c r="BM1836" s="55" t="str">
        <f t="shared" si="393"/>
        <v/>
      </c>
      <c r="BN1836" s="55" t="str">
        <f t="shared" si="393"/>
        <v/>
      </c>
      <c r="BO1836" s="55" t="str">
        <f t="shared" si="393"/>
        <v/>
      </c>
      <c r="BP1836" s="55" t="str">
        <f t="shared" si="393"/>
        <v/>
      </c>
      <c r="BQ1836" s="55" t="str">
        <f t="shared" si="393"/>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3"/>
        <v/>
      </c>
      <c r="BE1837" s="55" t="str">
        <f t="shared" si="393"/>
        <v/>
      </c>
      <c r="BF1837" s="55" t="str">
        <f t="shared" si="393"/>
        <v/>
      </c>
      <c r="BG1837" s="55" t="str">
        <f t="shared" si="393"/>
        <v/>
      </c>
      <c r="BH1837" s="55" t="str">
        <f t="shared" si="393"/>
        <v/>
      </c>
      <c r="BI1837" s="55" t="str">
        <f t="shared" si="393"/>
        <v/>
      </c>
      <c r="BJ1837" s="55" t="str">
        <f t="shared" si="393"/>
        <v/>
      </c>
      <c r="BK1837" s="55" t="str">
        <f t="shared" si="393"/>
        <v/>
      </c>
      <c r="BL1837" s="55" t="str">
        <f t="shared" si="393"/>
        <v/>
      </c>
      <c r="BM1837" s="55" t="str">
        <f t="shared" si="393"/>
        <v/>
      </c>
      <c r="BN1837" s="55" t="str">
        <f t="shared" si="393"/>
        <v/>
      </c>
      <c r="BO1837" s="55" t="str">
        <f t="shared" si="393"/>
        <v/>
      </c>
      <c r="BP1837" s="55" t="str">
        <f t="shared" si="393"/>
        <v/>
      </c>
      <c r="BQ1837" s="55" t="str">
        <f t="shared" si="393"/>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3"/>
        <v/>
      </c>
      <c r="BE1838" s="55" t="str">
        <f t="shared" si="393"/>
        <v/>
      </c>
      <c r="BF1838" s="55" t="str">
        <f t="shared" si="393"/>
        <v/>
      </c>
      <c r="BG1838" s="55" t="str">
        <f t="shared" si="393"/>
        <v/>
      </c>
      <c r="BH1838" s="55" t="str">
        <f t="shared" si="393"/>
        <v/>
      </c>
      <c r="BI1838" s="55" t="str">
        <f t="shared" si="393"/>
        <v/>
      </c>
      <c r="BJ1838" s="55" t="str">
        <f t="shared" si="393"/>
        <v/>
      </c>
      <c r="BK1838" s="55" t="str">
        <f t="shared" si="393"/>
        <v/>
      </c>
      <c r="BL1838" s="55" t="str">
        <f t="shared" si="393"/>
        <v/>
      </c>
      <c r="BM1838" s="55" t="str">
        <f t="shared" si="393"/>
        <v/>
      </c>
      <c r="BN1838" s="55" t="str">
        <f t="shared" si="393"/>
        <v/>
      </c>
      <c r="BO1838" s="55" t="str">
        <f t="shared" si="393"/>
        <v/>
      </c>
      <c r="BP1838" s="55" t="str">
        <f t="shared" si="393"/>
        <v/>
      </c>
      <c r="BQ1838" s="55" t="str">
        <f t="shared" si="393"/>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3"/>
        <v/>
      </c>
      <c r="BE1839" s="55" t="str">
        <f t="shared" si="393"/>
        <v/>
      </c>
      <c r="BF1839" s="55" t="str">
        <f t="shared" si="393"/>
        <v/>
      </c>
      <c r="BG1839" s="55" t="str">
        <f t="shared" si="393"/>
        <v/>
      </c>
      <c r="BH1839" s="55" t="str">
        <f t="shared" si="393"/>
        <v/>
      </c>
      <c r="BI1839" s="55" t="str">
        <f t="shared" si="393"/>
        <v/>
      </c>
      <c r="BJ1839" s="55" t="str">
        <f t="shared" si="393"/>
        <v/>
      </c>
      <c r="BK1839" s="55" t="str">
        <f t="shared" si="393"/>
        <v/>
      </c>
      <c r="BL1839" s="55" t="str">
        <f t="shared" si="393"/>
        <v/>
      </c>
      <c r="BM1839" s="55" t="str">
        <f t="shared" si="393"/>
        <v/>
      </c>
      <c r="BN1839" s="55" t="str">
        <f t="shared" si="393"/>
        <v/>
      </c>
      <c r="BO1839" s="55" t="str">
        <f t="shared" si="393"/>
        <v/>
      </c>
      <c r="BP1839" s="55" t="str">
        <f t="shared" si="393"/>
        <v/>
      </c>
      <c r="BQ1839" s="55" t="str">
        <f t="shared" si="393"/>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3"/>
        <v/>
      </c>
      <c r="BE1840" s="55" t="str">
        <f t="shared" si="393"/>
        <v/>
      </c>
      <c r="BF1840" s="55" t="str">
        <f t="shared" si="393"/>
        <v/>
      </c>
      <c r="BG1840" s="55" t="str">
        <f t="shared" si="393"/>
        <v/>
      </c>
      <c r="BH1840" s="55" t="str">
        <f t="shared" si="393"/>
        <v/>
      </c>
      <c r="BI1840" s="55" t="str">
        <f t="shared" si="393"/>
        <v/>
      </c>
      <c r="BJ1840" s="55" t="str">
        <f t="shared" si="393"/>
        <v/>
      </c>
      <c r="BK1840" s="55" t="str">
        <f t="shared" si="393"/>
        <v/>
      </c>
      <c r="BL1840" s="55" t="str">
        <f t="shared" si="393"/>
        <v/>
      </c>
      <c r="BM1840" s="55" t="str">
        <f t="shared" si="393"/>
        <v/>
      </c>
      <c r="BN1840" s="55" t="str">
        <f t="shared" si="393"/>
        <v/>
      </c>
      <c r="BO1840" s="55" t="str">
        <f t="shared" si="393"/>
        <v/>
      </c>
      <c r="BP1840" s="55" t="str">
        <f t="shared" si="393"/>
        <v/>
      </c>
      <c r="BQ1840" s="55" t="str">
        <f t="shared" si="393"/>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3"/>
        <v/>
      </c>
      <c r="BE1841" s="55" t="str">
        <f t="shared" si="393"/>
        <v/>
      </c>
      <c r="BF1841" s="55" t="str">
        <f t="shared" si="393"/>
        <v/>
      </c>
      <c r="BG1841" s="55" t="str">
        <f t="shared" si="393"/>
        <v/>
      </c>
      <c r="BH1841" s="55" t="str">
        <f t="shared" si="393"/>
        <v/>
      </c>
      <c r="BI1841" s="55" t="str">
        <f t="shared" si="393"/>
        <v/>
      </c>
      <c r="BJ1841" s="55" t="str">
        <f t="shared" si="393"/>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ref="BC1849:BC1912" si="394">SUM(AT1849:BB1849)</f>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ref="BR1849:BR1912" si="395">IF(BD1849&amp;BE1849&amp;BF1849&amp;BG1849&amp;BH1849&amp;BI1849&amp;BJ1849&amp;BK1849&amp;BP1849&amp;BQ1849="","Base",BD1849&amp;BE1849&amp;BF1849&amp;BG1849&amp;BH1849&amp;BI1849&amp;BJ1849&amp;BK1849&amp;BP1849&amp;BQ1849)</f>
        <v>Base</v>
      </c>
      <c r="BS1849" s="1" t="str">
        <f t="shared" ref="BS1849:BS1912" si="396">IF(BL1849&amp;BM1849&amp;BN1849&amp;BO1849="","",BL1849&amp;BM1849&amp;BN1849&amp;BO1849)</f>
        <v/>
      </c>
      <c r="BT1849" s="3">
        <f t="shared" ref="BT1849:BT1912" si="397">J1849-I1849+1</f>
        <v>1</v>
      </c>
      <c r="BU1849" s="11">
        <f t="shared" ref="BU1849:BU1912" si="398">BT1849*0.06-1</f>
        <v>-0.94</v>
      </c>
      <c r="BV1849" s="11">
        <f t="shared" ref="BV1849:BV1912" si="399">BT1849*0.12-1</f>
        <v>-0.88</v>
      </c>
      <c r="BW1849" s="11">
        <f t="shared" ref="BW1849:BW1912" si="400">(BT1849-1)*0.84</f>
        <v>0</v>
      </c>
      <c r="BX1849" s="9">
        <f t="shared" ref="BX1849:BX1912" si="401">BU1849+I1849</f>
        <v>-0.94</v>
      </c>
      <c r="BY1849" s="9">
        <f t="shared" ref="BY1849:BY1912" si="402">BV1849+I1849</f>
        <v>-0.88</v>
      </c>
      <c r="BZ1849" s="9">
        <f t="shared" ref="BZ1849:BZ1912" si="403">IF(WEEKDAY(BW1849+I1849)=1,BW1849+I1849+1,IF(WEEKDAY(BW1849+I1849)=7,BW1849+I1849+2,BW1849+I1849))</f>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94"/>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95"/>
        <v>Base</v>
      </c>
      <c r="BS1850" s="1" t="str">
        <f t="shared" si="396"/>
        <v/>
      </c>
      <c r="BT1850" s="3">
        <f t="shared" si="397"/>
        <v>1</v>
      </c>
      <c r="BU1850" s="11">
        <f t="shared" si="398"/>
        <v>-0.94</v>
      </c>
      <c r="BV1850" s="11">
        <f t="shared" si="399"/>
        <v>-0.88</v>
      </c>
      <c r="BW1850" s="11">
        <f t="shared" si="400"/>
        <v>0</v>
      </c>
      <c r="BX1850" s="9">
        <f t="shared" si="401"/>
        <v>-0.94</v>
      </c>
      <c r="BY1850" s="9">
        <f t="shared" si="402"/>
        <v>-0.88</v>
      </c>
      <c r="BZ1850" s="9">
        <f t="shared" si="403"/>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94"/>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95"/>
        <v>Base</v>
      </c>
      <c r="BS1851" s="1" t="str">
        <f t="shared" si="396"/>
        <v/>
      </c>
      <c r="BT1851" s="3">
        <f t="shared" si="397"/>
        <v>1</v>
      </c>
      <c r="BU1851" s="11">
        <f t="shared" si="398"/>
        <v>-0.94</v>
      </c>
      <c r="BV1851" s="11">
        <f t="shared" si="399"/>
        <v>-0.88</v>
      </c>
      <c r="BW1851" s="11">
        <f t="shared" si="400"/>
        <v>0</v>
      </c>
      <c r="BX1851" s="9">
        <f t="shared" si="401"/>
        <v>-0.94</v>
      </c>
      <c r="BY1851" s="9">
        <f t="shared" si="402"/>
        <v>-0.88</v>
      </c>
      <c r="BZ1851" s="9">
        <f t="shared" si="403"/>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94"/>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ref="BD1852:BQ1870" si="404">IF(ISERROR(SEARCHB(" "&amp;BM$1&amp;" "," "&amp;$L1852&amp;" "))=TRUE,"",BM$1)</f>
        <v/>
      </c>
      <c r="BN1852" s="55" t="str">
        <f t="shared" si="404"/>
        <v/>
      </c>
      <c r="BO1852" s="55" t="str">
        <f t="shared" si="404"/>
        <v/>
      </c>
      <c r="BP1852" s="55" t="str">
        <f t="shared" si="404"/>
        <v/>
      </c>
      <c r="BQ1852" s="55" t="str">
        <f t="shared" si="404"/>
        <v/>
      </c>
      <c r="BR1852" s="1" t="str">
        <f t="shared" si="395"/>
        <v>Base</v>
      </c>
      <c r="BS1852" s="1" t="str">
        <f t="shared" si="396"/>
        <v/>
      </c>
      <c r="BT1852" s="3">
        <f t="shared" si="397"/>
        <v>1</v>
      </c>
      <c r="BU1852" s="11">
        <f t="shared" si="398"/>
        <v>-0.94</v>
      </c>
      <c r="BV1852" s="11">
        <f t="shared" si="399"/>
        <v>-0.88</v>
      </c>
      <c r="BW1852" s="11">
        <f t="shared" si="400"/>
        <v>0</v>
      </c>
      <c r="BX1852" s="9">
        <f t="shared" si="401"/>
        <v>-0.94</v>
      </c>
      <c r="BY1852" s="9">
        <f t="shared" si="402"/>
        <v>-0.88</v>
      </c>
      <c r="BZ1852" s="9">
        <f t="shared" si="403"/>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94"/>
        <v>0</v>
      </c>
      <c r="BD1853" s="55" t="str">
        <f t="shared" si="404"/>
        <v/>
      </c>
      <c r="BE1853" s="55" t="str">
        <f t="shared" si="404"/>
        <v/>
      </c>
      <c r="BF1853" s="55" t="str">
        <f t="shared" si="404"/>
        <v/>
      </c>
      <c r="BG1853" s="55" t="str">
        <f t="shared" si="404"/>
        <v/>
      </c>
      <c r="BH1853" s="55" t="str">
        <f t="shared" si="404"/>
        <v/>
      </c>
      <c r="BI1853" s="55" t="str">
        <f t="shared" si="404"/>
        <v/>
      </c>
      <c r="BJ1853" s="55" t="str">
        <f t="shared" si="404"/>
        <v/>
      </c>
      <c r="BK1853" s="55" t="str">
        <f t="shared" si="404"/>
        <v/>
      </c>
      <c r="BL1853" s="55" t="str">
        <f t="shared" si="404"/>
        <v/>
      </c>
      <c r="BM1853" s="55" t="str">
        <f t="shared" si="404"/>
        <v/>
      </c>
      <c r="BN1853" s="55" t="str">
        <f t="shared" si="404"/>
        <v/>
      </c>
      <c r="BO1853" s="55" t="str">
        <f t="shared" si="404"/>
        <v/>
      </c>
      <c r="BP1853" s="55" t="str">
        <f t="shared" si="404"/>
        <v/>
      </c>
      <c r="BQ1853" s="55" t="str">
        <f t="shared" si="404"/>
        <v/>
      </c>
      <c r="BR1853" s="1" t="str">
        <f t="shared" si="395"/>
        <v>Base</v>
      </c>
      <c r="BS1853" s="1" t="str">
        <f t="shared" si="396"/>
        <v/>
      </c>
      <c r="BT1853" s="3">
        <f t="shared" si="397"/>
        <v>1</v>
      </c>
      <c r="BU1853" s="11">
        <f t="shared" si="398"/>
        <v>-0.94</v>
      </c>
      <c r="BV1853" s="11">
        <f t="shared" si="399"/>
        <v>-0.88</v>
      </c>
      <c r="BW1853" s="11">
        <f t="shared" si="400"/>
        <v>0</v>
      </c>
      <c r="BX1853" s="9">
        <f t="shared" si="401"/>
        <v>-0.94</v>
      </c>
      <c r="BY1853" s="9">
        <f t="shared" si="402"/>
        <v>-0.88</v>
      </c>
      <c r="BZ1853" s="9">
        <f t="shared" si="403"/>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394"/>
        <v>0</v>
      </c>
      <c r="BD1854" s="55" t="str">
        <f t="shared" si="404"/>
        <v/>
      </c>
      <c r="BE1854" s="55" t="str">
        <f t="shared" si="404"/>
        <v/>
      </c>
      <c r="BF1854" s="55" t="str">
        <f t="shared" si="404"/>
        <v/>
      </c>
      <c r="BG1854" s="55" t="str">
        <f t="shared" si="404"/>
        <v/>
      </c>
      <c r="BH1854" s="55" t="str">
        <f t="shared" si="404"/>
        <v/>
      </c>
      <c r="BI1854" s="55" t="str">
        <f t="shared" si="404"/>
        <v/>
      </c>
      <c r="BJ1854" s="55" t="str">
        <f t="shared" si="404"/>
        <v/>
      </c>
      <c r="BK1854" s="55" t="str">
        <f t="shared" si="404"/>
        <v/>
      </c>
      <c r="BL1854" s="55" t="str">
        <f t="shared" si="404"/>
        <v/>
      </c>
      <c r="BM1854" s="55" t="str">
        <f t="shared" si="404"/>
        <v/>
      </c>
      <c r="BN1854" s="55" t="str">
        <f t="shared" si="404"/>
        <v/>
      </c>
      <c r="BO1854" s="55" t="str">
        <f t="shared" si="404"/>
        <v/>
      </c>
      <c r="BP1854" s="55" t="str">
        <f t="shared" si="404"/>
        <v/>
      </c>
      <c r="BQ1854" s="55" t="str">
        <f t="shared" si="404"/>
        <v/>
      </c>
      <c r="BR1854" s="1" t="str">
        <f t="shared" si="395"/>
        <v>Base</v>
      </c>
      <c r="BS1854" s="1" t="str">
        <f t="shared" si="396"/>
        <v/>
      </c>
      <c r="BT1854" s="3">
        <f t="shared" si="397"/>
        <v>1</v>
      </c>
      <c r="BU1854" s="11">
        <f t="shared" si="398"/>
        <v>-0.94</v>
      </c>
      <c r="BV1854" s="11">
        <f t="shared" si="399"/>
        <v>-0.88</v>
      </c>
      <c r="BW1854" s="11">
        <f t="shared" si="400"/>
        <v>0</v>
      </c>
      <c r="BX1854" s="9">
        <f t="shared" si="401"/>
        <v>-0.94</v>
      </c>
      <c r="BY1854" s="9">
        <f t="shared" si="402"/>
        <v>-0.88</v>
      </c>
      <c r="BZ1854" s="9">
        <f t="shared" si="403"/>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94"/>
        <v>0</v>
      </c>
      <c r="BD1855" s="55" t="str">
        <f t="shared" si="404"/>
        <v/>
      </c>
      <c r="BE1855" s="55" t="str">
        <f t="shared" si="404"/>
        <v/>
      </c>
      <c r="BF1855" s="55" t="str">
        <f t="shared" si="404"/>
        <v/>
      </c>
      <c r="BG1855" s="55" t="str">
        <f t="shared" si="404"/>
        <v/>
      </c>
      <c r="BH1855" s="55" t="str">
        <f t="shared" si="404"/>
        <v/>
      </c>
      <c r="BI1855" s="55" t="str">
        <f t="shared" si="404"/>
        <v/>
      </c>
      <c r="BJ1855" s="55" t="str">
        <f t="shared" si="404"/>
        <v/>
      </c>
      <c r="BK1855" s="55" t="str">
        <f t="shared" si="404"/>
        <v/>
      </c>
      <c r="BL1855" s="55" t="str">
        <f t="shared" si="404"/>
        <v/>
      </c>
      <c r="BM1855" s="55" t="str">
        <f t="shared" si="404"/>
        <v/>
      </c>
      <c r="BN1855" s="55" t="str">
        <f t="shared" si="404"/>
        <v/>
      </c>
      <c r="BO1855" s="55" t="str">
        <f t="shared" si="404"/>
        <v/>
      </c>
      <c r="BP1855" s="55" t="str">
        <f t="shared" si="404"/>
        <v/>
      </c>
      <c r="BQ1855" s="55" t="str">
        <f t="shared" si="404"/>
        <v/>
      </c>
      <c r="BR1855" s="1" t="str">
        <f t="shared" si="395"/>
        <v>Base</v>
      </c>
      <c r="BS1855" s="1" t="str">
        <f t="shared" si="396"/>
        <v/>
      </c>
      <c r="BT1855" s="3">
        <f t="shared" si="397"/>
        <v>1</v>
      </c>
      <c r="BU1855" s="11">
        <f t="shared" si="398"/>
        <v>-0.94</v>
      </c>
      <c r="BV1855" s="11">
        <f t="shared" si="399"/>
        <v>-0.88</v>
      </c>
      <c r="BW1855" s="11">
        <f t="shared" si="400"/>
        <v>0</v>
      </c>
      <c r="BX1855" s="9">
        <f t="shared" si="401"/>
        <v>-0.94</v>
      </c>
      <c r="BY1855" s="9">
        <f t="shared" si="402"/>
        <v>-0.88</v>
      </c>
      <c r="BZ1855" s="9">
        <f t="shared" si="403"/>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394"/>
        <v>0</v>
      </c>
      <c r="BD1856" s="55" t="str">
        <f t="shared" si="404"/>
        <v/>
      </c>
      <c r="BE1856" s="55" t="str">
        <f t="shared" si="404"/>
        <v/>
      </c>
      <c r="BF1856" s="55" t="str">
        <f t="shared" si="404"/>
        <v/>
      </c>
      <c r="BG1856" s="55" t="str">
        <f t="shared" si="404"/>
        <v/>
      </c>
      <c r="BH1856" s="55" t="str">
        <f t="shared" si="404"/>
        <v/>
      </c>
      <c r="BI1856" s="55" t="str">
        <f t="shared" si="404"/>
        <v/>
      </c>
      <c r="BJ1856" s="55" t="str">
        <f t="shared" si="404"/>
        <v/>
      </c>
      <c r="BK1856" s="55" t="str">
        <f t="shared" si="404"/>
        <v/>
      </c>
      <c r="BL1856" s="55" t="str">
        <f t="shared" si="404"/>
        <v/>
      </c>
      <c r="BM1856" s="55" t="str">
        <f t="shared" si="404"/>
        <v/>
      </c>
      <c r="BN1856" s="55" t="str">
        <f t="shared" si="404"/>
        <v/>
      </c>
      <c r="BO1856" s="55" t="str">
        <f t="shared" si="404"/>
        <v/>
      </c>
      <c r="BP1856" s="55" t="str">
        <f t="shared" si="404"/>
        <v/>
      </c>
      <c r="BQ1856" s="55" t="str">
        <f t="shared" si="404"/>
        <v/>
      </c>
      <c r="BR1856" s="1" t="str">
        <f t="shared" si="395"/>
        <v>Base</v>
      </c>
      <c r="BS1856" s="1" t="str">
        <f t="shared" si="396"/>
        <v/>
      </c>
      <c r="BT1856" s="3">
        <f t="shared" si="397"/>
        <v>1</v>
      </c>
      <c r="BU1856" s="11">
        <f t="shared" si="398"/>
        <v>-0.94</v>
      </c>
      <c r="BV1856" s="11">
        <f t="shared" si="399"/>
        <v>-0.88</v>
      </c>
      <c r="BW1856" s="11">
        <f t="shared" si="400"/>
        <v>0</v>
      </c>
      <c r="BX1856" s="9">
        <f t="shared" si="401"/>
        <v>-0.94</v>
      </c>
      <c r="BY1856" s="9">
        <f t="shared" si="402"/>
        <v>-0.88</v>
      </c>
      <c r="BZ1856" s="9">
        <f t="shared" si="403"/>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404"/>
        <v/>
      </c>
      <c r="BE1857" s="55" t="str">
        <f t="shared" si="404"/>
        <v/>
      </c>
      <c r="BF1857" s="55" t="str">
        <f t="shared" si="404"/>
        <v/>
      </c>
      <c r="BG1857" s="55" t="str">
        <f t="shared" si="404"/>
        <v/>
      </c>
      <c r="BH1857" s="55" t="str">
        <f t="shared" si="404"/>
        <v/>
      </c>
      <c r="BI1857" s="55" t="str">
        <f t="shared" si="404"/>
        <v/>
      </c>
      <c r="BJ1857" s="55" t="str">
        <f t="shared" si="404"/>
        <v/>
      </c>
      <c r="BK1857" s="55" t="str">
        <f t="shared" si="404"/>
        <v/>
      </c>
      <c r="BL1857" s="55" t="str">
        <f t="shared" si="404"/>
        <v/>
      </c>
      <c r="BM1857" s="55" t="str">
        <f t="shared" si="404"/>
        <v/>
      </c>
      <c r="BN1857" s="55" t="str">
        <f t="shared" si="404"/>
        <v/>
      </c>
      <c r="BO1857" s="55" t="str">
        <f t="shared" si="404"/>
        <v/>
      </c>
      <c r="BP1857" s="55" t="str">
        <f t="shared" si="404"/>
        <v/>
      </c>
      <c r="BQ1857" s="55" t="str">
        <f t="shared" si="404"/>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404"/>
        <v/>
      </c>
      <c r="BE1858" s="55" t="str">
        <f t="shared" si="404"/>
        <v/>
      </c>
      <c r="BF1858" s="55" t="str">
        <f t="shared" si="404"/>
        <v/>
      </c>
      <c r="BG1858" s="55" t="str">
        <f t="shared" si="404"/>
        <v/>
      </c>
      <c r="BH1858" s="55" t="str">
        <f t="shared" si="404"/>
        <v/>
      </c>
      <c r="BI1858" s="55" t="str">
        <f t="shared" si="404"/>
        <v/>
      </c>
      <c r="BJ1858" s="55" t="str">
        <f t="shared" si="404"/>
        <v/>
      </c>
      <c r="BK1858" s="55" t="str">
        <f t="shared" si="404"/>
        <v/>
      </c>
      <c r="BL1858" s="55" t="str">
        <f t="shared" si="404"/>
        <v/>
      </c>
      <c r="BM1858" s="55" t="str">
        <f t="shared" si="404"/>
        <v/>
      </c>
      <c r="BN1858" s="55" t="str">
        <f t="shared" si="404"/>
        <v/>
      </c>
      <c r="BO1858" s="55" t="str">
        <f t="shared" si="404"/>
        <v/>
      </c>
      <c r="BP1858" s="55" t="str">
        <f t="shared" si="404"/>
        <v/>
      </c>
      <c r="BQ1858" s="55" t="str">
        <f t="shared" si="404"/>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404"/>
        <v/>
      </c>
      <c r="BE1859" s="55" t="str">
        <f t="shared" si="404"/>
        <v/>
      </c>
      <c r="BF1859" s="55" t="str">
        <f t="shared" si="404"/>
        <v/>
      </c>
      <c r="BG1859" s="55" t="str">
        <f t="shared" si="404"/>
        <v/>
      </c>
      <c r="BH1859" s="55" t="str">
        <f t="shared" si="404"/>
        <v/>
      </c>
      <c r="BI1859" s="55" t="str">
        <f t="shared" si="404"/>
        <v/>
      </c>
      <c r="BJ1859" s="55" t="str">
        <f t="shared" si="404"/>
        <v/>
      </c>
      <c r="BK1859" s="55" t="str">
        <f t="shared" si="404"/>
        <v/>
      </c>
      <c r="BL1859" s="55" t="str">
        <f t="shared" si="404"/>
        <v/>
      </c>
      <c r="BM1859" s="55" t="str">
        <f t="shared" si="404"/>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ref="BD1870:BQ1889" si="405">IF(ISERROR(SEARCHB(" "&amp;BP$1&amp;" "," "&amp;$L1870&amp;" "))=TRUE,"",BP$1)</f>
        <v/>
      </c>
      <c r="BQ1870" s="55" t="str">
        <f t="shared" si="405"/>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5"/>
        <v/>
      </c>
      <c r="BE1871" s="55" t="str">
        <f t="shared" si="405"/>
        <v/>
      </c>
      <c r="BF1871" s="55" t="str">
        <f t="shared" si="405"/>
        <v/>
      </c>
      <c r="BG1871" s="55" t="str">
        <f t="shared" si="405"/>
        <v/>
      </c>
      <c r="BH1871" s="55" t="str">
        <f t="shared" si="405"/>
        <v/>
      </c>
      <c r="BI1871" s="55" t="str">
        <f t="shared" si="405"/>
        <v/>
      </c>
      <c r="BJ1871" s="55" t="str">
        <f t="shared" si="405"/>
        <v/>
      </c>
      <c r="BK1871" s="55" t="str">
        <f t="shared" si="405"/>
        <v/>
      </c>
      <c r="BL1871" s="55" t="str">
        <f t="shared" si="405"/>
        <v/>
      </c>
      <c r="BM1871" s="55" t="str">
        <f t="shared" si="405"/>
        <v/>
      </c>
      <c r="BN1871" s="55" t="str">
        <f t="shared" si="405"/>
        <v/>
      </c>
      <c r="BO1871" s="55" t="str">
        <f t="shared" si="405"/>
        <v/>
      </c>
      <c r="BP1871" s="55" t="str">
        <f t="shared" si="405"/>
        <v/>
      </c>
      <c r="BQ1871" s="55" t="str">
        <f t="shared" si="405"/>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5"/>
        <v/>
      </c>
      <c r="BE1872" s="55" t="str">
        <f t="shared" si="405"/>
        <v/>
      </c>
      <c r="BF1872" s="55" t="str">
        <f t="shared" si="405"/>
        <v/>
      </c>
      <c r="BG1872" s="55" t="str">
        <f t="shared" si="405"/>
        <v/>
      </c>
      <c r="BH1872" s="55" t="str">
        <f t="shared" si="405"/>
        <v/>
      </c>
      <c r="BI1872" s="55" t="str">
        <f t="shared" si="405"/>
        <v/>
      </c>
      <c r="BJ1872" s="55" t="str">
        <f t="shared" si="405"/>
        <v/>
      </c>
      <c r="BK1872" s="55" t="str">
        <f t="shared" si="405"/>
        <v/>
      </c>
      <c r="BL1872" s="55" t="str">
        <f t="shared" si="405"/>
        <v/>
      </c>
      <c r="BM1872" s="55" t="str">
        <f t="shared" si="405"/>
        <v/>
      </c>
      <c r="BN1872" s="55" t="str">
        <f t="shared" si="405"/>
        <v/>
      </c>
      <c r="BO1872" s="55" t="str">
        <f t="shared" si="405"/>
        <v/>
      </c>
      <c r="BP1872" s="55" t="str">
        <f t="shared" si="405"/>
        <v/>
      </c>
      <c r="BQ1872" s="55" t="str">
        <f t="shared" si="405"/>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5"/>
        <v/>
      </c>
      <c r="BE1873" s="55" t="str">
        <f t="shared" si="405"/>
        <v/>
      </c>
      <c r="BF1873" s="55" t="str">
        <f t="shared" si="405"/>
        <v/>
      </c>
      <c r="BG1873" s="55" t="str">
        <f t="shared" si="405"/>
        <v/>
      </c>
      <c r="BH1873" s="55" t="str">
        <f t="shared" si="405"/>
        <v/>
      </c>
      <c r="BI1873" s="55" t="str">
        <f t="shared" si="405"/>
        <v/>
      </c>
      <c r="BJ1873" s="55" t="str">
        <f t="shared" si="405"/>
        <v/>
      </c>
      <c r="BK1873" s="55" t="str">
        <f t="shared" si="405"/>
        <v/>
      </c>
      <c r="BL1873" s="55" t="str">
        <f t="shared" si="405"/>
        <v/>
      </c>
      <c r="BM1873" s="55" t="str">
        <f t="shared" si="405"/>
        <v/>
      </c>
      <c r="BN1873" s="55" t="str">
        <f t="shared" si="405"/>
        <v/>
      </c>
      <c r="BO1873" s="55" t="str">
        <f t="shared" si="405"/>
        <v/>
      </c>
      <c r="BP1873" s="55" t="str">
        <f t="shared" si="405"/>
        <v/>
      </c>
      <c r="BQ1873" s="55" t="str">
        <f t="shared" si="405"/>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5"/>
        <v/>
      </c>
      <c r="BE1874" s="55" t="str">
        <f t="shared" si="405"/>
        <v/>
      </c>
      <c r="BF1874" s="55" t="str">
        <f t="shared" si="405"/>
        <v/>
      </c>
      <c r="BG1874" s="55" t="str">
        <f t="shared" si="405"/>
        <v/>
      </c>
      <c r="BH1874" s="55" t="str">
        <f t="shared" si="405"/>
        <v/>
      </c>
      <c r="BI1874" s="55" t="str">
        <f t="shared" si="405"/>
        <v/>
      </c>
      <c r="BJ1874" s="55" t="str">
        <f t="shared" si="405"/>
        <v/>
      </c>
      <c r="BK1874" s="55" t="str">
        <f t="shared" si="405"/>
        <v/>
      </c>
      <c r="BL1874" s="55" t="str">
        <f t="shared" si="405"/>
        <v/>
      </c>
      <c r="BM1874" s="55" t="str">
        <f t="shared" si="405"/>
        <v/>
      </c>
      <c r="BN1874" s="55" t="str">
        <f t="shared" si="405"/>
        <v/>
      </c>
      <c r="BO1874" s="55" t="str">
        <f t="shared" si="405"/>
        <v/>
      </c>
      <c r="BP1874" s="55" t="str">
        <f t="shared" si="405"/>
        <v/>
      </c>
      <c r="BQ1874" s="55" t="str">
        <f t="shared" si="405"/>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5"/>
        <v/>
      </c>
      <c r="BE1875" s="55" t="str">
        <f t="shared" si="405"/>
        <v/>
      </c>
      <c r="BF1875" s="55" t="str">
        <f t="shared" si="405"/>
        <v/>
      </c>
      <c r="BG1875" s="55" t="str">
        <f t="shared" si="405"/>
        <v/>
      </c>
      <c r="BH1875" s="55" t="str">
        <f t="shared" si="405"/>
        <v/>
      </c>
      <c r="BI1875" s="55" t="str">
        <f t="shared" si="405"/>
        <v/>
      </c>
      <c r="BJ1875" s="55" t="str">
        <f t="shared" si="405"/>
        <v/>
      </c>
      <c r="BK1875" s="55" t="str">
        <f t="shared" si="405"/>
        <v/>
      </c>
      <c r="BL1875" s="55" t="str">
        <f t="shared" si="405"/>
        <v/>
      </c>
      <c r="BM1875" s="55" t="str">
        <f t="shared" si="405"/>
        <v/>
      </c>
      <c r="BN1875" s="55" t="str">
        <f t="shared" si="405"/>
        <v/>
      </c>
      <c r="BO1875" s="55" t="str">
        <f t="shared" si="405"/>
        <v/>
      </c>
      <c r="BP1875" s="55" t="str">
        <f t="shared" si="405"/>
        <v/>
      </c>
      <c r="BQ1875" s="55" t="str">
        <f t="shared" si="405"/>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5"/>
        <v/>
      </c>
      <c r="BE1876" s="55" t="str">
        <f t="shared" si="405"/>
        <v/>
      </c>
      <c r="BF1876" s="55" t="str">
        <f t="shared" si="405"/>
        <v/>
      </c>
      <c r="BG1876" s="55" t="str">
        <f t="shared" si="405"/>
        <v/>
      </c>
      <c r="BH1876" s="55" t="str">
        <f t="shared" si="405"/>
        <v/>
      </c>
      <c r="BI1876" s="55" t="str">
        <f t="shared" si="405"/>
        <v/>
      </c>
      <c r="BJ1876" s="55" t="str">
        <f t="shared" si="405"/>
        <v/>
      </c>
      <c r="BK1876" s="55" t="str">
        <f t="shared" si="405"/>
        <v/>
      </c>
      <c r="BL1876" s="55" t="str">
        <f t="shared" si="405"/>
        <v/>
      </c>
      <c r="BM1876" s="55" t="str">
        <f t="shared" si="405"/>
        <v/>
      </c>
      <c r="BN1876" s="55" t="str">
        <f t="shared" si="405"/>
        <v/>
      </c>
      <c r="BO1876" s="55" t="str">
        <f t="shared" si="405"/>
        <v/>
      </c>
      <c r="BP1876" s="55" t="str">
        <f t="shared" si="405"/>
        <v/>
      </c>
      <c r="BQ1876" s="55" t="str">
        <f t="shared" si="405"/>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5"/>
        <v/>
      </c>
      <c r="BE1877" s="55" t="str">
        <f t="shared" si="405"/>
        <v/>
      </c>
      <c r="BF1877" s="55" t="str">
        <f t="shared" si="405"/>
        <v/>
      </c>
      <c r="BG1877" s="55" t="str">
        <f t="shared" si="405"/>
        <v/>
      </c>
      <c r="BH1877" s="55" t="str">
        <f t="shared" si="405"/>
        <v/>
      </c>
      <c r="BI1877" s="55" t="str">
        <f t="shared" si="405"/>
        <v/>
      </c>
      <c r="BJ1877" s="55" t="str">
        <f t="shared" si="405"/>
        <v/>
      </c>
      <c r="BK1877" s="55" t="str">
        <f t="shared" si="405"/>
        <v/>
      </c>
      <c r="BL1877" s="55" t="str">
        <f t="shared" si="405"/>
        <v/>
      </c>
      <c r="BM1877" s="55" t="str">
        <f t="shared" si="405"/>
        <v/>
      </c>
      <c r="BN1877" s="55" t="str">
        <f t="shared" si="405"/>
        <v/>
      </c>
      <c r="BO1877" s="55" t="str">
        <f t="shared" si="405"/>
        <v/>
      </c>
      <c r="BP1877" s="55" t="str">
        <f t="shared" si="405"/>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ref="BD1889:BQ1907" si="406">IF(ISERROR(SEARCHB(" "&amp;BE$1&amp;" "," "&amp;$L1889&amp;" "))=TRUE,"",BE$1)</f>
        <v/>
      </c>
      <c r="BF1889" s="55" t="str">
        <f t="shared" si="406"/>
        <v/>
      </c>
      <c r="BG1889" s="55" t="str">
        <f t="shared" si="406"/>
        <v/>
      </c>
      <c r="BH1889" s="55" t="str">
        <f t="shared" si="406"/>
        <v/>
      </c>
      <c r="BI1889" s="55" t="str">
        <f t="shared" si="406"/>
        <v/>
      </c>
      <c r="BJ1889" s="55" t="str">
        <f t="shared" si="406"/>
        <v/>
      </c>
      <c r="BK1889" s="55" t="str">
        <f t="shared" si="406"/>
        <v/>
      </c>
      <c r="BL1889" s="55" t="str">
        <f t="shared" si="406"/>
        <v/>
      </c>
      <c r="BM1889" s="55" t="str">
        <f t="shared" si="406"/>
        <v/>
      </c>
      <c r="BN1889" s="55" t="str">
        <f t="shared" si="406"/>
        <v/>
      </c>
      <c r="BO1889" s="55" t="str">
        <f t="shared" si="406"/>
        <v/>
      </c>
      <c r="BP1889" s="55" t="str">
        <f t="shared" si="406"/>
        <v/>
      </c>
      <c r="BQ1889" s="55" t="str">
        <f t="shared" si="406"/>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6"/>
        <v/>
      </c>
      <c r="BE1890" s="55" t="str">
        <f t="shared" si="406"/>
        <v/>
      </c>
      <c r="BF1890" s="55" t="str">
        <f t="shared" si="406"/>
        <v/>
      </c>
      <c r="BG1890" s="55" t="str">
        <f t="shared" si="406"/>
        <v/>
      </c>
      <c r="BH1890" s="55" t="str">
        <f t="shared" si="406"/>
        <v/>
      </c>
      <c r="BI1890" s="55" t="str">
        <f t="shared" si="406"/>
        <v/>
      </c>
      <c r="BJ1890" s="55" t="str">
        <f t="shared" si="406"/>
        <v/>
      </c>
      <c r="BK1890" s="55" t="str">
        <f t="shared" si="406"/>
        <v/>
      </c>
      <c r="BL1890" s="55" t="str">
        <f t="shared" si="406"/>
        <v/>
      </c>
      <c r="BM1890" s="55" t="str">
        <f t="shared" si="406"/>
        <v/>
      </c>
      <c r="BN1890" s="55" t="str">
        <f t="shared" si="406"/>
        <v/>
      </c>
      <c r="BO1890" s="55" t="str">
        <f t="shared" si="406"/>
        <v/>
      </c>
      <c r="BP1890" s="55" t="str">
        <f t="shared" si="406"/>
        <v/>
      </c>
      <c r="BQ1890" s="55" t="str">
        <f t="shared" si="406"/>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6"/>
        <v/>
      </c>
      <c r="BE1891" s="55" t="str">
        <f t="shared" si="406"/>
        <v/>
      </c>
      <c r="BF1891" s="55" t="str">
        <f t="shared" si="406"/>
        <v/>
      </c>
      <c r="BG1891" s="55" t="str">
        <f t="shared" si="406"/>
        <v/>
      </c>
      <c r="BH1891" s="55" t="str">
        <f t="shared" si="406"/>
        <v/>
      </c>
      <c r="BI1891" s="55" t="str">
        <f t="shared" si="406"/>
        <v/>
      </c>
      <c r="BJ1891" s="55" t="str">
        <f t="shared" si="406"/>
        <v/>
      </c>
      <c r="BK1891" s="55" t="str">
        <f t="shared" si="406"/>
        <v/>
      </c>
      <c r="BL1891" s="55" t="str">
        <f t="shared" si="406"/>
        <v/>
      </c>
      <c r="BM1891" s="55" t="str">
        <f t="shared" si="406"/>
        <v/>
      </c>
      <c r="BN1891" s="55" t="str">
        <f t="shared" si="406"/>
        <v/>
      </c>
      <c r="BO1891" s="55" t="str">
        <f t="shared" si="406"/>
        <v/>
      </c>
      <c r="BP1891" s="55" t="str">
        <f t="shared" si="406"/>
        <v/>
      </c>
      <c r="BQ1891" s="55" t="str">
        <f t="shared" si="406"/>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6"/>
        <v/>
      </c>
      <c r="BE1892" s="55" t="str">
        <f t="shared" si="406"/>
        <v/>
      </c>
      <c r="BF1892" s="55" t="str">
        <f t="shared" si="406"/>
        <v/>
      </c>
      <c r="BG1892" s="55" t="str">
        <f t="shared" si="406"/>
        <v/>
      </c>
      <c r="BH1892" s="55" t="str">
        <f t="shared" si="406"/>
        <v/>
      </c>
      <c r="BI1892" s="55" t="str">
        <f t="shared" si="406"/>
        <v/>
      </c>
      <c r="BJ1892" s="55" t="str">
        <f t="shared" si="406"/>
        <v/>
      </c>
      <c r="BK1892" s="55" t="str">
        <f t="shared" si="406"/>
        <v/>
      </c>
      <c r="BL1892" s="55" t="str">
        <f t="shared" si="406"/>
        <v/>
      </c>
      <c r="BM1892" s="55" t="str">
        <f t="shared" si="406"/>
        <v/>
      </c>
      <c r="BN1892" s="55" t="str">
        <f t="shared" si="406"/>
        <v/>
      </c>
      <c r="BO1892" s="55" t="str">
        <f t="shared" si="406"/>
        <v/>
      </c>
      <c r="BP1892" s="55" t="str">
        <f t="shared" si="406"/>
        <v/>
      </c>
      <c r="BQ1892" s="55" t="str">
        <f t="shared" si="406"/>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6"/>
        <v/>
      </c>
      <c r="BE1893" s="55" t="str">
        <f t="shared" si="406"/>
        <v/>
      </c>
      <c r="BF1893" s="55" t="str">
        <f t="shared" si="406"/>
        <v/>
      </c>
      <c r="BG1893" s="55" t="str">
        <f t="shared" si="406"/>
        <v/>
      </c>
      <c r="BH1893" s="55" t="str">
        <f t="shared" si="406"/>
        <v/>
      </c>
      <c r="BI1893" s="55" t="str">
        <f t="shared" si="406"/>
        <v/>
      </c>
      <c r="BJ1893" s="55" t="str">
        <f t="shared" si="406"/>
        <v/>
      </c>
      <c r="BK1893" s="55" t="str">
        <f t="shared" si="406"/>
        <v/>
      </c>
      <c r="BL1893" s="55" t="str">
        <f t="shared" si="406"/>
        <v/>
      </c>
      <c r="BM1893" s="55" t="str">
        <f t="shared" si="406"/>
        <v/>
      </c>
      <c r="BN1893" s="55" t="str">
        <f t="shared" si="406"/>
        <v/>
      </c>
      <c r="BO1893" s="55" t="str">
        <f t="shared" si="406"/>
        <v/>
      </c>
      <c r="BP1893" s="55" t="str">
        <f t="shared" si="406"/>
        <v/>
      </c>
      <c r="BQ1893" s="55" t="str">
        <f t="shared" si="406"/>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6"/>
        <v/>
      </c>
      <c r="BE1894" s="55" t="str">
        <f t="shared" si="406"/>
        <v/>
      </c>
      <c r="BF1894" s="55" t="str">
        <f t="shared" si="406"/>
        <v/>
      </c>
      <c r="BG1894" s="55" t="str">
        <f t="shared" si="406"/>
        <v/>
      </c>
      <c r="BH1894" s="55" t="str">
        <f t="shared" si="406"/>
        <v/>
      </c>
      <c r="BI1894" s="55" t="str">
        <f t="shared" si="406"/>
        <v/>
      </c>
      <c r="BJ1894" s="55" t="str">
        <f t="shared" si="406"/>
        <v/>
      </c>
      <c r="BK1894" s="55" t="str">
        <f t="shared" si="406"/>
        <v/>
      </c>
      <c r="BL1894" s="55" t="str">
        <f t="shared" si="406"/>
        <v/>
      </c>
      <c r="BM1894" s="55" t="str">
        <f t="shared" si="406"/>
        <v/>
      </c>
      <c r="BN1894" s="55" t="str">
        <f t="shared" si="406"/>
        <v/>
      </c>
      <c r="BO1894" s="55" t="str">
        <f t="shared" si="406"/>
        <v/>
      </c>
      <c r="BP1894" s="55" t="str">
        <f t="shared" si="406"/>
        <v/>
      </c>
      <c r="BQ1894" s="55" t="str">
        <f t="shared" si="406"/>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6"/>
        <v/>
      </c>
      <c r="BE1895" s="55" t="str">
        <f t="shared" si="406"/>
        <v/>
      </c>
      <c r="BF1895" s="55" t="str">
        <f t="shared" si="406"/>
        <v/>
      </c>
      <c r="BG1895" s="55" t="str">
        <f t="shared" si="406"/>
        <v/>
      </c>
      <c r="BH1895" s="55" t="str">
        <f t="shared" si="406"/>
        <v/>
      </c>
      <c r="BI1895" s="55" t="str">
        <f t="shared" si="406"/>
        <v/>
      </c>
      <c r="BJ1895" s="55" t="str">
        <f t="shared" si="406"/>
        <v/>
      </c>
      <c r="BK1895" s="55" t="str">
        <f t="shared" si="406"/>
        <v/>
      </c>
      <c r="BL1895" s="55" t="str">
        <f t="shared" si="406"/>
        <v/>
      </c>
      <c r="BM1895" s="55" t="str">
        <f t="shared" si="406"/>
        <v/>
      </c>
      <c r="BN1895" s="55" t="str">
        <f t="shared" si="406"/>
        <v/>
      </c>
      <c r="BO1895" s="55" t="str">
        <f t="shared" si="406"/>
        <v/>
      </c>
      <c r="BP1895" s="55" t="str">
        <f t="shared" si="406"/>
        <v/>
      </c>
      <c r="BQ1895" s="55" t="str">
        <f t="shared" si="406"/>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6"/>
        <v/>
      </c>
      <c r="BE1896" s="55" t="str">
        <f t="shared" si="406"/>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ref="BD1907:BQ1925" si="407">IF(ISERROR(SEARCHB(" "&amp;BH$1&amp;" "," "&amp;$L1907&amp;" "))=TRUE,"",BH$1)</f>
        <v/>
      </c>
      <c r="BI1907" s="55" t="str">
        <f t="shared" si="407"/>
        <v/>
      </c>
      <c r="BJ1907" s="55" t="str">
        <f t="shared" si="407"/>
        <v/>
      </c>
      <c r="BK1907" s="55" t="str">
        <f t="shared" si="407"/>
        <v/>
      </c>
      <c r="BL1907" s="55" t="str">
        <f t="shared" si="407"/>
        <v/>
      </c>
      <c r="BM1907" s="55" t="str">
        <f t="shared" si="407"/>
        <v/>
      </c>
      <c r="BN1907" s="55" t="str">
        <f t="shared" si="407"/>
        <v/>
      </c>
      <c r="BO1907" s="55" t="str">
        <f t="shared" si="407"/>
        <v/>
      </c>
      <c r="BP1907" s="55" t="str">
        <f t="shared" si="407"/>
        <v/>
      </c>
      <c r="BQ1907" s="55" t="str">
        <f t="shared" si="407"/>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7"/>
        <v/>
      </c>
      <c r="BE1908" s="55" t="str">
        <f t="shared" si="407"/>
        <v/>
      </c>
      <c r="BF1908" s="55" t="str">
        <f t="shared" si="407"/>
        <v/>
      </c>
      <c r="BG1908" s="55" t="str">
        <f t="shared" si="407"/>
        <v/>
      </c>
      <c r="BH1908" s="55" t="str">
        <f t="shared" si="407"/>
        <v/>
      </c>
      <c r="BI1908" s="55" t="str">
        <f t="shared" si="407"/>
        <v/>
      </c>
      <c r="BJ1908" s="55" t="str">
        <f t="shared" si="407"/>
        <v/>
      </c>
      <c r="BK1908" s="55" t="str">
        <f t="shared" si="407"/>
        <v/>
      </c>
      <c r="BL1908" s="55" t="str">
        <f t="shared" si="407"/>
        <v/>
      </c>
      <c r="BM1908" s="55" t="str">
        <f t="shared" si="407"/>
        <v/>
      </c>
      <c r="BN1908" s="55" t="str">
        <f t="shared" si="407"/>
        <v/>
      </c>
      <c r="BO1908" s="55" t="str">
        <f t="shared" si="407"/>
        <v/>
      </c>
      <c r="BP1908" s="55" t="str">
        <f t="shared" si="407"/>
        <v/>
      </c>
      <c r="BQ1908" s="55" t="str">
        <f t="shared" si="407"/>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7"/>
        <v/>
      </c>
      <c r="BE1909" s="55" t="str">
        <f t="shared" si="407"/>
        <v/>
      </c>
      <c r="BF1909" s="55" t="str">
        <f t="shared" si="407"/>
        <v/>
      </c>
      <c r="BG1909" s="55" t="str">
        <f t="shared" si="407"/>
        <v/>
      </c>
      <c r="BH1909" s="55" t="str">
        <f t="shared" si="407"/>
        <v/>
      </c>
      <c r="BI1909" s="55" t="str">
        <f t="shared" si="407"/>
        <v/>
      </c>
      <c r="BJ1909" s="55" t="str">
        <f t="shared" si="407"/>
        <v/>
      </c>
      <c r="BK1909" s="55" t="str">
        <f t="shared" si="407"/>
        <v/>
      </c>
      <c r="BL1909" s="55" t="str">
        <f t="shared" si="407"/>
        <v/>
      </c>
      <c r="BM1909" s="55" t="str">
        <f t="shared" si="407"/>
        <v/>
      </c>
      <c r="BN1909" s="55" t="str">
        <f t="shared" si="407"/>
        <v/>
      </c>
      <c r="BO1909" s="55" t="str">
        <f t="shared" si="407"/>
        <v/>
      </c>
      <c r="BP1909" s="55" t="str">
        <f t="shared" si="407"/>
        <v/>
      </c>
      <c r="BQ1909" s="55" t="str">
        <f t="shared" si="407"/>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7"/>
        <v/>
      </c>
      <c r="BE1910" s="55" t="str">
        <f t="shared" si="407"/>
        <v/>
      </c>
      <c r="BF1910" s="55" t="str">
        <f t="shared" si="407"/>
        <v/>
      </c>
      <c r="BG1910" s="55" t="str">
        <f t="shared" si="407"/>
        <v/>
      </c>
      <c r="BH1910" s="55" t="str">
        <f t="shared" si="407"/>
        <v/>
      </c>
      <c r="BI1910" s="55" t="str">
        <f t="shared" si="407"/>
        <v/>
      </c>
      <c r="BJ1910" s="55" t="str">
        <f t="shared" si="407"/>
        <v/>
      </c>
      <c r="BK1910" s="55" t="str">
        <f t="shared" si="407"/>
        <v/>
      </c>
      <c r="BL1910" s="55" t="str">
        <f t="shared" si="407"/>
        <v/>
      </c>
      <c r="BM1910" s="55" t="str">
        <f t="shared" si="407"/>
        <v/>
      </c>
      <c r="BN1910" s="55" t="str">
        <f t="shared" si="407"/>
        <v/>
      </c>
      <c r="BO1910" s="55" t="str">
        <f t="shared" si="407"/>
        <v/>
      </c>
      <c r="BP1910" s="55" t="str">
        <f t="shared" si="407"/>
        <v/>
      </c>
      <c r="BQ1910" s="55" t="str">
        <f t="shared" si="407"/>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7"/>
        <v/>
      </c>
      <c r="BE1911" s="55" t="str">
        <f t="shared" si="407"/>
        <v/>
      </c>
      <c r="BF1911" s="55" t="str">
        <f t="shared" si="407"/>
        <v/>
      </c>
      <c r="BG1911" s="55" t="str">
        <f t="shared" si="407"/>
        <v/>
      </c>
      <c r="BH1911" s="55" t="str">
        <f t="shared" si="407"/>
        <v/>
      </c>
      <c r="BI1911" s="55" t="str">
        <f t="shared" si="407"/>
        <v/>
      </c>
      <c r="BJ1911" s="55" t="str">
        <f t="shared" si="407"/>
        <v/>
      </c>
      <c r="BK1911" s="55" t="str">
        <f t="shared" si="407"/>
        <v/>
      </c>
      <c r="BL1911" s="55" t="str">
        <f t="shared" si="407"/>
        <v/>
      </c>
      <c r="BM1911" s="55" t="str">
        <f t="shared" si="407"/>
        <v/>
      </c>
      <c r="BN1911" s="55" t="str">
        <f t="shared" si="407"/>
        <v/>
      </c>
      <c r="BO1911" s="55" t="str">
        <f t="shared" si="407"/>
        <v/>
      </c>
      <c r="BP1911" s="55" t="str">
        <f t="shared" si="407"/>
        <v/>
      </c>
      <c r="BQ1911" s="55" t="str">
        <f t="shared" si="407"/>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7"/>
        <v/>
      </c>
      <c r="BE1912" s="55" t="str">
        <f t="shared" si="407"/>
        <v/>
      </c>
      <c r="BF1912" s="55" t="str">
        <f t="shared" si="407"/>
        <v/>
      </c>
      <c r="BG1912" s="55" t="str">
        <f t="shared" si="407"/>
        <v/>
      </c>
      <c r="BH1912" s="55" t="str">
        <f t="shared" si="407"/>
        <v/>
      </c>
      <c r="BI1912" s="55" t="str">
        <f t="shared" si="407"/>
        <v/>
      </c>
      <c r="BJ1912" s="55" t="str">
        <f t="shared" si="407"/>
        <v/>
      </c>
      <c r="BK1912" s="55" t="str">
        <f t="shared" si="407"/>
        <v/>
      </c>
      <c r="BL1912" s="55" t="str">
        <f t="shared" si="407"/>
        <v/>
      </c>
      <c r="BM1912" s="55" t="str">
        <f t="shared" si="407"/>
        <v/>
      </c>
      <c r="BN1912" s="55" t="str">
        <f t="shared" si="407"/>
        <v/>
      </c>
      <c r="BO1912" s="55" t="str">
        <f t="shared" si="407"/>
        <v/>
      </c>
      <c r="BP1912" s="55" t="str">
        <f t="shared" si="407"/>
        <v/>
      </c>
      <c r="BQ1912" s="55" t="str">
        <f t="shared" si="407"/>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ref="BC1913:BC1976" si="408">SUM(AT1913:BB1913)</f>
        <v>0</v>
      </c>
      <c r="BD1913" s="55" t="str">
        <f t="shared" si="407"/>
        <v/>
      </c>
      <c r="BE1913" s="55" t="str">
        <f t="shared" si="407"/>
        <v/>
      </c>
      <c r="BF1913" s="55" t="str">
        <f t="shared" si="407"/>
        <v/>
      </c>
      <c r="BG1913" s="55" t="str">
        <f t="shared" si="407"/>
        <v/>
      </c>
      <c r="BH1913" s="55" t="str">
        <f t="shared" si="407"/>
        <v/>
      </c>
      <c r="BI1913" s="55" t="str">
        <f t="shared" si="407"/>
        <v/>
      </c>
      <c r="BJ1913" s="55" t="str">
        <f t="shared" si="407"/>
        <v/>
      </c>
      <c r="BK1913" s="55" t="str">
        <f t="shared" si="407"/>
        <v/>
      </c>
      <c r="BL1913" s="55" t="str">
        <f t="shared" si="407"/>
        <v/>
      </c>
      <c r="BM1913" s="55" t="str">
        <f t="shared" si="407"/>
        <v/>
      </c>
      <c r="BN1913" s="55" t="str">
        <f t="shared" si="407"/>
        <v/>
      </c>
      <c r="BO1913" s="55" t="str">
        <f t="shared" si="407"/>
        <v/>
      </c>
      <c r="BP1913" s="55" t="str">
        <f t="shared" si="407"/>
        <v/>
      </c>
      <c r="BQ1913" s="55" t="str">
        <f t="shared" si="407"/>
        <v/>
      </c>
      <c r="BR1913" s="1" t="str">
        <f t="shared" ref="BR1913:BR1976" si="409">IF(BD1913&amp;BE1913&amp;BF1913&amp;BG1913&amp;BH1913&amp;BI1913&amp;BJ1913&amp;BK1913&amp;BP1913&amp;BQ1913="","Base",BD1913&amp;BE1913&amp;BF1913&amp;BG1913&amp;BH1913&amp;BI1913&amp;BJ1913&amp;BK1913&amp;BP1913&amp;BQ1913)</f>
        <v>Base</v>
      </c>
      <c r="BS1913" s="1" t="str">
        <f t="shared" ref="BS1913:BS1976" si="410">IF(BL1913&amp;BM1913&amp;BN1913&amp;BO1913="","",BL1913&amp;BM1913&amp;BN1913&amp;BO1913)</f>
        <v/>
      </c>
      <c r="BT1913" s="3">
        <f t="shared" ref="BT1913:BT1976" si="411">J1913-I1913+1</f>
        <v>1</v>
      </c>
      <c r="BU1913" s="11">
        <f t="shared" ref="BU1913:BU1976" si="412">BT1913*0.06-1</f>
        <v>-0.94</v>
      </c>
      <c r="BV1913" s="11">
        <f t="shared" ref="BV1913:BV1976" si="413">BT1913*0.12-1</f>
        <v>-0.88</v>
      </c>
      <c r="BW1913" s="11">
        <f t="shared" ref="BW1913:BW1976" si="414">(BT1913-1)*0.84</f>
        <v>0</v>
      </c>
      <c r="BX1913" s="9">
        <f t="shared" ref="BX1913:BX1976" si="415">BU1913+I1913</f>
        <v>-0.94</v>
      </c>
      <c r="BY1913" s="9">
        <f t="shared" ref="BY1913:BY1976" si="416">BV1913+I1913</f>
        <v>-0.88</v>
      </c>
      <c r="BZ1913" s="9">
        <f t="shared" ref="BZ1913:BZ1976" si="417">IF(WEEKDAY(BW1913+I1913)=1,BW1913+I1913+1,IF(WEEKDAY(BW1913+I1913)=7,BW1913+I1913+2,BW1913+I1913))</f>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08"/>
        <v>0</v>
      </c>
      <c r="BD1914" s="55" t="str">
        <f t="shared" si="407"/>
        <v/>
      </c>
      <c r="BE1914" s="55" t="str">
        <f t="shared" si="407"/>
        <v/>
      </c>
      <c r="BF1914" s="55" t="str">
        <f t="shared" si="407"/>
        <v/>
      </c>
      <c r="BG1914" s="55" t="str">
        <f t="shared" si="407"/>
        <v/>
      </c>
      <c r="BH1914" s="55" t="str">
        <f t="shared" si="407"/>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409"/>
        <v>Base</v>
      </c>
      <c r="BS1914" s="1" t="str">
        <f t="shared" si="410"/>
        <v/>
      </c>
      <c r="BT1914" s="3">
        <f t="shared" si="411"/>
        <v>1</v>
      </c>
      <c r="BU1914" s="11">
        <f t="shared" si="412"/>
        <v>-0.94</v>
      </c>
      <c r="BV1914" s="11">
        <f t="shared" si="413"/>
        <v>-0.88</v>
      </c>
      <c r="BW1914" s="11">
        <f t="shared" si="414"/>
        <v>0</v>
      </c>
      <c r="BX1914" s="9">
        <f t="shared" si="415"/>
        <v>-0.94</v>
      </c>
      <c r="BY1914" s="9">
        <f t="shared" si="416"/>
        <v>-0.88</v>
      </c>
      <c r="BZ1914" s="9">
        <f t="shared" si="417"/>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08"/>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409"/>
        <v>Base</v>
      </c>
      <c r="BS1915" s="1" t="str">
        <f t="shared" si="410"/>
        <v/>
      </c>
      <c r="BT1915" s="3">
        <f t="shared" si="411"/>
        <v>1</v>
      </c>
      <c r="BU1915" s="11">
        <f t="shared" si="412"/>
        <v>-0.94</v>
      </c>
      <c r="BV1915" s="11">
        <f t="shared" si="413"/>
        <v>-0.88</v>
      </c>
      <c r="BW1915" s="11">
        <f t="shared" si="414"/>
        <v>0</v>
      </c>
      <c r="BX1915" s="9">
        <f t="shared" si="415"/>
        <v>-0.94</v>
      </c>
      <c r="BY1915" s="9">
        <f t="shared" si="416"/>
        <v>-0.88</v>
      </c>
      <c r="BZ1915" s="9">
        <f t="shared" si="417"/>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08"/>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409"/>
        <v>Base</v>
      </c>
      <c r="BS1916" s="1" t="str">
        <f t="shared" si="410"/>
        <v/>
      </c>
      <c r="BT1916" s="3">
        <f t="shared" si="411"/>
        <v>1</v>
      </c>
      <c r="BU1916" s="11">
        <f t="shared" si="412"/>
        <v>-0.94</v>
      </c>
      <c r="BV1916" s="11">
        <f t="shared" si="413"/>
        <v>-0.88</v>
      </c>
      <c r="BW1916" s="11">
        <f t="shared" si="414"/>
        <v>0</v>
      </c>
      <c r="BX1916" s="9">
        <f t="shared" si="415"/>
        <v>-0.94</v>
      </c>
      <c r="BY1916" s="9">
        <f t="shared" si="416"/>
        <v>-0.88</v>
      </c>
      <c r="BZ1916" s="9">
        <f t="shared" si="417"/>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08"/>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409"/>
        <v>Base</v>
      </c>
      <c r="BS1917" s="1" t="str">
        <f t="shared" si="410"/>
        <v/>
      </c>
      <c r="BT1917" s="3">
        <f t="shared" si="411"/>
        <v>1</v>
      </c>
      <c r="BU1917" s="11">
        <f t="shared" si="412"/>
        <v>-0.94</v>
      </c>
      <c r="BV1917" s="11">
        <f t="shared" si="413"/>
        <v>-0.88</v>
      </c>
      <c r="BW1917" s="11">
        <f t="shared" si="414"/>
        <v>0</v>
      </c>
      <c r="BX1917" s="9">
        <f t="shared" si="415"/>
        <v>-0.94</v>
      </c>
      <c r="BY1917" s="9">
        <f t="shared" si="416"/>
        <v>-0.88</v>
      </c>
      <c r="BZ1917" s="9">
        <f t="shared" si="417"/>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08"/>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si="409"/>
        <v>Base</v>
      </c>
      <c r="BS1918" s="1" t="str">
        <f t="shared" si="410"/>
        <v/>
      </c>
      <c r="BT1918" s="3">
        <f t="shared" si="411"/>
        <v>1</v>
      </c>
      <c r="BU1918" s="11">
        <f t="shared" si="412"/>
        <v>-0.94</v>
      </c>
      <c r="BV1918" s="11">
        <f t="shared" si="413"/>
        <v>-0.88</v>
      </c>
      <c r="BW1918" s="11">
        <f t="shared" si="414"/>
        <v>0</v>
      </c>
      <c r="BX1918" s="9">
        <f t="shared" si="415"/>
        <v>-0.94</v>
      </c>
      <c r="BY1918" s="9">
        <f t="shared" si="416"/>
        <v>-0.88</v>
      </c>
      <c r="BZ1918" s="9">
        <f t="shared" si="417"/>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08"/>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409"/>
        <v>Base</v>
      </c>
      <c r="BS1919" s="1" t="str">
        <f t="shared" si="410"/>
        <v/>
      </c>
      <c r="BT1919" s="3">
        <f t="shared" si="411"/>
        <v>1</v>
      </c>
      <c r="BU1919" s="11">
        <f t="shared" si="412"/>
        <v>-0.94</v>
      </c>
      <c r="BV1919" s="11">
        <f t="shared" si="413"/>
        <v>-0.88</v>
      </c>
      <c r="BW1919" s="11">
        <f t="shared" si="414"/>
        <v>0</v>
      </c>
      <c r="BX1919" s="9">
        <f t="shared" si="415"/>
        <v>-0.94</v>
      </c>
      <c r="BY1919" s="9">
        <f t="shared" si="416"/>
        <v>-0.88</v>
      </c>
      <c r="BZ1919" s="9">
        <f t="shared" si="417"/>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08"/>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si="409"/>
        <v>Base</v>
      </c>
      <c r="BS1920" s="1" t="str">
        <f t="shared" si="410"/>
        <v/>
      </c>
      <c r="BT1920" s="3">
        <f t="shared" si="411"/>
        <v>1</v>
      </c>
      <c r="BU1920" s="11">
        <f t="shared" si="412"/>
        <v>-0.94</v>
      </c>
      <c r="BV1920" s="11">
        <f t="shared" si="413"/>
        <v>-0.88</v>
      </c>
      <c r="BW1920" s="11">
        <f t="shared" si="414"/>
        <v>0</v>
      </c>
      <c r="BX1920" s="9">
        <f t="shared" si="415"/>
        <v>-0.94</v>
      </c>
      <c r="BY1920" s="9">
        <f t="shared" si="416"/>
        <v>-0.88</v>
      </c>
      <c r="BZ1920" s="9">
        <f t="shared" si="417"/>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ref="BD1925:BQ1943" si="418">IF(ISERROR(SEARCHB(" "&amp;BK$1&amp;" "," "&amp;$L1925&amp;" "))=TRUE,"",BK$1)</f>
        <v/>
      </c>
      <c r="BL1925" s="55" t="str">
        <f t="shared" si="418"/>
        <v/>
      </c>
      <c r="BM1925" s="55" t="str">
        <f t="shared" si="418"/>
        <v/>
      </c>
      <c r="BN1925" s="55" t="str">
        <f t="shared" si="418"/>
        <v/>
      </c>
      <c r="BO1925" s="55" t="str">
        <f t="shared" si="418"/>
        <v/>
      </c>
      <c r="BP1925" s="55" t="str">
        <f t="shared" si="418"/>
        <v/>
      </c>
      <c r="BQ1925" s="55" t="str">
        <f t="shared" si="418"/>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18"/>
        <v/>
      </c>
      <c r="BE1926" s="55" t="str">
        <f t="shared" si="418"/>
        <v/>
      </c>
      <c r="BF1926" s="55" t="str">
        <f t="shared" si="418"/>
        <v/>
      </c>
      <c r="BG1926" s="55" t="str">
        <f t="shared" si="418"/>
        <v/>
      </c>
      <c r="BH1926" s="55" t="str">
        <f t="shared" si="418"/>
        <v/>
      </c>
      <c r="BI1926" s="55" t="str">
        <f t="shared" si="418"/>
        <v/>
      </c>
      <c r="BJ1926" s="55" t="str">
        <f t="shared" si="418"/>
        <v/>
      </c>
      <c r="BK1926" s="55" t="str">
        <f t="shared" si="418"/>
        <v/>
      </c>
      <c r="BL1926" s="55" t="str">
        <f t="shared" si="418"/>
        <v/>
      </c>
      <c r="BM1926" s="55" t="str">
        <f t="shared" si="418"/>
        <v/>
      </c>
      <c r="BN1926" s="55" t="str">
        <f t="shared" si="418"/>
        <v/>
      </c>
      <c r="BO1926" s="55" t="str">
        <f t="shared" si="418"/>
        <v/>
      </c>
      <c r="BP1926" s="55" t="str">
        <f t="shared" si="418"/>
        <v/>
      </c>
      <c r="BQ1926" s="55" t="str">
        <f t="shared" si="418"/>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18"/>
        <v/>
      </c>
      <c r="BE1927" s="55" t="str">
        <f t="shared" si="418"/>
        <v/>
      </c>
      <c r="BF1927" s="55" t="str">
        <f t="shared" si="418"/>
        <v/>
      </c>
      <c r="BG1927" s="55" t="str">
        <f t="shared" si="418"/>
        <v/>
      </c>
      <c r="BH1927" s="55" t="str">
        <f t="shared" si="418"/>
        <v/>
      </c>
      <c r="BI1927" s="55" t="str">
        <f t="shared" si="418"/>
        <v/>
      </c>
      <c r="BJ1927" s="55" t="str">
        <f t="shared" si="418"/>
        <v/>
      </c>
      <c r="BK1927" s="55" t="str">
        <f t="shared" si="418"/>
        <v/>
      </c>
      <c r="BL1927" s="55" t="str">
        <f t="shared" si="418"/>
        <v/>
      </c>
      <c r="BM1927" s="55" t="str">
        <f t="shared" si="418"/>
        <v/>
      </c>
      <c r="BN1927" s="55" t="str">
        <f t="shared" si="418"/>
        <v/>
      </c>
      <c r="BO1927" s="55" t="str">
        <f t="shared" si="418"/>
        <v/>
      </c>
      <c r="BP1927" s="55" t="str">
        <f t="shared" si="418"/>
        <v/>
      </c>
      <c r="BQ1927" s="55" t="str">
        <f t="shared" si="418"/>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18"/>
        <v/>
      </c>
      <c r="BE1928" s="55" t="str">
        <f t="shared" si="418"/>
        <v/>
      </c>
      <c r="BF1928" s="55" t="str">
        <f t="shared" si="418"/>
        <v/>
      </c>
      <c r="BG1928" s="55" t="str">
        <f t="shared" si="418"/>
        <v/>
      </c>
      <c r="BH1928" s="55" t="str">
        <f t="shared" si="418"/>
        <v/>
      </c>
      <c r="BI1928" s="55" t="str">
        <f t="shared" si="418"/>
        <v/>
      </c>
      <c r="BJ1928" s="55" t="str">
        <f t="shared" si="418"/>
        <v/>
      </c>
      <c r="BK1928" s="55" t="str">
        <f t="shared" si="418"/>
        <v/>
      </c>
      <c r="BL1928" s="55" t="str">
        <f t="shared" si="418"/>
        <v/>
      </c>
      <c r="BM1928" s="55" t="str">
        <f t="shared" si="418"/>
        <v/>
      </c>
      <c r="BN1928" s="55" t="str">
        <f t="shared" si="418"/>
        <v/>
      </c>
      <c r="BO1928" s="55" t="str">
        <f t="shared" si="418"/>
        <v/>
      </c>
      <c r="BP1928" s="55" t="str">
        <f t="shared" si="418"/>
        <v/>
      </c>
      <c r="BQ1928" s="55" t="str">
        <f t="shared" si="418"/>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18"/>
        <v/>
      </c>
      <c r="BE1929" s="55" t="str">
        <f t="shared" si="418"/>
        <v/>
      </c>
      <c r="BF1929" s="55" t="str">
        <f t="shared" si="418"/>
        <v/>
      </c>
      <c r="BG1929" s="55" t="str">
        <f t="shared" si="418"/>
        <v/>
      </c>
      <c r="BH1929" s="55" t="str">
        <f t="shared" si="418"/>
        <v/>
      </c>
      <c r="BI1929" s="55" t="str">
        <f t="shared" si="418"/>
        <v/>
      </c>
      <c r="BJ1929" s="55" t="str">
        <f t="shared" si="418"/>
        <v/>
      </c>
      <c r="BK1929" s="55" t="str">
        <f t="shared" si="418"/>
        <v/>
      </c>
      <c r="BL1929" s="55" t="str">
        <f t="shared" si="418"/>
        <v/>
      </c>
      <c r="BM1929" s="55" t="str">
        <f t="shared" si="418"/>
        <v/>
      </c>
      <c r="BN1929" s="55" t="str">
        <f t="shared" si="418"/>
        <v/>
      </c>
      <c r="BO1929" s="55" t="str">
        <f t="shared" si="418"/>
        <v/>
      </c>
      <c r="BP1929" s="55" t="str">
        <f t="shared" si="418"/>
        <v/>
      </c>
      <c r="BQ1929" s="55" t="str">
        <f t="shared" si="418"/>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18"/>
        <v/>
      </c>
      <c r="BE1930" s="55" t="str">
        <f t="shared" si="418"/>
        <v/>
      </c>
      <c r="BF1930" s="55" t="str">
        <f t="shared" si="418"/>
        <v/>
      </c>
      <c r="BG1930" s="55" t="str">
        <f t="shared" si="418"/>
        <v/>
      </c>
      <c r="BH1930" s="55" t="str">
        <f t="shared" si="418"/>
        <v/>
      </c>
      <c r="BI1930" s="55" t="str">
        <f t="shared" si="418"/>
        <v/>
      </c>
      <c r="BJ1930" s="55" t="str">
        <f t="shared" si="418"/>
        <v/>
      </c>
      <c r="BK1930" s="55" t="str">
        <f t="shared" si="418"/>
        <v/>
      </c>
      <c r="BL1930" s="55" t="str">
        <f t="shared" si="418"/>
        <v/>
      </c>
      <c r="BM1930" s="55" t="str">
        <f t="shared" si="418"/>
        <v/>
      </c>
      <c r="BN1930" s="55" t="str">
        <f t="shared" si="418"/>
        <v/>
      </c>
      <c r="BO1930" s="55" t="str">
        <f t="shared" si="418"/>
        <v/>
      </c>
      <c r="BP1930" s="55" t="str">
        <f t="shared" si="418"/>
        <v/>
      </c>
      <c r="BQ1930" s="55" t="str">
        <f t="shared" si="418"/>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18"/>
        <v/>
      </c>
      <c r="BE1931" s="55" t="str">
        <f t="shared" si="418"/>
        <v/>
      </c>
      <c r="BF1931" s="55" t="str">
        <f t="shared" si="418"/>
        <v/>
      </c>
      <c r="BG1931" s="55" t="str">
        <f t="shared" si="418"/>
        <v/>
      </c>
      <c r="BH1931" s="55" t="str">
        <f t="shared" si="418"/>
        <v/>
      </c>
      <c r="BI1931" s="55" t="str">
        <f t="shared" si="418"/>
        <v/>
      </c>
      <c r="BJ1931" s="55" t="str">
        <f t="shared" si="418"/>
        <v/>
      </c>
      <c r="BK1931" s="55" t="str">
        <f t="shared" si="418"/>
        <v/>
      </c>
      <c r="BL1931" s="55" t="str">
        <f t="shared" si="418"/>
        <v/>
      </c>
      <c r="BM1931" s="55" t="str">
        <f t="shared" si="418"/>
        <v/>
      </c>
      <c r="BN1931" s="55" t="str">
        <f t="shared" si="418"/>
        <v/>
      </c>
      <c r="BO1931" s="55" t="str">
        <f t="shared" si="418"/>
        <v/>
      </c>
      <c r="BP1931" s="55" t="str">
        <f t="shared" si="418"/>
        <v/>
      </c>
      <c r="BQ1931" s="55" t="str">
        <f t="shared" si="418"/>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18"/>
        <v/>
      </c>
      <c r="BE1932" s="55" t="str">
        <f t="shared" si="418"/>
        <v/>
      </c>
      <c r="BF1932" s="55" t="str">
        <f t="shared" si="418"/>
        <v/>
      </c>
      <c r="BG1932" s="55" t="str">
        <f t="shared" si="418"/>
        <v/>
      </c>
      <c r="BH1932" s="55" t="str">
        <f t="shared" si="418"/>
        <v/>
      </c>
      <c r="BI1932" s="55" t="str">
        <f t="shared" si="418"/>
        <v/>
      </c>
      <c r="BJ1932" s="55" t="str">
        <f t="shared" si="418"/>
        <v/>
      </c>
      <c r="BK1932" s="55" t="str">
        <f t="shared" si="418"/>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ref="BD1943:BQ1961" si="419">IF(ISERROR(SEARCHB(" "&amp;BN$1&amp;" "," "&amp;$L1943&amp;" "))=TRUE,"",BN$1)</f>
        <v/>
      </c>
      <c r="BO1943" s="55" t="str">
        <f t="shared" si="419"/>
        <v/>
      </c>
      <c r="BP1943" s="55" t="str">
        <f t="shared" si="419"/>
        <v/>
      </c>
      <c r="BQ1943" s="55" t="str">
        <f t="shared" si="419"/>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9"/>
        <v/>
      </c>
      <c r="BE1944" s="55" t="str">
        <f t="shared" si="419"/>
        <v/>
      </c>
      <c r="BF1944" s="55" t="str">
        <f t="shared" si="419"/>
        <v/>
      </c>
      <c r="BG1944" s="55" t="str">
        <f t="shared" si="419"/>
        <v/>
      </c>
      <c r="BH1944" s="55" t="str">
        <f t="shared" si="419"/>
        <v/>
      </c>
      <c r="BI1944" s="55" t="str">
        <f t="shared" si="419"/>
        <v/>
      </c>
      <c r="BJ1944" s="55" t="str">
        <f t="shared" si="419"/>
        <v/>
      </c>
      <c r="BK1944" s="55" t="str">
        <f t="shared" si="419"/>
        <v/>
      </c>
      <c r="BL1944" s="55" t="str">
        <f t="shared" si="419"/>
        <v/>
      </c>
      <c r="BM1944" s="55" t="str">
        <f t="shared" si="419"/>
        <v/>
      </c>
      <c r="BN1944" s="55" t="str">
        <f t="shared" si="419"/>
        <v/>
      </c>
      <c r="BO1944" s="55" t="str">
        <f t="shared" si="419"/>
        <v/>
      </c>
      <c r="BP1944" s="55" t="str">
        <f t="shared" si="419"/>
        <v/>
      </c>
      <c r="BQ1944" s="55" t="str">
        <f t="shared" si="419"/>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9"/>
        <v/>
      </c>
      <c r="BE1945" s="55" t="str">
        <f t="shared" si="419"/>
        <v/>
      </c>
      <c r="BF1945" s="55" t="str">
        <f t="shared" si="419"/>
        <v/>
      </c>
      <c r="BG1945" s="55" t="str">
        <f t="shared" si="419"/>
        <v/>
      </c>
      <c r="BH1945" s="55" t="str">
        <f t="shared" si="419"/>
        <v/>
      </c>
      <c r="BI1945" s="55" t="str">
        <f t="shared" si="419"/>
        <v/>
      </c>
      <c r="BJ1945" s="55" t="str">
        <f t="shared" si="419"/>
        <v/>
      </c>
      <c r="BK1945" s="55" t="str">
        <f t="shared" si="419"/>
        <v/>
      </c>
      <c r="BL1945" s="55" t="str">
        <f t="shared" si="419"/>
        <v/>
      </c>
      <c r="BM1945" s="55" t="str">
        <f t="shared" si="419"/>
        <v/>
      </c>
      <c r="BN1945" s="55" t="str">
        <f t="shared" si="419"/>
        <v/>
      </c>
      <c r="BO1945" s="55" t="str">
        <f t="shared" si="419"/>
        <v/>
      </c>
      <c r="BP1945" s="55" t="str">
        <f t="shared" si="419"/>
        <v/>
      </c>
      <c r="BQ1945" s="55" t="str">
        <f t="shared" si="419"/>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9"/>
        <v/>
      </c>
      <c r="BE1946" s="55" t="str">
        <f t="shared" si="419"/>
        <v/>
      </c>
      <c r="BF1946" s="55" t="str">
        <f t="shared" si="419"/>
        <v/>
      </c>
      <c r="BG1946" s="55" t="str">
        <f t="shared" si="419"/>
        <v/>
      </c>
      <c r="BH1946" s="55" t="str">
        <f t="shared" si="419"/>
        <v/>
      </c>
      <c r="BI1946" s="55" t="str">
        <f t="shared" si="419"/>
        <v/>
      </c>
      <c r="BJ1946" s="55" t="str">
        <f t="shared" si="419"/>
        <v/>
      </c>
      <c r="BK1946" s="55" t="str">
        <f t="shared" si="419"/>
        <v/>
      </c>
      <c r="BL1946" s="55" t="str">
        <f t="shared" si="419"/>
        <v/>
      </c>
      <c r="BM1946" s="55" t="str">
        <f t="shared" si="419"/>
        <v/>
      </c>
      <c r="BN1946" s="55" t="str">
        <f t="shared" si="419"/>
        <v/>
      </c>
      <c r="BO1946" s="55" t="str">
        <f t="shared" si="419"/>
        <v/>
      </c>
      <c r="BP1946" s="55" t="str">
        <f t="shared" si="419"/>
        <v/>
      </c>
      <c r="BQ1946" s="55" t="str">
        <f t="shared" si="419"/>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9"/>
        <v/>
      </c>
      <c r="BE1947" s="55" t="str">
        <f t="shared" si="419"/>
        <v/>
      </c>
      <c r="BF1947" s="55" t="str">
        <f t="shared" si="419"/>
        <v/>
      </c>
      <c r="BG1947" s="55" t="str">
        <f t="shared" si="419"/>
        <v/>
      </c>
      <c r="BH1947" s="55" t="str">
        <f t="shared" si="419"/>
        <v/>
      </c>
      <c r="BI1947" s="55" t="str">
        <f t="shared" si="419"/>
        <v/>
      </c>
      <c r="BJ1947" s="55" t="str">
        <f t="shared" si="419"/>
        <v/>
      </c>
      <c r="BK1947" s="55" t="str">
        <f t="shared" si="419"/>
        <v/>
      </c>
      <c r="BL1947" s="55" t="str">
        <f t="shared" si="419"/>
        <v/>
      </c>
      <c r="BM1947" s="55" t="str">
        <f t="shared" si="419"/>
        <v/>
      </c>
      <c r="BN1947" s="55" t="str">
        <f t="shared" si="419"/>
        <v/>
      </c>
      <c r="BO1947" s="55" t="str">
        <f t="shared" si="419"/>
        <v/>
      </c>
      <c r="BP1947" s="55" t="str">
        <f t="shared" si="419"/>
        <v/>
      </c>
      <c r="BQ1947" s="55" t="str">
        <f t="shared" si="419"/>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9"/>
        <v/>
      </c>
      <c r="BE1948" s="55" t="str">
        <f t="shared" si="419"/>
        <v/>
      </c>
      <c r="BF1948" s="55" t="str">
        <f t="shared" si="419"/>
        <v/>
      </c>
      <c r="BG1948" s="55" t="str">
        <f t="shared" si="419"/>
        <v/>
      </c>
      <c r="BH1948" s="55" t="str">
        <f t="shared" si="419"/>
        <v/>
      </c>
      <c r="BI1948" s="55" t="str">
        <f t="shared" si="419"/>
        <v/>
      </c>
      <c r="BJ1948" s="55" t="str">
        <f t="shared" si="419"/>
        <v/>
      </c>
      <c r="BK1948" s="55" t="str">
        <f t="shared" si="419"/>
        <v/>
      </c>
      <c r="BL1948" s="55" t="str">
        <f t="shared" si="419"/>
        <v/>
      </c>
      <c r="BM1948" s="55" t="str">
        <f t="shared" si="419"/>
        <v/>
      </c>
      <c r="BN1948" s="55" t="str">
        <f t="shared" si="419"/>
        <v/>
      </c>
      <c r="BO1948" s="55" t="str">
        <f t="shared" si="419"/>
        <v/>
      </c>
      <c r="BP1948" s="55" t="str">
        <f t="shared" si="419"/>
        <v/>
      </c>
      <c r="BQ1948" s="55" t="str">
        <f t="shared" si="419"/>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9"/>
        <v/>
      </c>
      <c r="BE1949" s="55" t="str">
        <f t="shared" si="419"/>
        <v/>
      </c>
      <c r="BF1949" s="55" t="str">
        <f t="shared" si="419"/>
        <v/>
      </c>
      <c r="BG1949" s="55" t="str">
        <f t="shared" si="419"/>
        <v/>
      </c>
      <c r="BH1949" s="55" t="str">
        <f t="shared" si="419"/>
        <v/>
      </c>
      <c r="BI1949" s="55" t="str">
        <f t="shared" si="419"/>
        <v/>
      </c>
      <c r="BJ1949" s="55" t="str">
        <f t="shared" si="419"/>
        <v/>
      </c>
      <c r="BK1949" s="55" t="str">
        <f t="shared" si="419"/>
        <v/>
      </c>
      <c r="BL1949" s="55" t="str">
        <f t="shared" si="419"/>
        <v/>
      </c>
      <c r="BM1949" s="55" t="str">
        <f t="shared" si="419"/>
        <v/>
      </c>
      <c r="BN1949" s="55" t="str">
        <f t="shared" si="419"/>
        <v/>
      </c>
      <c r="BO1949" s="55" t="str">
        <f t="shared" si="419"/>
        <v/>
      </c>
      <c r="BP1949" s="55" t="str">
        <f t="shared" si="419"/>
        <v/>
      </c>
      <c r="BQ1949" s="55" t="str">
        <f t="shared" si="419"/>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9"/>
        <v/>
      </c>
      <c r="BE1950" s="55" t="str">
        <f t="shared" si="419"/>
        <v/>
      </c>
      <c r="BF1950" s="55" t="str">
        <f t="shared" si="419"/>
        <v/>
      </c>
      <c r="BG1950" s="55" t="str">
        <f t="shared" si="419"/>
        <v/>
      </c>
      <c r="BH1950" s="55" t="str">
        <f t="shared" si="419"/>
        <v/>
      </c>
      <c r="BI1950" s="55" t="str">
        <f t="shared" si="419"/>
        <v/>
      </c>
      <c r="BJ1950" s="55" t="str">
        <f t="shared" si="419"/>
        <v/>
      </c>
      <c r="BK1950" s="55" t="str">
        <f t="shared" si="419"/>
        <v/>
      </c>
      <c r="BL1950" s="55" t="str">
        <f t="shared" si="419"/>
        <v/>
      </c>
      <c r="BM1950" s="55" t="str">
        <f t="shared" si="419"/>
        <v/>
      </c>
      <c r="BN1950" s="55" t="str">
        <f t="shared" si="419"/>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ref="BD1961:BQ1980" si="420">IF(ISERROR(SEARCHB(" "&amp;BQ$1&amp;" "," "&amp;$L1961&amp;" "))=TRUE,"",BQ$1)</f>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20"/>
        <v/>
      </c>
      <c r="BE1962" s="55" t="str">
        <f t="shared" si="420"/>
        <v/>
      </c>
      <c r="BF1962" s="55" t="str">
        <f t="shared" si="420"/>
        <v/>
      </c>
      <c r="BG1962" s="55" t="str">
        <f t="shared" si="420"/>
        <v/>
      </c>
      <c r="BH1962" s="55" t="str">
        <f t="shared" si="420"/>
        <v/>
      </c>
      <c r="BI1962" s="55" t="str">
        <f t="shared" si="420"/>
        <v/>
      </c>
      <c r="BJ1962" s="55" t="str">
        <f t="shared" si="420"/>
        <v/>
      </c>
      <c r="BK1962" s="55" t="str">
        <f t="shared" si="420"/>
        <v/>
      </c>
      <c r="BL1962" s="55" t="str">
        <f t="shared" si="420"/>
        <v/>
      </c>
      <c r="BM1962" s="55" t="str">
        <f t="shared" si="420"/>
        <v/>
      </c>
      <c r="BN1962" s="55" t="str">
        <f t="shared" si="420"/>
        <v/>
      </c>
      <c r="BO1962" s="55" t="str">
        <f t="shared" si="420"/>
        <v/>
      </c>
      <c r="BP1962" s="55" t="str">
        <f t="shared" si="420"/>
        <v/>
      </c>
      <c r="BQ1962" s="55" t="str">
        <f t="shared" si="420"/>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20"/>
        <v/>
      </c>
      <c r="BE1963" s="55" t="str">
        <f t="shared" si="420"/>
        <v/>
      </c>
      <c r="BF1963" s="55" t="str">
        <f t="shared" si="420"/>
        <v/>
      </c>
      <c r="BG1963" s="55" t="str">
        <f t="shared" si="420"/>
        <v/>
      </c>
      <c r="BH1963" s="55" t="str">
        <f t="shared" si="420"/>
        <v/>
      </c>
      <c r="BI1963" s="55" t="str">
        <f t="shared" si="420"/>
        <v/>
      </c>
      <c r="BJ1963" s="55" t="str">
        <f t="shared" si="420"/>
        <v/>
      </c>
      <c r="BK1963" s="55" t="str">
        <f t="shared" si="420"/>
        <v/>
      </c>
      <c r="BL1963" s="55" t="str">
        <f t="shared" si="420"/>
        <v/>
      </c>
      <c r="BM1963" s="55" t="str">
        <f t="shared" si="420"/>
        <v/>
      </c>
      <c r="BN1963" s="55" t="str">
        <f t="shared" si="420"/>
        <v/>
      </c>
      <c r="BO1963" s="55" t="str">
        <f t="shared" si="420"/>
        <v/>
      </c>
      <c r="BP1963" s="55" t="str">
        <f t="shared" si="420"/>
        <v/>
      </c>
      <c r="BQ1963" s="55" t="str">
        <f t="shared" si="420"/>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20"/>
        <v/>
      </c>
      <c r="BE1964" s="55" t="str">
        <f t="shared" si="420"/>
        <v/>
      </c>
      <c r="BF1964" s="55" t="str">
        <f t="shared" si="420"/>
        <v/>
      </c>
      <c r="BG1964" s="55" t="str">
        <f t="shared" si="420"/>
        <v/>
      </c>
      <c r="BH1964" s="55" t="str">
        <f t="shared" si="420"/>
        <v/>
      </c>
      <c r="BI1964" s="55" t="str">
        <f t="shared" si="420"/>
        <v/>
      </c>
      <c r="BJ1964" s="55" t="str">
        <f t="shared" si="420"/>
        <v/>
      </c>
      <c r="BK1964" s="55" t="str">
        <f t="shared" si="420"/>
        <v/>
      </c>
      <c r="BL1964" s="55" t="str">
        <f t="shared" si="420"/>
        <v/>
      </c>
      <c r="BM1964" s="55" t="str">
        <f t="shared" si="420"/>
        <v/>
      </c>
      <c r="BN1964" s="55" t="str">
        <f t="shared" si="420"/>
        <v/>
      </c>
      <c r="BO1964" s="55" t="str">
        <f t="shared" si="420"/>
        <v/>
      </c>
      <c r="BP1964" s="55" t="str">
        <f t="shared" si="420"/>
        <v/>
      </c>
      <c r="BQ1964" s="55" t="str">
        <f t="shared" si="420"/>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20"/>
        <v/>
      </c>
      <c r="BE1965" s="55" t="str">
        <f t="shared" si="420"/>
        <v/>
      </c>
      <c r="BF1965" s="55" t="str">
        <f t="shared" si="420"/>
        <v/>
      </c>
      <c r="BG1965" s="55" t="str">
        <f t="shared" si="420"/>
        <v/>
      </c>
      <c r="BH1965" s="55" t="str">
        <f t="shared" si="420"/>
        <v/>
      </c>
      <c r="BI1965" s="55" t="str">
        <f t="shared" si="420"/>
        <v/>
      </c>
      <c r="BJ1965" s="55" t="str">
        <f t="shared" si="420"/>
        <v/>
      </c>
      <c r="BK1965" s="55" t="str">
        <f t="shared" si="420"/>
        <v/>
      </c>
      <c r="BL1965" s="55" t="str">
        <f t="shared" si="420"/>
        <v/>
      </c>
      <c r="BM1965" s="55" t="str">
        <f t="shared" si="420"/>
        <v/>
      </c>
      <c r="BN1965" s="55" t="str">
        <f t="shared" si="420"/>
        <v/>
      </c>
      <c r="BO1965" s="55" t="str">
        <f t="shared" si="420"/>
        <v/>
      </c>
      <c r="BP1965" s="55" t="str">
        <f t="shared" si="420"/>
        <v/>
      </c>
      <c r="BQ1965" s="55" t="str">
        <f t="shared" si="420"/>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20"/>
        <v/>
      </c>
      <c r="BE1966" s="55" t="str">
        <f t="shared" si="420"/>
        <v/>
      </c>
      <c r="BF1966" s="55" t="str">
        <f t="shared" si="420"/>
        <v/>
      </c>
      <c r="BG1966" s="55" t="str">
        <f t="shared" si="420"/>
        <v/>
      </c>
      <c r="BH1966" s="55" t="str">
        <f t="shared" si="420"/>
        <v/>
      </c>
      <c r="BI1966" s="55" t="str">
        <f t="shared" si="420"/>
        <v/>
      </c>
      <c r="BJ1966" s="55" t="str">
        <f t="shared" si="420"/>
        <v/>
      </c>
      <c r="BK1966" s="55" t="str">
        <f t="shared" si="420"/>
        <v/>
      </c>
      <c r="BL1966" s="55" t="str">
        <f t="shared" si="420"/>
        <v/>
      </c>
      <c r="BM1966" s="55" t="str">
        <f t="shared" si="420"/>
        <v/>
      </c>
      <c r="BN1966" s="55" t="str">
        <f t="shared" si="420"/>
        <v/>
      </c>
      <c r="BO1966" s="55" t="str">
        <f t="shared" si="420"/>
        <v/>
      </c>
      <c r="BP1966" s="55" t="str">
        <f t="shared" si="420"/>
        <v/>
      </c>
      <c r="BQ1966" s="55" t="str">
        <f t="shared" si="420"/>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20"/>
        <v/>
      </c>
      <c r="BE1967" s="55" t="str">
        <f t="shared" si="420"/>
        <v/>
      </c>
      <c r="BF1967" s="55" t="str">
        <f t="shared" si="420"/>
        <v/>
      </c>
      <c r="BG1967" s="55" t="str">
        <f t="shared" si="420"/>
        <v/>
      </c>
      <c r="BH1967" s="55" t="str">
        <f t="shared" si="420"/>
        <v/>
      </c>
      <c r="BI1967" s="55" t="str">
        <f t="shared" si="420"/>
        <v/>
      </c>
      <c r="BJ1967" s="55" t="str">
        <f t="shared" si="420"/>
        <v/>
      </c>
      <c r="BK1967" s="55" t="str">
        <f t="shared" si="420"/>
        <v/>
      </c>
      <c r="BL1967" s="55" t="str">
        <f t="shared" si="420"/>
        <v/>
      </c>
      <c r="BM1967" s="55" t="str">
        <f t="shared" si="420"/>
        <v/>
      </c>
      <c r="BN1967" s="55" t="str">
        <f t="shared" si="420"/>
        <v/>
      </c>
      <c r="BO1967" s="55" t="str">
        <f t="shared" si="420"/>
        <v/>
      </c>
      <c r="BP1967" s="55" t="str">
        <f t="shared" si="420"/>
        <v/>
      </c>
      <c r="BQ1967" s="55" t="str">
        <f t="shared" si="420"/>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20"/>
        <v/>
      </c>
      <c r="BE1968" s="55" t="str">
        <f t="shared" si="420"/>
        <v/>
      </c>
      <c r="BF1968" s="55" t="str">
        <f t="shared" si="420"/>
        <v/>
      </c>
      <c r="BG1968" s="55" t="str">
        <f t="shared" si="420"/>
        <v/>
      </c>
      <c r="BH1968" s="55" t="str">
        <f t="shared" si="420"/>
        <v/>
      </c>
      <c r="BI1968" s="55" t="str">
        <f t="shared" si="420"/>
        <v/>
      </c>
      <c r="BJ1968" s="55" t="str">
        <f t="shared" si="420"/>
        <v/>
      </c>
      <c r="BK1968" s="55" t="str">
        <f t="shared" si="420"/>
        <v/>
      </c>
      <c r="BL1968" s="55" t="str">
        <f t="shared" si="420"/>
        <v/>
      </c>
      <c r="BM1968" s="55" t="str">
        <f t="shared" si="420"/>
        <v/>
      </c>
      <c r="BN1968" s="55" t="str">
        <f t="shared" si="420"/>
        <v/>
      </c>
      <c r="BO1968" s="55" t="str">
        <f t="shared" si="420"/>
        <v/>
      </c>
      <c r="BP1968" s="55" t="str">
        <f t="shared" si="420"/>
        <v/>
      </c>
      <c r="BQ1968" s="55" t="str">
        <f t="shared" si="420"/>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ref="BC1977:BC2040" si="421">SUM(AT1977:BB1977)</f>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ref="BR1977:BR2040" si="422">IF(BD1977&amp;BE1977&amp;BF1977&amp;BG1977&amp;BH1977&amp;BI1977&amp;BJ1977&amp;BK1977&amp;BP1977&amp;BQ1977="","Base",BD1977&amp;BE1977&amp;BF1977&amp;BG1977&amp;BH1977&amp;BI1977&amp;BJ1977&amp;BK1977&amp;BP1977&amp;BQ1977)</f>
        <v>Base</v>
      </c>
      <c r="BS1977" s="1" t="str">
        <f t="shared" ref="BS1977:BS2040" si="423">IF(BL1977&amp;BM1977&amp;BN1977&amp;BO1977="","",BL1977&amp;BM1977&amp;BN1977&amp;BO1977)</f>
        <v/>
      </c>
      <c r="BT1977" s="3">
        <f t="shared" ref="BT1977:BT2040" si="424">J1977-I1977+1</f>
        <v>1</v>
      </c>
      <c r="BU1977" s="11">
        <f t="shared" ref="BU1977:BU2040" si="425">BT1977*0.06-1</f>
        <v>-0.94</v>
      </c>
      <c r="BV1977" s="11">
        <f t="shared" ref="BV1977:BV2040" si="426">BT1977*0.12-1</f>
        <v>-0.88</v>
      </c>
      <c r="BW1977" s="11">
        <f t="shared" ref="BW1977:BW2040" si="427">(BT1977-1)*0.84</f>
        <v>0</v>
      </c>
      <c r="BX1977" s="9">
        <f t="shared" ref="BX1977:BX2040" si="428">BU1977+I1977</f>
        <v>-0.94</v>
      </c>
      <c r="BY1977" s="9">
        <f t="shared" ref="BY1977:BY2040" si="429">BV1977+I1977</f>
        <v>-0.88</v>
      </c>
      <c r="BZ1977" s="9">
        <f t="shared" ref="BZ1977:BZ2040" si="430">IF(WEEKDAY(BW1977+I1977)=1,BW1977+I1977+1,IF(WEEKDAY(BW1977+I1977)=7,BW1977+I1977+2,BW1977+I1977))</f>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21"/>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22"/>
        <v>Base</v>
      </c>
      <c r="BS1978" s="1" t="str">
        <f t="shared" si="423"/>
        <v/>
      </c>
      <c r="BT1978" s="3">
        <f t="shared" si="424"/>
        <v>1</v>
      </c>
      <c r="BU1978" s="11">
        <f t="shared" si="425"/>
        <v>-0.94</v>
      </c>
      <c r="BV1978" s="11">
        <f t="shared" si="426"/>
        <v>-0.88</v>
      </c>
      <c r="BW1978" s="11">
        <f t="shared" si="427"/>
        <v>0</v>
      </c>
      <c r="BX1978" s="9">
        <f t="shared" si="428"/>
        <v>-0.94</v>
      </c>
      <c r="BY1978" s="9">
        <f t="shared" si="429"/>
        <v>-0.88</v>
      </c>
      <c r="BZ1978" s="9">
        <f t="shared" si="430"/>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21"/>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22"/>
        <v>Base</v>
      </c>
      <c r="BS1979" s="1" t="str">
        <f t="shared" si="423"/>
        <v/>
      </c>
      <c r="BT1979" s="3">
        <f t="shared" si="424"/>
        <v>1</v>
      </c>
      <c r="BU1979" s="11">
        <f t="shared" si="425"/>
        <v>-0.94</v>
      </c>
      <c r="BV1979" s="11">
        <f t="shared" si="426"/>
        <v>-0.88</v>
      </c>
      <c r="BW1979" s="11">
        <f t="shared" si="427"/>
        <v>0</v>
      </c>
      <c r="BX1979" s="9">
        <f t="shared" si="428"/>
        <v>-0.94</v>
      </c>
      <c r="BY1979" s="9">
        <f t="shared" si="429"/>
        <v>-0.88</v>
      </c>
      <c r="BZ1979" s="9">
        <f t="shared" si="430"/>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21"/>
        <v>0</v>
      </c>
      <c r="BD1980" s="55" t="str">
        <f t="shared" si="420"/>
        <v/>
      </c>
      <c r="BE1980" s="55" t="str">
        <f t="shared" si="420"/>
        <v/>
      </c>
      <c r="BF1980" s="55" t="str">
        <f t="shared" ref="BD1980:BQ1998" si="431">IF(ISERROR(SEARCHB(" "&amp;BF$1&amp;" "," "&amp;$L1980&amp;" "))=TRUE,"",BF$1)</f>
        <v/>
      </c>
      <c r="BG1980" s="55" t="str">
        <f t="shared" si="431"/>
        <v/>
      </c>
      <c r="BH1980" s="55" t="str">
        <f t="shared" si="431"/>
        <v/>
      </c>
      <c r="BI1980" s="55" t="str">
        <f t="shared" si="431"/>
        <v/>
      </c>
      <c r="BJ1980" s="55" t="str">
        <f t="shared" si="431"/>
        <v/>
      </c>
      <c r="BK1980" s="55" t="str">
        <f t="shared" si="431"/>
        <v/>
      </c>
      <c r="BL1980" s="55" t="str">
        <f t="shared" si="431"/>
        <v/>
      </c>
      <c r="BM1980" s="55" t="str">
        <f t="shared" si="431"/>
        <v/>
      </c>
      <c r="BN1980" s="55" t="str">
        <f t="shared" si="431"/>
        <v/>
      </c>
      <c r="BO1980" s="55" t="str">
        <f t="shared" si="431"/>
        <v/>
      </c>
      <c r="BP1980" s="55" t="str">
        <f t="shared" si="431"/>
        <v/>
      </c>
      <c r="BQ1980" s="55" t="str">
        <f t="shared" si="431"/>
        <v/>
      </c>
      <c r="BR1980" s="1" t="str">
        <f t="shared" si="422"/>
        <v>Base</v>
      </c>
      <c r="BS1980" s="1" t="str">
        <f t="shared" si="423"/>
        <v/>
      </c>
      <c r="BT1980" s="3">
        <f t="shared" si="424"/>
        <v>1</v>
      </c>
      <c r="BU1980" s="11">
        <f t="shared" si="425"/>
        <v>-0.94</v>
      </c>
      <c r="BV1980" s="11">
        <f t="shared" si="426"/>
        <v>-0.88</v>
      </c>
      <c r="BW1980" s="11">
        <f t="shared" si="427"/>
        <v>0</v>
      </c>
      <c r="BX1980" s="9">
        <f t="shared" si="428"/>
        <v>-0.94</v>
      </c>
      <c r="BY1980" s="9">
        <f t="shared" si="429"/>
        <v>-0.88</v>
      </c>
      <c r="BZ1980" s="9">
        <f t="shared" si="430"/>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21"/>
        <v>0</v>
      </c>
      <c r="BD1981" s="55" t="str">
        <f t="shared" si="431"/>
        <v/>
      </c>
      <c r="BE1981" s="55" t="str">
        <f t="shared" si="431"/>
        <v/>
      </c>
      <c r="BF1981" s="55" t="str">
        <f t="shared" si="431"/>
        <v/>
      </c>
      <c r="BG1981" s="55" t="str">
        <f t="shared" si="431"/>
        <v/>
      </c>
      <c r="BH1981" s="55" t="str">
        <f t="shared" si="431"/>
        <v/>
      </c>
      <c r="BI1981" s="55" t="str">
        <f t="shared" si="431"/>
        <v/>
      </c>
      <c r="BJ1981" s="55" t="str">
        <f t="shared" si="431"/>
        <v/>
      </c>
      <c r="BK1981" s="55" t="str">
        <f t="shared" si="431"/>
        <v/>
      </c>
      <c r="BL1981" s="55" t="str">
        <f t="shared" si="431"/>
        <v/>
      </c>
      <c r="BM1981" s="55" t="str">
        <f t="shared" si="431"/>
        <v/>
      </c>
      <c r="BN1981" s="55" t="str">
        <f t="shared" si="431"/>
        <v/>
      </c>
      <c r="BO1981" s="55" t="str">
        <f t="shared" si="431"/>
        <v/>
      </c>
      <c r="BP1981" s="55" t="str">
        <f t="shared" si="431"/>
        <v/>
      </c>
      <c r="BQ1981" s="55" t="str">
        <f t="shared" si="431"/>
        <v/>
      </c>
      <c r="BR1981" s="1" t="str">
        <f t="shared" si="422"/>
        <v>Base</v>
      </c>
      <c r="BS1981" s="1" t="str">
        <f t="shared" si="423"/>
        <v/>
      </c>
      <c r="BT1981" s="3">
        <f t="shared" si="424"/>
        <v>1</v>
      </c>
      <c r="BU1981" s="11">
        <f t="shared" si="425"/>
        <v>-0.94</v>
      </c>
      <c r="BV1981" s="11">
        <f t="shared" si="426"/>
        <v>-0.88</v>
      </c>
      <c r="BW1981" s="11">
        <f t="shared" si="427"/>
        <v>0</v>
      </c>
      <c r="BX1981" s="9">
        <f t="shared" si="428"/>
        <v>-0.94</v>
      </c>
      <c r="BY1981" s="9">
        <f t="shared" si="429"/>
        <v>-0.88</v>
      </c>
      <c r="BZ1981" s="9">
        <f t="shared" si="430"/>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21"/>
        <v>0</v>
      </c>
      <c r="BD1982" s="55" t="str">
        <f t="shared" si="431"/>
        <v/>
      </c>
      <c r="BE1982" s="55" t="str">
        <f t="shared" si="431"/>
        <v/>
      </c>
      <c r="BF1982" s="55" t="str">
        <f t="shared" si="431"/>
        <v/>
      </c>
      <c r="BG1982" s="55" t="str">
        <f t="shared" si="431"/>
        <v/>
      </c>
      <c r="BH1982" s="55" t="str">
        <f t="shared" si="431"/>
        <v/>
      </c>
      <c r="BI1982" s="55" t="str">
        <f t="shared" si="431"/>
        <v/>
      </c>
      <c r="BJ1982" s="55" t="str">
        <f t="shared" si="431"/>
        <v/>
      </c>
      <c r="BK1982" s="55" t="str">
        <f t="shared" si="431"/>
        <v/>
      </c>
      <c r="BL1982" s="55" t="str">
        <f t="shared" si="431"/>
        <v/>
      </c>
      <c r="BM1982" s="55" t="str">
        <f t="shared" si="431"/>
        <v/>
      </c>
      <c r="BN1982" s="55" t="str">
        <f t="shared" si="431"/>
        <v/>
      </c>
      <c r="BO1982" s="55" t="str">
        <f t="shared" si="431"/>
        <v/>
      </c>
      <c r="BP1982" s="55" t="str">
        <f t="shared" si="431"/>
        <v/>
      </c>
      <c r="BQ1982" s="55" t="str">
        <f t="shared" si="431"/>
        <v/>
      </c>
      <c r="BR1982" s="1" t="str">
        <f t="shared" si="422"/>
        <v>Base</v>
      </c>
      <c r="BS1982" s="1" t="str">
        <f t="shared" si="423"/>
        <v/>
      </c>
      <c r="BT1982" s="3">
        <f t="shared" si="424"/>
        <v>1</v>
      </c>
      <c r="BU1982" s="11">
        <f t="shared" si="425"/>
        <v>-0.94</v>
      </c>
      <c r="BV1982" s="11">
        <f t="shared" si="426"/>
        <v>-0.88</v>
      </c>
      <c r="BW1982" s="11">
        <f t="shared" si="427"/>
        <v>0</v>
      </c>
      <c r="BX1982" s="9">
        <f t="shared" si="428"/>
        <v>-0.94</v>
      </c>
      <c r="BY1982" s="9">
        <f t="shared" si="429"/>
        <v>-0.88</v>
      </c>
      <c r="BZ1982" s="9">
        <f t="shared" si="430"/>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21"/>
        <v>0</v>
      </c>
      <c r="BD1983" s="55" t="str">
        <f t="shared" si="431"/>
        <v/>
      </c>
      <c r="BE1983" s="55" t="str">
        <f t="shared" si="431"/>
        <v/>
      </c>
      <c r="BF1983" s="55" t="str">
        <f t="shared" si="431"/>
        <v/>
      </c>
      <c r="BG1983" s="55" t="str">
        <f t="shared" si="431"/>
        <v/>
      </c>
      <c r="BH1983" s="55" t="str">
        <f t="shared" si="431"/>
        <v/>
      </c>
      <c r="BI1983" s="55" t="str">
        <f t="shared" si="431"/>
        <v/>
      </c>
      <c r="BJ1983" s="55" t="str">
        <f t="shared" si="431"/>
        <v/>
      </c>
      <c r="BK1983" s="55" t="str">
        <f t="shared" si="431"/>
        <v/>
      </c>
      <c r="BL1983" s="55" t="str">
        <f t="shared" si="431"/>
        <v/>
      </c>
      <c r="BM1983" s="55" t="str">
        <f t="shared" si="431"/>
        <v/>
      </c>
      <c r="BN1983" s="55" t="str">
        <f t="shared" si="431"/>
        <v/>
      </c>
      <c r="BO1983" s="55" t="str">
        <f t="shared" si="431"/>
        <v/>
      </c>
      <c r="BP1983" s="55" t="str">
        <f t="shared" si="431"/>
        <v/>
      </c>
      <c r="BQ1983" s="55" t="str">
        <f t="shared" si="431"/>
        <v/>
      </c>
      <c r="BR1983" s="1" t="str">
        <f t="shared" si="422"/>
        <v>Base</v>
      </c>
      <c r="BS1983" s="1" t="str">
        <f t="shared" si="423"/>
        <v/>
      </c>
      <c r="BT1983" s="3">
        <f t="shared" si="424"/>
        <v>1</v>
      </c>
      <c r="BU1983" s="11">
        <f t="shared" si="425"/>
        <v>-0.94</v>
      </c>
      <c r="BV1983" s="11">
        <f t="shared" si="426"/>
        <v>-0.88</v>
      </c>
      <c r="BW1983" s="11">
        <f t="shared" si="427"/>
        <v>0</v>
      </c>
      <c r="BX1983" s="9">
        <f t="shared" si="428"/>
        <v>-0.94</v>
      </c>
      <c r="BY1983" s="9">
        <f t="shared" si="429"/>
        <v>-0.88</v>
      </c>
      <c r="BZ1983" s="9">
        <f t="shared" si="430"/>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21"/>
        <v>0</v>
      </c>
      <c r="BD1984" s="55" t="str">
        <f t="shared" si="431"/>
        <v/>
      </c>
      <c r="BE1984" s="55" t="str">
        <f t="shared" si="431"/>
        <v/>
      </c>
      <c r="BF1984" s="55" t="str">
        <f t="shared" si="431"/>
        <v/>
      </c>
      <c r="BG1984" s="55" t="str">
        <f t="shared" si="431"/>
        <v/>
      </c>
      <c r="BH1984" s="55" t="str">
        <f t="shared" si="431"/>
        <v/>
      </c>
      <c r="BI1984" s="55" t="str">
        <f t="shared" si="431"/>
        <v/>
      </c>
      <c r="BJ1984" s="55" t="str">
        <f t="shared" si="431"/>
        <v/>
      </c>
      <c r="BK1984" s="55" t="str">
        <f t="shared" si="431"/>
        <v/>
      </c>
      <c r="BL1984" s="55" t="str">
        <f t="shared" si="431"/>
        <v/>
      </c>
      <c r="BM1984" s="55" t="str">
        <f t="shared" si="431"/>
        <v/>
      </c>
      <c r="BN1984" s="55" t="str">
        <f t="shared" si="431"/>
        <v/>
      </c>
      <c r="BO1984" s="55" t="str">
        <f t="shared" si="431"/>
        <v/>
      </c>
      <c r="BP1984" s="55" t="str">
        <f t="shared" si="431"/>
        <v/>
      </c>
      <c r="BQ1984" s="55" t="str">
        <f t="shared" si="431"/>
        <v/>
      </c>
      <c r="BR1984" s="1" t="str">
        <f t="shared" si="422"/>
        <v>Base</v>
      </c>
      <c r="BS1984" s="1" t="str">
        <f t="shared" si="423"/>
        <v/>
      </c>
      <c r="BT1984" s="3">
        <f t="shared" si="424"/>
        <v>1</v>
      </c>
      <c r="BU1984" s="11">
        <f t="shared" si="425"/>
        <v>-0.94</v>
      </c>
      <c r="BV1984" s="11">
        <f t="shared" si="426"/>
        <v>-0.88</v>
      </c>
      <c r="BW1984" s="11">
        <f t="shared" si="427"/>
        <v>0</v>
      </c>
      <c r="BX1984" s="9">
        <f t="shared" si="428"/>
        <v>-0.94</v>
      </c>
      <c r="BY1984" s="9">
        <f t="shared" si="429"/>
        <v>-0.88</v>
      </c>
      <c r="BZ1984" s="9">
        <f t="shared" si="430"/>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31"/>
        <v/>
      </c>
      <c r="BE1985" s="55" t="str">
        <f t="shared" si="431"/>
        <v/>
      </c>
      <c r="BF1985" s="55" t="str">
        <f t="shared" si="431"/>
        <v/>
      </c>
      <c r="BG1985" s="55" t="str">
        <f t="shared" si="431"/>
        <v/>
      </c>
      <c r="BH1985" s="55" t="str">
        <f t="shared" si="431"/>
        <v/>
      </c>
      <c r="BI1985" s="55" t="str">
        <f t="shared" si="431"/>
        <v/>
      </c>
      <c r="BJ1985" s="55" t="str">
        <f t="shared" si="431"/>
        <v/>
      </c>
      <c r="BK1985" s="55" t="str">
        <f t="shared" si="431"/>
        <v/>
      </c>
      <c r="BL1985" s="55" t="str">
        <f t="shared" si="431"/>
        <v/>
      </c>
      <c r="BM1985" s="55" t="str">
        <f t="shared" si="431"/>
        <v/>
      </c>
      <c r="BN1985" s="55" t="str">
        <f t="shared" si="431"/>
        <v/>
      </c>
      <c r="BO1985" s="55" t="str">
        <f t="shared" si="431"/>
        <v/>
      </c>
      <c r="BP1985" s="55" t="str">
        <f t="shared" si="431"/>
        <v/>
      </c>
      <c r="BQ1985" s="55" t="str">
        <f t="shared" si="431"/>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31"/>
        <v/>
      </c>
      <c r="BE1986" s="55" t="str">
        <f t="shared" si="431"/>
        <v/>
      </c>
      <c r="BF1986" s="55" t="str">
        <f t="shared" si="431"/>
        <v/>
      </c>
      <c r="BG1986" s="55" t="str">
        <f t="shared" si="431"/>
        <v/>
      </c>
      <c r="BH1986" s="55" t="str">
        <f t="shared" si="431"/>
        <v/>
      </c>
      <c r="BI1986" s="55" t="str">
        <f t="shared" si="431"/>
        <v/>
      </c>
      <c r="BJ1986" s="55" t="str">
        <f t="shared" si="431"/>
        <v/>
      </c>
      <c r="BK1986" s="55" t="str">
        <f t="shared" si="431"/>
        <v/>
      </c>
      <c r="BL1986" s="55" t="str">
        <f t="shared" si="431"/>
        <v/>
      </c>
      <c r="BM1986" s="55" t="str">
        <f t="shared" si="431"/>
        <v/>
      </c>
      <c r="BN1986" s="55" t="str">
        <f t="shared" si="431"/>
        <v/>
      </c>
      <c r="BO1986" s="55" t="str">
        <f t="shared" si="431"/>
        <v/>
      </c>
      <c r="BP1986" s="55" t="str">
        <f t="shared" si="431"/>
        <v/>
      </c>
      <c r="BQ1986" s="55" t="str">
        <f t="shared" si="431"/>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31"/>
        <v/>
      </c>
      <c r="BE1987" s="55" t="str">
        <f t="shared" si="431"/>
        <v/>
      </c>
      <c r="BF1987" s="55" t="str">
        <f t="shared" si="431"/>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ref="BD1998:BQ2016" si="432">IF(ISERROR(SEARCHB(" "&amp;BI$1&amp;" "," "&amp;$L1998&amp;" "))=TRUE,"",BI$1)</f>
        <v/>
      </c>
      <c r="BJ1998" s="55" t="str">
        <f t="shared" si="432"/>
        <v/>
      </c>
      <c r="BK1998" s="55" t="str">
        <f t="shared" si="432"/>
        <v/>
      </c>
      <c r="BL1998" s="55" t="str">
        <f t="shared" si="432"/>
        <v/>
      </c>
      <c r="BM1998" s="55" t="str">
        <f t="shared" si="432"/>
        <v/>
      </c>
      <c r="BN1998" s="55" t="str">
        <f t="shared" si="432"/>
        <v/>
      </c>
      <c r="BO1998" s="55" t="str">
        <f t="shared" si="432"/>
        <v/>
      </c>
      <c r="BP1998" s="55" t="str">
        <f t="shared" si="432"/>
        <v/>
      </c>
      <c r="BQ1998" s="55" t="str">
        <f t="shared" si="432"/>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2"/>
        <v/>
      </c>
      <c r="BE1999" s="55" t="str">
        <f t="shared" si="432"/>
        <v/>
      </c>
      <c r="BF1999" s="55" t="str">
        <f t="shared" si="432"/>
        <v/>
      </c>
      <c r="BG1999" s="55" t="str">
        <f t="shared" si="432"/>
        <v/>
      </c>
      <c r="BH1999" s="55" t="str">
        <f t="shared" si="432"/>
        <v/>
      </c>
      <c r="BI1999" s="55" t="str">
        <f t="shared" si="432"/>
        <v/>
      </c>
      <c r="BJ1999" s="55" t="str">
        <f t="shared" si="432"/>
        <v/>
      </c>
      <c r="BK1999" s="55" t="str">
        <f t="shared" si="432"/>
        <v/>
      </c>
      <c r="BL1999" s="55" t="str">
        <f t="shared" si="432"/>
        <v/>
      </c>
      <c r="BM1999" s="55" t="str">
        <f t="shared" si="432"/>
        <v/>
      </c>
      <c r="BN1999" s="55" t="str">
        <f t="shared" si="432"/>
        <v/>
      </c>
      <c r="BO1999" s="55" t="str">
        <f t="shared" si="432"/>
        <v/>
      </c>
      <c r="BP1999" s="55" t="str">
        <f t="shared" si="432"/>
        <v/>
      </c>
      <c r="BQ1999" s="55" t="str">
        <f t="shared" si="432"/>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2"/>
        <v/>
      </c>
      <c r="BE2000" s="55" t="str">
        <f t="shared" si="432"/>
        <v/>
      </c>
      <c r="BF2000" s="55" t="str">
        <f t="shared" si="432"/>
        <v/>
      </c>
      <c r="BG2000" s="55" t="str">
        <f t="shared" si="432"/>
        <v/>
      </c>
      <c r="BH2000" s="55" t="str">
        <f t="shared" si="432"/>
        <v/>
      </c>
      <c r="BI2000" s="55" t="str">
        <f t="shared" si="432"/>
        <v/>
      </c>
      <c r="BJ2000" s="55" t="str">
        <f t="shared" si="432"/>
        <v/>
      </c>
      <c r="BK2000" s="55" t="str">
        <f t="shared" si="432"/>
        <v/>
      </c>
      <c r="BL2000" s="55" t="str">
        <f t="shared" si="432"/>
        <v/>
      </c>
      <c r="BM2000" s="55" t="str">
        <f t="shared" si="432"/>
        <v/>
      </c>
      <c r="BN2000" s="55" t="str">
        <f t="shared" si="432"/>
        <v/>
      </c>
      <c r="BO2000" s="55" t="str">
        <f t="shared" si="432"/>
        <v/>
      </c>
      <c r="BP2000" s="55" t="str">
        <f t="shared" si="432"/>
        <v/>
      </c>
      <c r="BQ2000" s="55" t="str">
        <f t="shared" si="432"/>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2"/>
        <v/>
      </c>
      <c r="BE2001" s="55" t="str">
        <f t="shared" si="432"/>
        <v/>
      </c>
      <c r="BF2001" s="55" t="str">
        <f t="shared" si="432"/>
        <v/>
      </c>
      <c r="BG2001" s="55" t="str">
        <f t="shared" si="432"/>
        <v/>
      </c>
      <c r="BH2001" s="55" t="str">
        <f t="shared" si="432"/>
        <v/>
      </c>
      <c r="BI2001" s="55" t="str">
        <f t="shared" si="432"/>
        <v/>
      </c>
      <c r="BJ2001" s="55" t="str">
        <f t="shared" si="432"/>
        <v/>
      </c>
      <c r="BK2001" s="55" t="str">
        <f t="shared" si="432"/>
        <v/>
      </c>
      <c r="BL2001" s="55" t="str">
        <f t="shared" si="432"/>
        <v/>
      </c>
      <c r="BM2001" s="55" t="str">
        <f t="shared" si="432"/>
        <v/>
      </c>
      <c r="BN2001" s="55" t="str">
        <f t="shared" si="432"/>
        <v/>
      </c>
      <c r="BO2001" s="55" t="str">
        <f t="shared" si="432"/>
        <v/>
      </c>
      <c r="BP2001" s="55" t="str">
        <f t="shared" si="432"/>
        <v/>
      </c>
      <c r="BQ2001" s="55" t="str">
        <f t="shared" si="432"/>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2"/>
        <v/>
      </c>
      <c r="BE2002" s="55" t="str">
        <f t="shared" si="432"/>
        <v/>
      </c>
      <c r="BF2002" s="55" t="str">
        <f t="shared" si="432"/>
        <v/>
      </c>
      <c r="BG2002" s="55" t="str">
        <f t="shared" si="432"/>
        <v/>
      </c>
      <c r="BH2002" s="55" t="str">
        <f t="shared" si="432"/>
        <v/>
      </c>
      <c r="BI2002" s="55" t="str">
        <f t="shared" si="432"/>
        <v/>
      </c>
      <c r="BJ2002" s="55" t="str">
        <f t="shared" si="432"/>
        <v/>
      </c>
      <c r="BK2002" s="55" t="str">
        <f t="shared" si="432"/>
        <v/>
      </c>
      <c r="BL2002" s="55" t="str">
        <f t="shared" si="432"/>
        <v/>
      </c>
      <c r="BM2002" s="55" t="str">
        <f t="shared" si="432"/>
        <v/>
      </c>
      <c r="BN2002" s="55" t="str">
        <f t="shared" si="432"/>
        <v/>
      </c>
      <c r="BO2002" s="55" t="str">
        <f t="shared" si="432"/>
        <v/>
      </c>
      <c r="BP2002" s="55" t="str">
        <f t="shared" si="432"/>
        <v/>
      </c>
      <c r="BQ2002" s="55" t="str">
        <f t="shared" si="432"/>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2"/>
        <v/>
      </c>
      <c r="BE2003" s="55" t="str">
        <f t="shared" si="432"/>
        <v/>
      </c>
      <c r="BF2003" s="55" t="str">
        <f t="shared" si="432"/>
        <v/>
      </c>
      <c r="BG2003" s="55" t="str">
        <f t="shared" si="432"/>
        <v/>
      </c>
      <c r="BH2003" s="55" t="str">
        <f t="shared" si="432"/>
        <v/>
      </c>
      <c r="BI2003" s="55" t="str">
        <f t="shared" si="432"/>
        <v/>
      </c>
      <c r="BJ2003" s="55" t="str">
        <f t="shared" si="432"/>
        <v/>
      </c>
      <c r="BK2003" s="55" t="str">
        <f t="shared" si="432"/>
        <v/>
      </c>
      <c r="BL2003" s="55" t="str">
        <f t="shared" si="432"/>
        <v/>
      </c>
      <c r="BM2003" s="55" t="str">
        <f t="shared" si="432"/>
        <v/>
      </c>
      <c r="BN2003" s="55" t="str">
        <f t="shared" si="432"/>
        <v/>
      </c>
      <c r="BO2003" s="55" t="str">
        <f t="shared" si="432"/>
        <v/>
      </c>
      <c r="BP2003" s="55" t="str">
        <f t="shared" si="432"/>
        <v/>
      </c>
      <c r="BQ2003" s="55" t="str">
        <f t="shared" si="432"/>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2"/>
        <v/>
      </c>
      <c r="BE2004" s="55" t="str">
        <f t="shared" si="432"/>
        <v/>
      </c>
      <c r="BF2004" s="55" t="str">
        <f t="shared" si="432"/>
        <v/>
      </c>
      <c r="BG2004" s="55" t="str">
        <f t="shared" si="432"/>
        <v/>
      </c>
      <c r="BH2004" s="55" t="str">
        <f t="shared" si="432"/>
        <v/>
      </c>
      <c r="BI2004" s="55" t="str">
        <f t="shared" si="432"/>
        <v/>
      </c>
      <c r="BJ2004" s="55" t="str">
        <f t="shared" si="432"/>
        <v/>
      </c>
      <c r="BK2004" s="55" t="str">
        <f t="shared" si="432"/>
        <v/>
      </c>
      <c r="BL2004" s="55" t="str">
        <f t="shared" si="432"/>
        <v/>
      </c>
      <c r="BM2004" s="55" t="str">
        <f t="shared" si="432"/>
        <v/>
      </c>
      <c r="BN2004" s="55" t="str">
        <f t="shared" si="432"/>
        <v/>
      </c>
      <c r="BO2004" s="55" t="str">
        <f t="shared" si="432"/>
        <v/>
      </c>
      <c r="BP2004" s="55" t="str">
        <f t="shared" si="432"/>
        <v/>
      </c>
      <c r="BQ2004" s="55" t="str">
        <f t="shared" si="432"/>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2"/>
        <v/>
      </c>
      <c r="BE2005" s="55" t="str">
        <f t="shared" si="432"/>
        <v/>
      </c>
      <c r="BF2005" s="55" t="str">
        <f t="shared" si="432"/>
        <v/>
      </c>
      <c r="BG2005" s="55" t="str">
        <f t="shared" si="432"/>
        <v/>
      </c>
      <c r="BH2005" s="55" t="str">
        <f t="shared" si="432"/>
        <v/>
      </c>
      <c r="BI2005" s="55" t="str">
        <f t="shared" si="432"/>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ref="BD2016:BQ2034" si="433">IF(ISERROR(SEARCHB(" "&amp;BL$1&amp;" "," "&amp;$L2016&amp;" "))=TRUE,"",BL$1)</f>
        <v/>
      </c>
      <c r="BM2016" s="55" t="str">
        <f t="shared" si="433"/>
        <v/>
      </c>
      <c r="BN2016" s="55" t="str">
        <f t="shared" si="433"/>
        <v/>
      </c>
      <c r="BO2016" s="55" t="str">
        <f t="shared" si="433"/>
        <v/>
      </c>
      <c r="BP2016" s="55" t="str">
        <f t="shared" si="433"/>
        <v/>
      </c>
      <c r="BQ2016" s="55" t="str">
        <f t="shared" si="433"/>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3"/>
        <v/>
      </c>
      <c r="BE2017" s="55" t="str">
        <f t="shared" si="433"/>
        <v/>
      </c>
      <c r="BF2017" s="55" t="str">
        <f t="shared" si="433"/>
        <v/>
      </c>
      <c r="BG2017" s="55" t="str">
        <f t="shared" si="433"/>
        <v/>
      </c>
      <c r="BH2017" s="55" t="str">
        <f t="shared" si="433"/>
        <v/>
      </c>
      <c r="BI2017" s="55" t="str">
        <f t="shared" si="433"/>
        <v/>
      </c>
      <c r="BJ2017" s="55" t="str">
        <f t="shared" si="433"/>
        <v/>
      </c>
      <c r="BK2017" s="55" t="str">
        <f t="shared" si="433"/>
        <v/>
      </c>
      <c r="BL2017" s="55" t="str">
        <f t="shared" si="433"/>
        <v/>
      </c>
      <c r="BM2017" s="55" t="str">
        <f t="shared" si="433"/>
        <v/>
      </c>
      <c r="BN2017" s="55" t="str">
        <f t="shared" si="433"/>
        <v/>
      </c>
      <c r="BO2017" s="55" t="str">
        <f t="shared" si="433"/>
        <v/>
      </c>
      <c r="BP2017" s="55" t="str">
        <f t="shared" si="433"/>
        <v/>
      </c>
      <c r="BQ2017" s="55" t="str">
        <f t="shared" si="433"/>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3"/>
        <v/>
      </c>
      <c r="BE2018" s="55" t="str">
        <f t="shared" si="433"/>
        <v/>
      </c>
      <c r="BF2018" s="55" t="str">
        <f t="shared" si="433"/>
        <v/>
      </c>
      <c r="BG2018" s="55" t="str">
        <f t="shared" si="433"/>
        <v/>
      </c>
      <c r="BH2018" s="55" t="str">
        <f t="shared" si="433"/>
        <v/>
      </c>
      <c r="BI2018" s="55" t="str">
        <f t="shared" si="433"/>
        <v/>
      </c>
      <c r="BJ2018" s="55" t="str">
        <f t="shared" si="433"/>
        <v/>
      </c>
      <c r="BK2018" s="55" t="str">
        <f t="shared" si="433"/>
        <v/>
      </c>
      <c r="BL2018" s="55" t="str">
        <f t="shared" si="433"/>
        <v/>
      </c>
      <c r="BM2018" s="55" t="str">
        <f t="shared" si="433"/>
        <v/>
      </c>
      <c r="BN2018" s="55" t="str">
        <f t="shared" si="433"/>
        <v/>
      </c>
      <c r="BO2018" s="55" t="str">
        <f t="shared" si="433"/>
        <v/>
      </c>
      <c r="BP2018" s="55" t="str">
        <f t="shared" si="433"/>
        <v/>
      </c>
      <c r="BQ2018" s="55" t="str">
        <f t="shared" si="433"/>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3"/>
        <v/>
      </c>
      <c r="BE2019" s="55" t="str">
        <f t="shared" si="433"/>
        <v/>
      </c>
      <c r="BF2019" s="55" t="str">
        <f t="shared" si="433"/>
        <v/>
      </c>
      <c r="BG2019" s="55" t="str">
        <f t="shared" si="433"/>
        <v/>
      </c>
      <c r="BH2019" s="55" t="str">
        <f t="shared" si="433"/>
        <v/>
      </c>
      <c r="BI2019" s="55" t="str">
        <f t="shared" si="433"/>
        <v/>
      </c>
      <c r="BJ2019" s="55" t="str">
        <f t="shared" si="433"/>
        <v/>
      </c>
      <c r="BK2019" s="55" t="str">
        <f t="shared" si="433"/>
        <v/>
      </c>
      <c r="BL2019" s="55" t="str">
        <f t="shared" si="433"/>
        <v/>
      </c>
      <c r="BM2019" s="55" t="str">
        <f t="shared" si="433"/>
        <v/>
      </c>
      <c r="BN2019" s="55" t="str">
        <f t="shared" si="433"/>
        <v/>
      </c>
      <c r="BO2019" s="55" t="str">
        <f t="shared" si="433"/>
        <v/>
      </c>
      <c r="BP2019" s="55" t="str">
        <f t="shared" si="433"/>
        <v/>
      </c>
      <c r="BQ2019" s="55" t="str">
        <f t="shared" si="433"/>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3"/>
        <v/>
      </c>
      <c r="BE2020" s="55" t="str">
        <f t="shared" si="433"/>
        <v/>
      </c>
      <c r="BF2020" s="55" t="str">
        <f t="shared" si="433"/>
        <v/>
      </c>
      <c r="BG2020" s="55" t="str">
        <f t="shared" si="433"/>
        <v/>
      </c>
      <c r="BH2020" s="55" t="str">
        <f t="shared" si="433"/>
        <v/>
      </c>
      <c r="BI2020" s="55" t="str">
        <f t="shared" si="433"/>
        <v/>
      </c>
      <c r="BJ2020" s="55" t="str">
        <f t="shared" si="433"/>
        <v/>
      </c>
      <c r="BK2020" s="55" t="str">
        <f t="shared" si="433"/>
        <v/>
      </c>
      <c r="BL2020" s="55" t="str">
        <f t="shared" si="433"/>
        <v/>
      </c>
      <c r="BM2020" s="55" t="str">
        <f t="shared" si="433"/>
        <v/>
      </c>
      <c r="BN2020" s="55" t="str">
        <f t="shared" si="433"/>
        <v/>
      </c>
      <c r="BO2020" s="55" t="str">
        <f t="shared" si="433"/>
        <v/>
      </c>
      <c r="BP2020" s="55" t="str">
        <f t="shared" si="433"/>
        <v/>
      </c>
      <c r="BQ2020" s="55" t="str">
        <f t="shared" si="433"/>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3"/>
        <v/>
      </c>
      <c r="BE2021" s="55" t="str">
        <f t="shared" si="433"/>
        <v/>
      </c>
      <c r="BF2021" s="55" t="str">
        <f t="shared" si="433"/>
        <v/>
      </c>
      <c r="BG2021" s="55" t="str">
        <f t="shared" si="433"/>
        <v/>
      </c>
      <c r="BH2021" s="55" t="str">
        <f t="shared" si="433"/>
        <v/>
      </c>
      <c r="BI2021" s="55" t="str">
        <f t="shared" si="433"/>
        <v/>
      </c>
      <c r="BJ2021" s="55" t="str">
        <f t="shared" si="433"/>
        <v/>
      </c>
      <c r="BK2021" s="55" t="str">
        <f t="shared" si="433"/>
        <v/>
      </c>
      <c r="BL2021" s="55" t="str">
        <f t="shared" si="433"/>
        <v/>
      </c>
      <c r="BM2021" s="55" t="str">
        <f t="shared" si="433"/>
        <v/>
      </c>
      <c r="BN2021" s="55" t="str">
        <f t="shared" si="433"/>
        <v/>
      </c>
      <c r="BO2021" s="55" t="str">
        <f t="shared" si="433"/>
        <v/>
      </c>
      <c r="BP2021" s="55" t="str">
        <f t="shared" si="433"/>
        <v/>
      </c>
      <c r="BQ2021" s="55" t="str">
        <f t="shared" si="433"/>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3"/>
        <v/>
      </c>
      <c r="BE2022" s="55" t="str">
        <f t="shared" si="433"/>
        <v/>
      </c>
      <c r="BF2022" s="55" t="str">
        <f t="shared" si="433"/>
        <v/>
      </c>
      <c r="BG2022" s="55" t="str">
        <f t="shared" si="433"/>
        <v/>
      </c>
      <c r="BH2022" s="55" t="str">
        <f t="shared" si="433"/>
        <v/>
      </c>
      <c r="BI2022" s="55" t="str">
        <f t="shared" si="433"/>
        <v/>
      </c>
      <c r="BJ2022" s="55" t="str">
        <f t="shared" si="433"/>
        <v/>
      </c>
      <c r="BK2022" s="55" t="str">
        <f t="shared" si="433"/>
        <v/>
      </c>
      <c r="BL2022" s="55" t="str">
        <f t="shared" si="433"/>
        <v/>
      </c>
      <c r="BM2022" s="55" t="str">
        <f t="shared" si="433"/>
        <v/>
      </c>
      <c r="BN2022" s="55" t="str">
        <f t="shared" si="433"/>
        <v/>
      </c>
      <c r="BO2022" s="55" t="str">
        <f t="shared" si="433"/>
        <v/>
      </c>
      <c r="BP2022" s="55" t="str">
        <f t="shared" si="433"/>
        <v/>
      </c>
      <c r="BQ2022" s="55" t="str">
        <f t="shared" si="433"/>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3"/>
        <v/>
      </c>
      <c r="BE2023" s="55" t="str">
        <f t="shared" si="433"/>
        <v/>
      </c>
      <c r="BF2023" s="55" t="str">
        <f t="shared" si="433"/>
        <v/>
      </c>
      <c r="BG2023" s="55" t="str">
        <f t="shared" si="433"/>
        <v/>
      </c>
      <c r="BH2023" s="55" t="str">
        <f t="shared" si="433"/>
        <v/>
      </c>
      <c r="BI2023" s="55" t="str">
        <f t="shared" si="433"/>
        <v/>
      </c>
      <c r="BJ2023" s="55" t="str">
        <f t="shared" si="433"/>
        <v/>
      </c>
      <c r="BK2023" s="55" t="str">
        <f t="shared" si="433"/>
        <v/>
      </c>
      <c r="BL2023" s="55" t="str">
        <f t="shared" si="433"/>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ref="BD2034:BQ2052" si="434">IF(ISERROR(SEARCHB(" "&amp;BO$1&amp;" "," "&amp;$L2034&amp;" "))=TRUE,"",BO$1)</f>
        <v/>
      </c>
      <c r="BP2034" s="55" t="str">
        <f t="shared" si="434"/>
        <v/>
      </c>
      <c r="BQ2034" s="55" t="str">
        <f t="shared" si="434"/>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4"/>
        <v/>
      </c>
      <c r="BE2035" s="55" t="str">
        <f t="shared" si="434"/>
        <v/>
      </c>
      <c r="BF2035" s="55" t="str">
        <f t="shared" si="434"/>
        <v/>
      </c>
      <c r="BG2035" s="55" t="str">
        <f t="shared" si="434"/>
        <v/>
      </c>
      <c r="BH2035" s="55" t="str">
        <f t="shared" si="434"/>
        <v/>
      </c>
      <c r="BI2035" s="55" t="str">
        <f t="shared" si="434"/>
        <v/>
      </c>
      <c r="BJ2035" s="55" t="str">
        <f t="shared" si="434"/>
        <v/>
      </c>
      <c r="BK2035" s="55" t="str">
        <f t="shared" si="434"/>
        <v/>
      </c>
      <c r="BL2035" s="55" t="str">
        <f t="shared" si="434"/>
        <v/>
      </c>
      <c r="BM2035" s="55" t="str">
        <f t="shared" si="434"/>
        <v/>
      </c>
      <c r="BN2035" s="55" t="str">
        <f t="shared" si="434"/>
        <v/>
      </c>
      <c r="BO2035" s="55" t="str">
        <f t="shared" si="434"/>
        <v/>
      </c>
      <c r="BP2035" s="55" t="str">
        <f t="shared" si="434"/>
        <v/>
      </c>
      <c r="BQ2035" s="55" t="str">
        <f t="shared" si="434"/>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4"/>
        <v/>
      </c>
      <c r="BE2036" s="55" t="str">
        <f t="shared" si="434"/>
        <v/>
      </c>
      <c r="BF2036" s="55" t="str">
        <f t="shared" si="434"/>
        <v/>
      </c>
      <c r="BG2036" s="55" t="str">
        <f t="shared" si="434"/>
        <v/>
      </c>
      <c r="BH2036" s="55" t="str">
        <f t="shared" si="434"/>
        <v/>
      </c>
      <c r="BI2036" s="55" t="str">
        <f t="shared" si="434"/>
        <v/>
      </c>
      <c r="BJ2036" s="55" t="str">
        <f t="shared" si="434"/>
        <v/>
      </c>
      <c r="BK2036" s="55" t="str">
        <f t="shared" si="434"/>
        <v/>
      </c>
      <c r="BL2036" s="55" t="str">
        <f t="shared" si="434"/>
        <v/>
      </c>
      <c r="BM2036" s="55" t="str">
        <f t="shared" si="434"/>
        <v/>
      </c>
      <c r="BN2036" s="55" t="str">
        <f t="shared" si="434"/>
        <v/>
      </c>
      <c r="BO2036" s="55" t="str">
        <f t="shared" si="434"/>
        <v/>
      </c>
      <c r="BP2036" s="55" t="str">
        <f t="shared" si="434"/>
        <v/>
      </c>
      <c r="BQ2036" s="55" t="str">
        <f t="shared" si="434"/>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4"/>
        <v/>
      </c>
      <c r="BE2037" s="55" t="str">
        <f t="shared" si="434"/>
        <v/>
      </c>
      <c r="BF2037" s="55" t="str">
        <f t="shared" si="434"/>
        <v/>
      </c>
      <c r="BG2037" s="55" t="str">
        <f t="shared" si="434"/>
        <v/>
      </c>
      <c r="BH2037" s="55" t="str">
        <f t="shared" si="434"/>
        <v/>
      </c>
      <c r="BI2037" s="55" t="str">
        <f t="shared" si="434"/>
        <v/>
      </c>
      <c r="BJ2037" s="55" t="str">
        <f t="shared" si="434"/>
        <v/>
      </c>
      <c r="BK2037" s="55" t="str">
        <f t="shared" si="434"/>
        <v/>
      </c>
      <c r="BL2037" s="55" t="str">
        <f t="shared" si="434"/>
        <v/>
      </c>
      <c r="BM2037" s="55" t="str">
        <f t="shared" si="434"/>
        <v/>
      </c>
      <c r="BN2037" s="55" t="str">
        <f t="shared" si="434"/>
        <v/>
      </c>
      <c r="BO2037" s="55" t="str">
        <f t="shared" si="434"/>
        <v/>
      </c>
      <c r="BP2037" s="55" t="str">
        <f t="shared" si="434"/>
        <v/>
      </c>
      <c r="BQ2037" s="55" t="str">
        <f t="shared" si="434"/>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4"/>
        <v/>
      </c>
      <c r="BE2038" s="55" t="str">
        <f t="shared" si="434"/>
        <v/>
      </c>
      <c r="BF2038" s="55" t="str">
        <f t="shared" si="434"/>
        <v/>
      </c>
      <c r="BG2038" s="55" t="str">
        <f t="shared" si="434"/>
        <v/>
      </c>
      <c r="BH2038" s="55" t="str">
        <f t="shared" si="434"/>
        <v/>
      </c>
      <c r="BI2038" s="55" t="str">
        <f t="shared" si="434"/>
        <v/>
      </c>
      <c r="BJ2038" s="55" t="str">
        <f t="shared" si="434"/>
        <v/>
      </c>
      <c r="BK2038" s="55" t="str">
        <f t="shared" si="434"/>
        <v/>
      </c>
      <c r="BL2038" s="55" t="str">
        <f t="shared" si="434"/>
        <v/>
      </c>
      <c r="BM2038" s="55" t="str">
        <f t="shared" si="434"/>
        <v/>
      </c>
      <c r="BN2038" s="55" t="str">
        <f t="shared" si="434"/>
        <v/>
      </c>
      <c r="BO2038" s="55" t="str">
        <f t="shared" si="434"/>
        <v/>
      </c>
      <c r="BP2038" s="55" t="str">
        <f t="shared" si="434"/>
        <v/>
      </c>
      <c r="BQ2038" s="55" t="str">
        <f t="shared" si="434"/>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4"/>
        <v/>
      </c>
      <c r="BE2039" s="55" t="str">
        <f t="shared" si="434"/>
        <v/>
      </c>
      <c r="BF2039" s="55" t="str">
        <f t="shared" si="434"/>
        <v/>
      </c>
      <c r="BG2039" s="55" t="str">
        <f t="shared" si="434"/>
        <v/>
      </c>
      <c r="BH2039" s="55" t="str">
        <f t="shared" si="434"/>
        <v/>
      </c>
      <c r="BI2039" s="55" t="str">
        <f t="shared" si="434"/>
        <v/>
      </c>
      <c r="BJ2039" s="55" t="str">
        <f t="shared" si="434"/>
        <v/>
      </c>
      <c r="BK2039" s="55" t="str">
        <f t="shared" si="434"/>
        <v/>
      </c>
      <c r="BL2039" s="55" t="str">
        <f t="shared" si="434"/>
        <v/>
      </c>
      <c r="BM2039" s="55" t="str">
        <f t="shared" si="434"/>
        <v/>
      </c>
      <c r="BN2039" s="55" t="str">
        <f t="shared" si="434"/>
        <v/>
      </c>
      <c r="BO2039" s="55" t="str">
        <f t="shared" si="434"/>
        <v/>
      </c>
      <c r="BP2039" s="55" t="str">
        <f t="shared" si="434"/>
        <v/>
      </c>
      <c r="BQ2039" s="55" t="str">
        <f t="shared" si="434"/>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4"/>
        <v/>
      </c>
      <c r="BE2040" s="55" t="str">
        <f t="shared" si="434"/>
        <v/>
      </c>
      <c r="BF2040" s="55" t="str">
        <f t="shared" si="434"/>
        <v/>
      </c>
      <c r="BG2040" s="55" t="str">
        <f t="shared" si="434"/>
        <v/>
      </c>
      <c r="BH2040" s="55" t="str">
        <f t="shared" si="434"/>
        <v/>
      </c>
      <c r="BI2040" s="55" t="str">
        <f t="shared" si="434"/>
        <v/>
      </c>
      <c r="BJ2040" s="55" t="str">
        <f t="shared" si="434"/>
        <v/>
      </c>
      <c r="BK2040" s="55" t="str">
        <f t="shared" si="434"/>
        <v/>
      </c>
      <c r="BL2040" s="55" t="str">
        <f t="shared" si="434"/>
        <v/>
      </c>
      <c r="BM2040" s="55" t="str">
        <f t="shared" si="434"/>
        <v/>
      </c>
      <c r="BN2040" s="55" t="str">
        <f t="shared" si="434"/>
        <v/>
      </c>
      <c r="BO2040" s="55" t="str">
        <f t="shared" si="434"/>
        <v/>
      </c>
      <c r="BP2040" s="55" t="str">
        <f t="shared" si="434"/>
        <v/>
      </c>
      <c r="BQ2040" s="55" t="str">
        <f t="shared" si="434"/>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ref="BC2041:BC2104" si="435">SUM(AT2041:BB2041)</f>
        <v>0</v>
      </c>
      <c r="BD2041" s="55" t="str">
        <f t="shared" si="434"/>
        <v/>
      </c>
      <c r="BE2041" s="55" t="str">
        <f t="shared" si="434"/>
        <v/>
      </c>
      <c r="BF2041" s="55" t="str">
        <f t="shared" si="434"/>
        <v/>
      </c>
      <c r="BG2041" s="55" t="str">
        <f t="shared" si="434"/>
        <v/>
      </c>
      <c r="BH2041" s="55" t="str">
        <f t="shared" si="434"/>
        <v/>
      </c>
      <c r="BI2041" s="55" t="str">
        <f t="shared" si="434"/>
        <v/>
      </c>
      <c r="BJ2041" s="55" t="str">
        <f t="shared" si="434"/>
        <v/>
      </c>
      <c r="BK2041" s="55" t="str">
        <f t="shared" si="434"/>
        <v/>
      </c>
      <c r="BL2041" s="55" t="str">
        <f t="shared" si="434"/>
        <v/>
      </c>
      <c r="BM2041" s="55" t="str">
        <f t="shared" si="434"/>
        <v/>
      </c>
      <c r="BN2041" s="55" t="str">
        <f t="shared" si="434"/>
        <v/>
      </c>
      <c r="BO2041" s="55" t="str">
        <f t="shared" si="434"/>
        <v/>
      </c>
      <c r="BP2041" s="55" t="str">
        <f t="shared" si="434"/>
        <v/>
      </c>
      <c r="BQ2041" s="55" t="str">
        <f t="shared" si="434"/>
        <v/>
      </c>
      <c r="BR2041" s="1" t="str">
        <f t="shared" ref="BR2041:BR2104" si="436">IF(BD2041&amp;BE2041&amp;BF2041&amp;BG2041&amp;BH2041&amp;BI2041&amp;BJ2041&amp;BK2041&amp;BP2041&amp;BQ2041="","Base",BD2041&amp;BE2041&amp;BF2041&amp;BG2041&amp;BH2041&amp;BI2041&amp;BJ2041&amp;BK2041&amp;BP2041&amp;BQ2041)</f>
        <v>Base</v>
      </c>
      <c r="BS2041" s="1" t="str">
        <f t="shared" ref="BS2041:BS2104" si="437">IF(BL2041&amp;BM2041&amp;BN2041&amp;BO2041="","",BL2041&amp;BM2041&amp;BN2041&amp;BO2041)</f>
        <v/>
      </c>
      <c r="BT2041" s="3">
        <f t="shared" ref="BT2041:BT2104" si="438">J2041-I2041+1</f>
        <v>1</v>
      </c>
      <c r="BU2041" s="11">
        <f t="shared" ref="BU2041:BU2104" si="439">BT2041*0.06-1</f>
        <v>-0.94</v>
      </c>
      <c r="BV2041" s="11">
        <f t="shared" ref="BV2041:BV2104" si="440">BT2041*0.12-1</f>
        <v>-0.88</v>
      </c>
      <c r="BW2041" s="11">
        <f t="shared" ref="BW2041:BW2104" si="441">(BT2041-1)*0.84</f>
        <v>0</v>
      </c>
      <c r="BX2041" s="9">
        <f t="shared" ref="BX2041:BX2104" si="442">BU2041+I2041</f>
        <v>-0.94</v>
      </c>
      <c r="BY2041" s="9">
        <f t="shared" ref="BY2041:BY2104" si="443">BV2041+I2041</f>
        <v>-0.88</v>
      </c>
      <c r="BZ2041" s="9">
        <f t="shared" ref="BZ2041:BZ2104" si="444">IF(WEEKDAY(BW2041+I2041)=1,BW2041+I2041+1,IF(WEEKDAY(BW2041+I2041)=7,BW2041+I2041+2,BW2041+I2041))</f>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35"/>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36"/>
        <v>Base</v>
      </c>
      <c r="BS2042" s="1" t="str">
        <f t="shared" si="437"/>
        <v/>
      </c>
      <c r="BT2042" s="3">
        <f t="shared" si="438"/>
        <v>1</v>
      </c>
      <c r="BU2042" s="11">
        <f t="shared" si="439"/>
        <v>-0.94</v>
      </c>
      <c r="BV2042" s="11">
        <f t="shared" si="440"/>
        <v>-0.88</v>
      </c>
      <c r="BW2042" s="11">
        <f t="shared" si="441"/>
        <v>0</v>
      </c>
      <c r="BX2042" s="9">
        <f t="shared" si="442"/>
        <v>-0.94</v>
      </c>
      <c r="BY2042" s="9">
        <f t="shared" si="443"/>
        <v>-0.88</v>
      </c>
      <c r="BZ2042" s="9">
        <f t="shared" si="444"/>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35"/>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36"/>
        <v>Base</v>
      </c>
      <c r="BS2043" s="1" t="str">
        <f t="shared" si="437"/>
        <v/>
      </c>
      <c r="BT2043" s="3">
        <f t="shared" si="438"/>
        <v>1</v>
      </c>
      <c r="BU2043" s="11">
        <f t="shared" si="439"/>
        <v>-0.94</v>
      </c>
      <c r="BV2043" s="11">
        <f t="shared" si="440"/>
        <v>-0.88</v>
      </c>
      <c r="BW2043" s="11">
        <f t="shared" si="441"/>
        <v>0</v>
      </c>
      <c r="BX2043" s="9">
        <f t="shared" si="442"/>
        <v>-0.94</v>
      </c>
      <c r="BY2043" s="9">
        <f t="shared" si="443"/>
        <v>-0.88</v>
      </c>
      <c r="BZ2043" s="9">
        <f t="shared" si="444"/>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35"/>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36"/>
        <v>Base</v>
      </c>
      <c r="BS2044" s="1" t="str">
        <f t="shared" si="437"/>
        <v/>
      </c>
      <c r="BT2044" s="3">
        <f t="shared" si="438"/>
        <v>1</v>
      </c>
      <c r="BU2044" s="11">
        <f t="shared" si="439"/>
        <v>-0.94</v>
      </c>
      <c r="BV2044" s="11">
        <f t="shared" si="440"/>
        <v>-0.88</v>
      </c>
      <c r="BW2044" s="11">
        <f t="shared" si="441"/>
        <v>0</v>
      </c>
      <c r="BX2044" s="9">
        <f t="shared" si="442"/>
        <v>-0.94</v>
      </c>
      <c r="BY2044" s="9">
        <f t="shared" si="443"/>
        <v>-0.88</v>
      </c>
      <c r="BZ2044" s="9">
        <f t="shared" si="444"/>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35"/>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36"/>
        <v>Base</v>
      </c>
      <c r="BS2045" s="1" t="str">
        <f t="shared" si="437"/>
        <v/>
      </c>
      <c r="BT2045" s="3">
        <f t="shared" si="438"/>
        <v>1</v>
      </c>
      <c r="BU2045" s="11">
        <f t="shared" si="439"/>
        <v>-0.94</v>
      </c>
      <c r="BV2045" s="11">
        <f t="shared" si="440"/>
        <v>-0.88</v>
      </c>
      <c r="BW2045" s="11">
        <f t="shared" si="441"/>
        <v>0</v>
      </c>
      <c r="BX2045" s="9">
        <f t="shared" si="442"/>
        <v>-0.94</v>
      </c>
      <c r="BY2045" s="9">
        <f t="shared" si="443"/>
        <v>-0.88</v>
      </c>
      <c r="BZ2045" s="9">
        <f t="shared" si="444"/>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35"/>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si="436"/>
        <v>Base</v>
      </c>
      <c r="BS2046" s="1" t="str">
        <f t="shared" si="437"/>
        <v/>
      </c>
      <c r="BT2046" s="3">
        <f t="shared" si="438"/>
        <v>1</v>
      </c>
      <c r="BU2046" s="11">
        <f t="shared" si="439"/>
        <v>-0.94</v>
      </c>
      <c r="BV2046" s="11">
        <f t="shared" si="440"/>
        <v>-0.88</v>
      </c>
      <c r="BW2046" s="11">
        <f t="shared" si="441"/>
        <v>0</v>
      </c>
      <c r="BX2046" s="9">
        <f t="shared" si="442"/>
        <v>-0.94</v>
      </c>
      <c r="BY2046" s="9">
        <f t="shared" si="443"/>
        <v>-0.88</v>
      </c>
      <c r="BZ2046" s="9">
        <f t="shared" si="444"/>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35"/>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36"/>
        <v>Base</v>
      </c>
      <c r="BS2047" s="1" t="str">
        <f t="shared" si="437"/>
        <v/>
      </c>
      <c r="BT2047" s="3">
        <f t="shared" si="438"/>
        <v>1</v>
      </c>
      <c r="BU2047" s="11">
        <f t="shared" si="439"/>
        <v>-0.94</v>
      </c>
      <c r="BV2047" s="11">
        <f t="shared" si="440"/>
        <v>-0.88</v>
      </c>
      <c r="BW2047" s="11">
        <f t="shared" si="441"/>
        <v>0</v>
      </c>
      <c r="BX2047" s="9">
        <f t="shared" si="442"/>
        <v>-0.94</v>
      </c>
      <c r="BY2047" s="9">
        <f t="shared" si="443"/>
        <v>-0.88</v>
      </c>
      <c r="BZ2047" s="9">
        <f t="shared" si="444"/>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35"/>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si="436"/>
        <v>Base</v>
      </c>
      <c r="BS2048" s="1" t="str">
        <f t="shared" si="437"/>
        <v/>
      </c>
      <c r="BT2048" s="3">
        <f t="shared" si="438"/>
        <v>1</v>
      </c>
      <c r="BU2048" s="11">
        <f t="shared" si="439"/>
        <v>-0.94</v>
      </c>
      <c r="BV2048" s="11">
        <f t="shared" si="440"/>
        <v>-0.88</v>
      </c>
      <c r="BW2048" s="11">
        <f t="shared" si="441"/>
        <v>0</v>
      </c>
      <c r="BX2048" s="9">
        <f t="shared" si="442"/>
        <v>-0.94</v>
      </c>
      <c r="BY2048" s="9">
        <f t="shared" si="443"/>
        <v>-0.88</v>
      </c>
      <c r="BZ2048" s="9">
        <f t="shared" si="444"/>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ref="BD2053:BQ2071" si="445">IF(ISERROR(SEARCHB(" "&amp;BD$1&amp;" "," "&amp;$L2053&amp;" "))=TRUE,"",BD$1)</f>
        <v/>
      </c>
      <c r="BE2053" s="55" t="str">
        <f t="shared" si="445"/>
        <v/>
      </c>
      <c r="BF2053" s="55" t="str">
        <f t="shared" si="445"/>
        <v/>
      </c>
      <c r="BG2053" s="55" t="str">
        <f t="shared" si="445"/>
        <v/>
      </c>
      <c r="BH2053" s="55" t="str">
        <f t="shared" si="445"/>
        <v/>
      </c>
      <c r="BI2053" s="55" t="str">
        <f t="shared" si="445"/>
        <v/>
      </c>
      <c r="BJ2053" s="55" t="str">
        <f t="shared" si="445"/>
        <v/>
      </c>
      <c r="BK2053" s="55" t="str">
        <f t="shared" si="445"/>
        <v/>
      </c>
      <c r="BL2053" s="55" t="str">
        <f t="shared" si="445"/>
        <v/>
      </c>
      <c r="BM2053" s="55" t="str">
        <f t="shared" si="445"/>
        <v/>
      </c>
      <c r="BN2053" s="55" t="str">
        <f t="shared" si="445"/>
        <v/>
      </c>
      <c r="BO2053" s="55" t="str">
        <f t="shared" si="445"/>
        <v/>
      </c>
      <c r="BP2053" s="55" t="str">
        <f t="shared" si="445"/>
        <v/>
      </c>
      <c r="BQ2053" s="55" t="str">
        <f t="shared" si="445"/>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45"/>
        <v/>
      </c>
      <c r="BE2054" s="55" t="str">
        <f t="shared" si="445"/>
        <v/>
      </c>
      <c r="BF2054" s="55" t="str">
        <f t="shared" si="445"/>
        <v/>
      </c>
      <c r="BG2054" s="55" t="str">
        <f t="shared" si="445"/>
        <v/>
      </c>
      <c r="BH2054" s="55" t="str">
        <f t="shared" si="445"/>
        <v/>
      </c>
      <c r="BI2054" s="55" t="str">
        <f t="shared" si="445"/>
        <v/>
      </c>
      <c r="BJ2054" s="55" t="str">
        <f t="shared" si="445"/>
        <v/>
      </c>
      <c r="BK2054" s="55" t="str">
        <f t="shared" si="445"/>
        <v/>
      </c>
      <c r="BL2054" s="55" t="str">
        <f t="shared" si="445"/>
        <v/>
      </c>
      <c r="BM2054" s="55" t="str">
        <f t="shared" si="445"/>
        <v/>
      </c>
      <c r="BN2054" s="55" t="str">
        <f t="shared" si="445"/>
        <v/>
      </c>
      <c r="BO2054" s="55" t="str">
        <f t="shared" si="445"/>
        <v/>
      </c>
      <c r="BP2054" s="55" t="str">
        <f t="shared" si="445"/>
        <v/>
      </c>
      <c r="BQ2054" s="55" t="str">
        <f t="shared" si="445"/>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45"/>
        <v/>
      </c>
      <c r="BE2055" s="55" t="str">
        <f t="shared" si="445"/>
        <v/>
      </c>
      <c r="BF2055" s="55" t="str">
        <f t="shared" si="445"/>
        <v/>
      </c>
      <c r="BG2055" s="55" t="str">
        <f t="shared" si="445"/>
        <v/>
      </c>
      <c r="BH2055" s="55" t="str">
        <f t="shared" si="445"/>
        <v/>
      </c>
      <c r="BI2055" s="55" t="str">
        <f t="shared" si="445"/>
        <v/>
      </c>
      <c r="BJ2055" s="55" t="str">
        <f t="shared" si="445"/>
        <v/>
      </c>
      <c r="BK2055" s="55" t="str">
        <f t="shared" si="445"/>
        <v/>
      </c>
      <c r="BL2055" s="55" t="str">
        <f t="shared" si="445"/>
        <v/>
      </c>
      <c r="BM2055" s="55" t="str">
        <f t="shared" si="445"/>
        <v/>
      </c>
      <c r="BN2055" s="55" t="str">
        <f t="shared" si="445"/>
        <v/>
      </c>
      <c r="BO2055" s="55" t="str">
        <f t="shared" si="445"/>
        <v/>
      </c>
      <c r="BP2055" s="55" t="str">
        <f t="shared" si="445"/>
        <v/>
      </c>
      <c r="BQ2055" s="55" t="str">
        <f t="shared" si="445"/>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45"/>
        <v/>
      </c>
      <c r="BE2056" s="55" t="str">
        <f t="shared" si="445"/>
        <v/>
      </c>
      <c r="BF2056" s="55" t="str">
        <f t="shared" si="445"/>
        <v/>
      </c>
      <c r="BG2056" s="55" t="str">
        <f t="shared" si="445"/>
        <v/>
      </c>
      <c r="BH2056" s="55" t="str">
        <f t="shared" si="445"/>
        <v/>
      </c>
      <c r="BI2056" s="55" t="str">
        <f t="shared" si="445"/>
        <v/>
      </c>
      <c r="BJ2056" s="55" t="str">
        <f t="shared" si="445"/>
        <v/>
      </c>
      <c r="BK2056" s="55" t="str">
        <f t="shared" si="445"/>
        <v/>
      </c>
      <c r="BL2056" s="55" t="str">
        <f t="shared" si="445"/>
        <v/>
      </c>
      <c r="BM2056" s="55" t="str">
        <f t="shared" si="445"/>
        <v/>
      </c>
      <c r="BN2056" s="55" t="str">
        <f t="shared" si="445"/>
        <v/>
      </c>
      <c r="BO2056" s="55" t="str">
        <f t="shared" si="445"/>
        <v/>
      </c>
      <c r="BP2056" s="55" t="str">
        <f t="shared" si="445"/>
        <v/>
      </c>
      <c r="BQ2056" s="55" t="str">
        <f t="shared" si="445"/>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45"/>
        <v/>
      </c>
      <c r="BE2057" s="55" t="str">
        <f t="shared" si="445"/>
        <v/>
      </c>
      <c r="BF2057" s="55" t="str">
        <f t="shared" si="445"/>
        <v/>
      </c>
      <c r="BG2057" s="55" t="str">
        <f t="shared" si="445"/>
        <v/>
      </c>
      <c r="BH2057" s="55" t="str">
        <f t="shared" si="445"/>
        <v/>
      </c>
      <c r="BI2057" s="55" t="str">
        <f t="shared" si="445"/>
        <v/>
      </c>
      <c r="BJ2057" s="55" t="str">
        <f t="shared" si="445"/>
        <v/>
      </c>
      <c r="BK2057" s="55" t="str">
        <f t="shared" si="445"/>
        <v/>
      </c>
      <c r="BL2057" s="55" t="str">
        <f t="shared" si="445"/>
        <v/>
      </c>
      <c r="BM2057" s="55" t="str">
        <f t="shared" si="445"/>
        <v/>
      </c>
      <c r="BN2057" s="55" t="str">
        <f t="shared" si="445"/>
        <v/>
      </c>
      <c r="BO2057" s="55" t="str">
        <f t="shared" si="445"/>
        <v/>
      </c>
      <c r="BP2057" s="55" t="str">
        <f t="shared" si="445"/>
        <v/>
      </c>
      <c r="BQ2057" s="55" t="str">
        <f t="shared" si="445"/>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si="445"/>
        <v/>
      </c>
      <c r="BE2058" s="55" t="str">
        <f t="shared" si="445"/>
        <v/>
      </c>
      <c r="BF2058" s="55" t="str">
        <f t="shared" si="445"/>
        <v/>
      </c>
      <c r="BG2058" s="55" t="str">
        <f t="shared" si="445"/>
        <v/>
      </c>
      <c r="BH2058" s="55" t="str">
        <f t="shared" si="445"/>
        <v/>
      </c>
      <c r="BI2058" s="55" t="str">
        <f t="shared" si="445"/>
        <v/>
      </c>
      <c r="BJ2058" s="55" t="str">
        <f t="shared" si="445"/>
        <v/>
      </c>
      <c r="BK2058" s="55" t="str">
        <f t="shared" si="445"/>
        <v/>
      </c>
      <c r="BL2058" s="55" t="str">
        <f t="shared" si="445"/>
        <v/>
      </c>
      <c r="BM2058" s="55" t="str">
        <f t="shared" si="445"/>
        <v/>
      </c>
      <c r="BN2058" s="55" t="str">
        <f t="shared" si="445"/>
        <v/>
      </c>
      <c r="BO2058" s="55" t="str">
        <f t="shared" si="445"/>
        <v/>
      </c>
      <c r="BP2058" s="55" t="str">
        <f t="shared" si="445"/>
        <v/>
      </c>
      <c r="BQ2058" s="55" t="str">
        <f t="shared" si="445"/>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45"/>
        <v/>
      </c>
      <c r="BE2059" s="55" t="str">
        <f t="shared" si="445"/>
        <v/>
      </c>
      <c r="BF2059" s="55" t="str">
        <f t="shared" si="445"/>
        <v/>
      </c>
      <c r="BG2059" s="55" t="str">
        <f t="shared" si="445"/>
        <v/>
      </c>
      <c r="BH2059" s="55" t="str">
        <f t="shared" si="445"/>
        <v/>
      </c>
      <c r="BI2059" s="55" t="str">
        <f t="shared" si="445"/>
        <v/>
      </c>
      <c r="BJ2059" s="55" t="str">
        <f t="shared" si="445"/>
        <v/>
      </c>
      <c r="BK2059" s="55" t="str">
        <f t="shared" si="445"/>
        <v/>
      </c>
      <c r="BL2059" s="55" t="str">
        <f t="shared" si="445"/>
        <v/>
      </c>
      <c r="BM2059" s="55" t="str">
        <f t="shared" si="445"/>
        <v/>
      </c>
      <c r="BN2059" s="55" t="str">
        <f t="shared" si="445"/>
        <v/>
      </c>
      <c r="BO2059" s="55" t="str">
        <f t="shared" si="445"/>
        <v/>
      </c>
      <c r="BP2059" s="55" t="str">
        <f t="shared" si="445"/>
        <v/>
      </c>
      <c r="BQ2059" s="55" t="str">
        <f t="shared" si="445"/>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si="445"/>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ref="BD2071:BQ2089" si="446">IF(ISERROR(SEARCHB(" "&amp;BG$1&amp;" "," "&amp;$L2071&amp;" "))=TRUE,"",BG$1)</f>
        <v/>
      </c>
      <c r="BH2071" s="55" t="str">
        <f t="shared" si="446"/>
        <v/>
      </c>
      <c r="BI2071" s="55" t="str">
        <f t="shared" si="446"/>
        <v/>
      </c>
      <c r="BJ2071" s="55" t="str">
        <f t="shared" si="446"/>
        <v/>
      </c>
      <c r="BK2071" s="55" t="str">
        <f t="shared" si="446"/>
        <v/>
      </c>
      <c r="BL2071" s="55" t="str">
        <f t="shared" si="446"/>
        <v/>
      </c>
      <c r="BM2071" s="55" t="str">
        <f t="shared" si="446"/>
        <v/>
      </c>
      <c r="BN2071" s="55" t="str">
        <f t="shared" si="446"/>
        <v/>
      </c>
      <c r="BO2071" s="55" t="str">
        <f t="shared" si="446"/>
        <v/>
      </c>
      <c r="BP2071" s="55" t="str">
        <f t="shared" si="446"/>
        <v/>
      </c>
      <c r="BQ2071" s="55" t="str">
        <f t="shared" si="446"/>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6"/>
        <v/>
      </c>
      <c r="BE2072" s="55" t="str">
        <f t="shared" si="446"/>
        <v/>
      </c>
      <c r="BF2072" s="55" t="str">
        <f t="shared" si="446"/>
        <v/>
      </c>
      <c r="BG2072" s="55" t="str">
        <f t="shared" si="446"/>
        <v/>
      </c>
      <c r="BH2072" s="55" t="str">
        <f t="shared" si="446"/>
        <v/>
      </c>
      <c r="BI2072" s="55" t="str">
        <f t="shared" si="446"/>
        <v/>
      </c>
      <c r="BJ2072" s="55" t="str">
        <f t="shared" si="446"/>
        <v/>
      </c>
      <c r="BK2072" s="55" t="str">
        <f t="shared" si="446"/>
        <v/>
      </c>
      <c r="BL2072" s="55" t="str">
        <f t="shared" si="446"/>
        <v/>
      </c>
      <c r="BM2072" s="55" t="str">
        <f t="shared" si="446"/>
        <v/>
      </c>
      <c r="BN2072" s="55" t="str">
        <f t="shared" si="446"/>
        <v/>
      </c>
      <c r="BO2072" s="55" t="str">
        <f t="shared" si="446"/>
        <v/>
      </c>
      <c r="BP2072" s="55" t="str">
        <f t="shared" si="446"/>
        <v/>
      </c>
      <c r="BQ2072" s="55" t="str">
        <f t="shared" si="446"/>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6"/>
        <v/>
      </c>
      <c r="BE2073" s="55" t="str">
        <f t="shared" si="446"/>
        <v/>
      </c>
      <c r="BF2073" s="55" t="str">
        <f t="shared" si="446"/>
        <v/>
      </c>
      <c r="BG2073" s="55" t="str">
        <f t="shared" si="446"/>
        <v/>
      </c>
      <c r="BH2073" s="55" t="str">
        <f t="shared" si="446"/>
        <v/>
      </c>
      <c r="BI2073" s="55" t="str">
        <f t="shared" si="446"/>
        <v/>
      </c>
      <c r="BJ2073" s="55" t="str">
        <f t="shared" si="446"/>
        <v/>
      </c>
      <c r="BK2073" s="55" t="str">
        <f t="shared" si="446"/>
        <v/>
      </c>
      <c r="BL2073" s="55" t="str">
        <f t="shared" si="446"/>
        <v/>
      </c>
      <c r="BM2073" s="55" t="str">
        <f t="shared" si="446"/>
        <v/>
      </c>
      <c r="BN2073" s="55" t="str">
        <f t="shared" si="446"/>
        <v/>
      </c>
      <c r="BO2073" s="55" t="str">
        <f t="shared" si="446"/>
        <v/>
      </c>
      <c r="BP2073" s="55" t="str">
        <f t="shared" si="446"/>
        <v/>
      </c>
      <c r="BQ2073" s="55" t="str">
        <f t="shared" si="446"/>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6"/>
        <v/>
      </c>
      <c r="BE2074" s="55" t="str">
        <f t="shared" si="446"/>
        <v/>
      </c>
      <c r="BF2074" s="55" t="str">
        <f t="shared" si="446"/>
        <v/>
      </c>
      <c r="BG2074" s="55" t="str">
        <f t="shared" si="446"/>
        <v/>
      </c>
      <c r="BH2074" s="55" t="str">
        <f t="shared" si="446"/>
        <v/>
      </c>
      <c r="BI2074" s="55" t="str">
        <f t="shared" si="446"/>
        <v/>
      </c>
      <c r="BJ2074" s="55" t="str">
        <f t="shared" si="446"/>
        <v/>
      </c>
      <c r="BK2074" s="55" t="str">
        <f t="shared" si="446"/>
        <v/>
      </c>
      <c r="BL2074" s="55" t="str">
        <f t="shared" si="446"/>
        <v/>
      </c>
      <c r="BM2074" s="55" t="str">
        <f t="shared" si="446"/>
        <v/>
      </c>
      <c r="BN2074" s="55" t="str">
        <f t="shared" si="446"/>
        <v/>
      </c>
      <c r="BO2074" s="55" t="str">
        <f t="shared" si="446"/>
        <v/>
      </c>
      <c r="BP2074" s="55" t="str">
        <f t="shared" si="446"/>
        <v/>
      </c>
      <c r="BQ2074" s="55" t="str">
        <f t="shared" si="446"/>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6"/>
        <v/>
      </c>
      <c r="BE2075" s="55" t="str">
        <f t="shared" si="446"/>
        <v/>
      </c>
      <c r="BF2075" s="55" t="str">
        <f t="shared" si="446"/>
        <v/>
      </c>
      <c r="BG2075" s="55" t="str">
        <f t="shared" si="446"/>
        <v/>
      </c>
      <c r="BH2075" s="55" t="str">
        <f t="shared" si="446"/>
        <v/>
      </c>
      <c r="BI2075" s="55" t="str">
        <f t="shared" si="446"/>
        <v/>
      </c>
      <c r="BJ2075" s="55" t="str">
        <f t="shared" si="446"/>
        <v/>
      </c>
      <c r="BK2075" s="55" t="str">
        <f t="shared" si="446"/>
        <v/>
      </c>
      <c r="BL2075" s="55" t="str">
        <f t="shared" si="446"/>
        <v/>
      </c>
      <c r="BM2075" s="55" t="str">
        <f t="shared" si="446"/>
        <v/>
      </c>
      <c r="BN2075" s="55" t="str">
        <f t="shared" si="446"/>
        <v/>
      </c>
      <c r="BO2075" s="55" t="str">
        <f t="shared" si="446"/>
        <v/>
      </c>
      <c r="BP2075" s="55" t="str">
        <f t="shared" si="446"/>
        <v/>
      </c>
      <c r="BQ2075" s="55" t="str">
        <f t="shared" si="446"/>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6"/>
        <v/>
      </c>
      <c r="BE2076" s="55" t="str">
        <f t="shared" si="446"/>
        <v/>
      </c>
      <c r="BF2076" s="55" t="str">
        <f t="shared" si="446"/>
        <v/>
      </c>
      <c r="BG2076" s="55" t="str">
        <f t="shared" si="446"/>
        <v/>
      </c>
      <c r="BH2076" s="55" t="str">
        <f t="shared" si="446"/>
        <v/>
      </c>
      <c r="BI2076" s="55" t="str">
        <f t="shared" si="446"/>
        <v/>
      </c>
      <c r="BJ2076" s="55" t="str">
        <f t="shared" si="446"/>
        <v/>
      </c>
      <c r="BK2076" s="55" t="str">
        <f t="shared" si="446"/>
        <v/>
      </c>
      <c r="BL2076" s="55" t="str">
        <f t="shared" si="446"/>
        <v/>
      </c>
      <c r="BM2076" s="55" t="str">
        <f t="shared" si="446"/>
        <v/>
      </c>
      <c r="BN2076" s="55" t="str">
        <f t="shared" si="446"/>
        <v/>
      </c>
      <c r="BO2076" s="55" t="str">
        <f t="shared" si="446"/>
        <v/>
      </c>
      <c r="BP2076" s="55" t="str">
        <f t="shared" si="446"/>
        <v/>
      </c>
      <c r="BQ2076" s="55" t="str">
        <f t="shared" si="446"/>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6"/>
        <v/>
      </c>
      <c r="BE2077" s="55" t="str">
        <f t="shared" si="446"/>
        <v/>
      </c>
      <c r="BF2077" s="55" t="str">
        <f t="shared" si="446"/>
        <v/>
      </c>
      <c r="BG2077" s="55" t="str">
        <f t="shared" si="446"/>
        <v/>
      </c>
      <c r="BH2077" s="55" t="str">
        <f t="shared" si="446"/>
        <v/>
      </c>
      <c r="BI2077" s="55" t="str">
        <f t="shared" si="446"/>
        <v/>
      </c>
      <c r="BJ2077" s="55" t="str">
        <f t="shared" si="446"/>
        <v/>
      </c>
      <c r="BK2077" s="55" t="str">
        <f t="shared" si="446"/>
        <v/>
      </c>
      <c r="BL2077" s="55" t="str">
        <f t="shared" si="446"/>
        <v/>
      </c>
      <c r="BM2077" s="55" t="str">
        <f t="shared" si="446"/>
        <v/>
      </c>
      <c r="BN2077" s="55" t="str">
        <f t="shared" si="446"/>
        <v/>
      </c>
      <c r="BO2077" s="55" t="str">
        <f t="shared" si="446"/>
        <v/>
      </c>
      <c r="BP2077" s="55" t="str">
        <f t="shared" si="446"/>
        <v/>
      </c>
      <c r="BQ2077" s="55" t="str">
        <f t="shared" si="446"/>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6"/>
        <v/>
      </c>
      <c r="BE2078" s="55" t="str">
        <f t="shared" si="446"/>
        <v/>
      </c>
      <c r="BF2078" s="55" t="str">
        <f t="shared" si="446"/>
        <v/>
      </c>
      <c r="BG2078" s="55" t="str">
        <f t="shared" si="446"/>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ref="BD2089:BQ2107" si="447">IF(ISERROR(SEARCHB(" "&amp;BJ$1&amp;" "," "&amp;$L2089&amp;" "))=TRUE,"",BJ$1)</f>
        <v/>
      </c>
      <c r="BK2089" s="55" t="str">
        <f t="shared" si="447"/>
        <v/>
      </c>
      <c r="BL2089" s="55" t="str">
        <f t="shared" si="447"/>
        <v/>
      </c>
      <c r="BM2089" s="55" t="str">
        <f t="shared" si="447"/>
        <v/>
      </c>
      <c r="BN2089" s="55" t="str">
        <f t="shared" si="447"/>
        <v/>
      </c>
      <c r="BO2089" s="55" t="str">
        <f t="shared" si="447"/>
        <v/>
      </c>
      <c r="BP2089" s="55" t="str">
        <f t="shared" si="447"/>
        <v/>
      </c>
      <c r="BQ2089" s="55" t="str">
        <f t="shared" si="447"/>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7"/>
        <v/>
      </c>
      <c r="BE2090" s="55" t="str">
        <f t="shared" si="447"/>
        <v/>
      </c>
      <c r="BF2090" s="55" t="str">
        <f t="shared" si="447"/>
        <v/>
      </c>
      <c r="BG2090" s="55" t="str">
        <f t="shared" si="447"/>
        <v/>
      </c>
      <c r="BH2090" s="55" t="str">
        <f t="shared" si="447"/>
        <v/>
      </c>
      <c r="BI2090" s="55" t="str">
        <f t="shared" si="447"/>
        <v/>
      </c>
      <c r="BJ2090" s="55" t="str">
        <f t="shared" si="447"/>
        <v/>
      </c>
      <c r="BK2090" s="55" t="str">
        <f t="shared" si="447"/>
        <v/>
      </c>
      <c r="BL2090" s="55" t="str">
        <f t="shared" si="447"/>
        <v/>
      </c>
      <c r="BM2090" s="55" t="str">
        <f t="shared" si="447"/>
        <v/>
      </c>
      <c r="BN2090" s="55" t="str">
        <f t="shared" si="447"/>
        <v/>
      </c>
      <c r="BO2090" s="55" t="str">
        <f t="shared" si="447"/>
        <v/>
      </c>
      <c r="BP2090" s="55" t="str">
        <f t="shared" si="447"/>
        <v/>
      </c>
      <c r="BQ2090" s="55" t="str">
        <f t="shared" si="447"/>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7"/>
        <v/>
      </c>
      <c r="BE2091" s="55" t="str">
        <f t="shared" si="447"/>
        <v/>
      </c>
      <c r="BF2091" s="55" t="str">
        <f t="shared" si="447"/>
        <v/>
      </c>
      <c r="BG2091" s="55" t="str">
        <f t="shared" si="447"/>
        <v/>
      </c>
      <c r="BH2091" s="55" t="str">
        <f t="shared" si="447"/>
        <v/>
      </c>
      <c r="BI2091" s="55" t="str">
        <f t="shared" si="447"/>
        <v/>
      </c>
      <c r="BJ2091" s="55" t="str">
        <f t="shared" si="447"/>
        <v/>
      </c>
      <c r="BK2091" s="55" t="str">
        <f t="shared" si="447"/>
        <v/>
      </c>
      <c r="BL2091" s="55" t="str">
        <f t="shared" si="447"/>
        <v/>
      </c>
      <c r="BM2091" s="55" t="str">
        <f t="shared" si="447"/>
        <v/>
      </c>
      <c r="BN2091" s="55" t="str">
        <f t="shared" si="447"/>
        <v/>
      </c>
      <c r="BO2091" s="55" t="str">
        <f t="shared" si="447"/>
        <v/>
      </c>
      <c r="BP2091" s="55" t="str">
        <f t="shared" si="447"/>
        <v/>
      </c>
      <c r="BQ2091" s="55" t="str">
        <f t="shared" si="447"/>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7"/>
        <v/>
      </c>
      <c r="BE2092" s="55" t="str">
        <f t="shared" si="447"/>
        <v/>
      </c>
      <c r="BF2092" s="55" t="str">
        <f t="shared" si="447"/>
        <v/>
      </c>
      <c r="BG2092" s="55" t="str">
        <f t="shared" si="447"/>
        <v/>
      </c>
      <c r="BH2092" s="55" t="str">
        <f t="shared" si="447"/>
        <v/>
      </c>
      <c r="BI2092" s="55" t="str">
        <f t="shared" si="447"/>
        <v/>
      </c>
      <c r="BJ2092" s="55" t="str">
        <f t="shared" si="447"/>
        <v/>
      </c>
      <c r="BK2092" s="55" t="str">
        <f t="shared" si="447"/>
        <v/>
      </c>
      <c r="BL2092" s="55" t="str">
        <f t="shared" si="447"/>
        <v/>
      </c>
      <c r="BM2092" s="55" t="str">
        <f t="shared" si="447"/>
        <v/>
      </c>
      <c r="BN2092" s="55" t="str">
        <f t="shared" si="447"/>
        <v/>
      </c>
      <c r="BO2092" s="55" t="str">
        <f t="shared" si="447"/>
        <v/>
      </c>
      <c r="BP2092" s="55" t="str">
        <f t="shared" si="447"/>
        <v/>
      </c>
      <c r="BQ2092" s="55" t="str">
        <f t="shared" si="447"/>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7"/>
        <v/>
      </c>
      <c r="BE2093" s="55" t="str">
        <f t="shared" si="447"/>
        <v/>
      </c>
      <c r="BF2093" s="55" t="str">
        <f t="shared" si="447"/>
        <v/>
      </c>
      <c r="BG2093" s="55" t="str">
        <f t="shared" si="447"/>
        <v/>
      </c>
      <c r="BH2093" s="55" t="str">
        <f t="shared" si="447"/>
        <v/>
      </c>
      <c r="BI2093" s="55" t="str">
        <f t="shared" si="447"/>
        <v/>
      </c>
      <c r="BJ2093" s="55" t="str">
        <f t="shared" si="447"/>
        <v/>
      </c>
      <c r="BK2093" s="55" t="str">
        <f t="shared" si="447"/>
        <v/>
      </c>
      <c r="BL2093" s="55" t="str">
        <f t="shared" si="447"/>
        <v/>
      </c>
      <c r="BM2093" s="55" t="str">
        <f t="shared" si="447"/>
        <v/>
      </c>
      <c r="BN2093" s="55" t="str">
        <f t="shared" si="447"/>
        <v/>
      </c>
      <c r="BO2093" s="55" t="str">
        <f t="shared" si="447"/>
        <v/>
      </c>
      <c r="BP2093" s="55" t="str">
        <f t="shared" si="447"/>
        <v/>
      </c>
      <c r="BQ2093" s="55" t="str">
        <f t="shared" si="447"/>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7"/>
        <v/>
      </c>
      <c r="BE2094" s="55" t="str">
        <f t="shared" si="447"/>
        <v/>
      </c>
      <c r="BF2094" s="55" t="str">
        <f t="shared" si="447"/>
        <v/>
      </c>
      <c r="BG2094" s="55" t="str">
        <f t="shared" si="447"/>
        <v/>
      </c>
      <c r="BH2094" s="55" t="str">
        <f t="shared" si="447"/>
        <v/>
      </c>
      <c r="BI2094" s="55" t="str">
        <f t="shared" si="447"/>
        <v/>
      </c>
      <c r="BJ2094" s="55" t="str">
        <f t="shared" si="447"/>
        <v/>
      </c>
      <c r="BK2094" s="55" t="str">
        <f t="shared" si="447"/>
        <v/>
      </c>
      <c r="BL2094" s="55" t="str">
        <f t="shared" si="447"/>
        <v/>
      </c>
      <c r="BM2094" s="55" t="str">
        <f t="shared" si="447"/>
        <v/>
      </c>
      <c r="BN2094" s="55" t="str">
        <f t="shared" si="447"/>
        <v/>
      </c>
      <c r="BO2094" s="55" t="str">
        <f t="shared" si="447"/>
        <v/>
      </c>
      <c r="BP2094" s="55" t="str">
        <f t="shared" si="447"/>
        <v/>
      </c>
      <c r="BQ2094" s="55" t="str">
        <f t="shared" si="447"/>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7"/>
        <v/>
      </c>
      <c r="BE2095" s="55" t="str">
        <f t="shared" si="447"/>
        <v/>
      </c>
      <c r="BF2095" s="55" t="str">
        <f t="shared" si="447"/>
        <v/>
      </c>
      <c r="BG2095" s="55" t="str">
        <f t="shared" si="447"/>
        <v/>
      </c>
      <c r="BH2095" s="55" t="str">
        <f t="shared" si="447"/>
        <v/>
      </c>
      <c r="BI2095" s="55" t="str">
        <f t="shared" si="447"/>
        <v/>
      </c>
      <c r="BJ2095" s="55" t="str">
        <f t="shared" si="447"/>
        <v/>
      </c>
      <c r="BK2095" s="55" t="str">
        <f t="shared" si="447"/>
        <v/>
      </c>
      <c r="BL2095" s="55" t="str">
        <f t="shared" si="447"/>
        <v/>
      </c>
      <c r="BM2095" s="55" t="str">
        <f t="shared" si="447"/>
        <v/>
      </c>
      <c r="BN2095" s="55" t="str">
        <f t="shared" si="447"/>
        <v/>
      </c>
      <c r="BO2095" s="55" t="str">
        <f t="shared" si="447"/>
        <v/>
      </c>
      <c r="BP2095" s="55" t="str">
        <f t="shared" si="447"/>
        <v/>
      </c>
      <c r="BQ2095" s="55" t="str">
        <f t="shared" si="447"/>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7"/>
        <v/>
      </c>
      <c r="BE2096" s="55" t="str">
        <f t="shared" si="447"/>
        <v/>
      </c>
      <c r="BF2096" s="55" t="str">
        <f t="shared" si="447"/>
        <v/>
      </c>
      <c r="BG2096" s="55" t="str">
        <f t="shared" si="447"/>
        <v/>
      </c>
      <c r="BH2096" s="55" t="str">
        <f t="shared" si="447"/>
        <v/>
      </c>
      <c r="BI2096" s="55" t="str">
        <f t="shared" si="447"/>
        <v/>
      </c>
      <c r="BJ2096" s="55" t="str">
        <f t="shared" si="447"/>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ref="BC2105:BC2168" si="448">SUM(AT2105:BB2105)</f>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ref="BR2105:BR2168" si="449">IF(BD2105&amp;BE2105&amp;BF2105&amp;BG2105&amp;BH2105&amp;BI2105&amp;BJ2105&amp;BK2105&amp;BP2105&amp;BQ2105="","Base",BD2105&amp;BE2105&amp;BF2105&amp;BG2105&amp;BH2105&amp;BI2105&amp;BJ2105&amp;BK2105&amp;BP2105&amp;BQ2105)</f>
        <v>Base</v>
      </c>
      <c r="BS2105" s="1" t="str">
        <f t="shared" ref="BS2105:BS2168" si="450">IF(BL2105&amp;BM2105&amp;BN2105&amp;BO2105="","",BL2105&amp;BM2105&amp;BN2105&amp;BO2105)</f>
        <v/>
      </c>
      <c r="BT2105" s="3">
        <f t="shared" ref="BT2105:BT2168" si="451">J2105-I2105+1</f>
        <v>1</v>
      </c>
      <c r="BU2105" s="11">
        <f t="shared" ref="BU2105:BU2168" si="452">BT2105*0.06-1</f>
        <v>-0.94</v>
      </c>
      <c r="BV2105" s="11">
        <f t="shared" ref="BV2105:BV2168" si="453">BT2105*0.12-1</f>
        <v>-0.88</v>
      </c>
      <c r="BW2105" s="11">
        <f t="shared" ref="BW2105:BW2168" si="454">(BT2105-1)*0.84</f>
        <v>0</v>
      </c>
      <c r="BX2105" s="9">
        <f t="shared" ref="BX2105:BX2168" si="455">BU2105+I2105</f>
        <v>-0.94</v>
      </c>
      <c r="BY2105" s="9">
        <f t="shared" ref="BY2105:BY2168" si="456">BV2105+I2105</f>
        <v>-0.88</v>
      </c>
      <c r="BZ2105" s="9">
        <f t="shared" ref="BZ2105:BZ2168" si="457">IF(WEEKDAY(BW2105+I2105)=1,BW2105+I2105+1,IF(WEEKDAY(BW2105+I2105)=7,BW2105+I2105+2,BW2105+I2105))</f>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48"/>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49"/>
        <v>Base</v>
      </c>
      <c r="BS2106" s="1" t="str">
        <f t="shared" si="450"/>
        <v/>
      </c>
      <c r="BT2106" s="3">
        <f t="shared" si="451"/>
        <v>1</v>
      </c>
      <c r="BU2106" s="11">
        <f t="shared" si="452"/>
        <v>-0.94</v>
      </c>
      <c r="BV2106" s="11">
        <f t="shared" si="453"/>
        <v>-0.88</v>
      </c>
      <c r="BW2106" s="11">
        <f t="shared" si="454"/>
        <v>0</v>
      </c>
      <c r="BX2106" s="9">
        <f t="shared" si="455"/>
        <v>-0.94</v>
      </c>
      <c r="BY2106" s="9">
        <f t="shared" si="456"/>
        <v>-0.88</v>
      </c>
      <c r="BZ2106" s="9">
        <f t="shared" si="457"/>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48"/>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ref="BD2107:BQ2125" si="458">IF(ISERROR(SEARCHB(" "&amp;BM$1&amp;" "," "&amp;$L2107&amp;" "))=TRUE,"",BM$1)</f>
        <v/>
      </c>
      <c r="BN2107" s="55" t="str">
        <f t="shared" si="458"/>
        <v/>
      </c>
      <c r="BO2107" s="55" t="str">
        <f t="shared" si="458"/>
        <v/>
      </c>
      <c r="BP2107" s="55" t="str">
        <f t="shared" si="458"/>
        <v/>
      </c>
      <c r="BQ2107" s="55" t="str">
        <f t="shared" si="458"/>
        <v/>
      </c>
      <c r="BR2107" s="1" t="str">
        <f t="shared" si="449"/>
        <v>Base</v>
      </c>
      <c r="BS2107" s="1" t="str">
        <f t="shared" si="450"/>
        <v/>
      </c>
      <c r="BT2107" s="3">
        <f t="shared" si="451"/>
        <v>1</v>
      </c>
      <c r="BU2107" s="11">
        <f t="shared" si="452"/>
        <v>-0.94</v>
      </c>
      <c r="BV2107" s="11">
        <f t="shared" si="453"/>
        <v>-0.88</v>
      </c>
      <c r="BW2107" s="11">
        <f t="shared" si="454"/>
        <v>0</v>
      </c>
      <c r="BX2107" s="9">
        <f t="shared" si="455"/>
        <v>-0.94</v>
      </c>
      <c r="BY2107" s="9">
        <f t="shared" si="456"/>
        <v>-0.88</v>
      </c>
      <c r="BZ2107" s="9">
        <f t="shared" si="457"/>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48"/>
        <v>0</v>
      </c>
      <c r="BD2108" s="55" t="str">
        <f t="shared" si="458"/>
        <v/>
      </c>
      <c r="BE2108" s="55" t="str">
        <f t="shared" si="458"/>
        <v/>
      </c>
      <c r="BF2108" s="55" t="str">
        <f t="shared" si="458"/>
        <v/>
      </c>
      <c r="BG2108" s="55" t="str">
        <f t="shared" si="458"/>
        <v/>
      </c>
      <c r="BH2108" s="55" t="str">
        <f t="shared" si="458"/>
        <v/>
      </c>
      <c r="BI2108" s="55" t="str">
        <f t="shared" si="458"/>
        <v/>
      </c>
      <c r="BJ2108" s="55" t="str">
        <f t="shared" si="458"/>
        <v/>
      </c>
      <c r="BK2108" s="55" t="str">
        <f t="shared" si="458"/>
        <v/>
      </c>
      <c r="BL2108" s="55" t="str">
        <f t="shared" si="458"/>
        <v/>
      </c>
      <c r="BM2108" s="55" t="str">
        <f t="shared" si="458"/>
        <v/>
      </c>
      <c r="BN2108" s="55" t="str">
        <f t="shared" si="458"/>
        <v/>
      </c>
      <c r="BO2108" s="55" t="str">
        <f t="shared" si="458"/>
        <v/>
      </c>
      <c r="BP2108" s="55" t="str">
        <f t="shared" si="458"/>
        <v/>
      </c>
      <c r="BQ2108" s="55" t="str">
        <f t="shared" si="458"/>
        <v/>
      </c>
      <c r="BR2108" s="1" t="str">
        <f t="shared" si="449"/>
        <v>Base</v>
      </c>
      <c r="BS2108" s="1" t="str">
        <f t="shared" si="450"/>
        <v/>
      </c>
      <c r="BT2108" s="3">
        <f t="shared" si="451"/>
        <v>1</v>
      </c>
      <c r="BU2108" s="11">
        <f t="shared" si="452"/>
        <v>-0.94</v>
      </c>
      <c r="BV2108" s="11">
        <f t="shared" si="453"/>
        <v>-0.88</v>
      </c>
      <c r="BW2108" s="11">
        <f t="shared" si="454"/>
        <v>0</v>
      </c>
      <c r="BX2108" s="9">
        <f t="shared" si="455"/>
        <v>-0.94</v>
      </c>
      <c r="BY2108" s="9">
        <f t="shared" si="456"/>
        <v>-0.88</v>
      </c>
      <c r="BZ2108" s="9">
        <f t="shared" si="457"/>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48"/>
        <v>0</v>
      </c>
      <c r="BD2109" s="55" t="str">
        <f t="shared" si="458"/>
        <v/>
      </c>
      <c r="BE2109" s="55" t="str">
        <f t="shared" si="458"/>
        <v/>
      </c>
      <c r="BF2109" s="55" t="str">
        <f t="shared" si="458"/>
        <v/>
      </c>
      <c r="BG2109" s="55" t="str">
        <f t="shared" si="458"/>
        <v/>
      </c>
      <c r="BH2109" s="55" t="str">
        <f t="shared" si="458"/>
        <v/>
      </c>
      <c r="BI2109" s="55" t="str">
        <f t="shared" si="458"/>
        <v/>
      </c>
      <c r="BJ2109" s="55" t="str">
        <f t="shared" si="458"/>
        <v/>
      </c>
      <c r="BK2109" s="55" t="str">
        <f t="shared" si="458"/>
        <v/>
      </c>
      <c r="BL2109" s="55" t="str">
        <f t="shared" si="458"/>
        <v/>
      </c>
      <c r="BM2109" s="55" t="str">
        <f t="shared" si="458"/>
        <v/>
      </c>
      <c r="BN2109" s="55" t="str">
        <f t="shared" si="458"/>
        <v/>
      </c>
      <c r="BO2109" s="55" t="str">
        <f t="shared" si="458"/>
        <v/>
      </c>
      <c r="BP2109" s="55" t="str">
        <f t="shared" si="458"/>
        <v/>
      </c>
      <c r="BQ2109" s="55" t="str">
        <f t="shared" si="458"/>
        <v/>
      </c>
      <c r="BR2109" s="1" t="str">
        <f t="shared" si="449"/>
        <v>Base</v>
      </c>
      <c r="BS2109" s="1" t="str">
        <f t="shared" si="450"/>
        <v/>
      </c>
      <c r="BT2109" s="3">
        <f t="shared" si="451"/>
        <v>1</v>
      </c>
      <c r="BU2109" s="11">
        <f t="shared" si="452"/>
        <v>-0.94</v>
      </c>
      <c r="BV2109" s="11">
        <f t="shared" si="453"/>
        <v>-0.88</v>
      </c>
      <c r="BW2109" s="11">
        <f t="shared" si="454"/>
        <v>0</v>
      </c>
      <c r="BX2109" s="9">
        <f t="shared" si="455"/>
        <v>-0.94</v>
      </c>
      <c r="BY2109" s="9">
        <f t="shared" si="456"/>
        <v>-0.88</v>
      </c>
      <c r="BZ2109" s="9">
        <f t="shared" si="457"/>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48"/>
        <v>0</v>
      </c>
      <c r="BD2110" s="55" t="str">
        <f t="shared" si="458"/>
        <v/>
      </c>
      <c r="BE2110" s="55" t="str">
        <f t="shared" si="458"/>
        <v/>
      </c>
      <c r="BF2110" s="55" t="str">
        <f t="shared" si="458"/>
        <v/>
      </c>
      <c r="BG2110" s="55" t="str">
        <f t="shared" si="458"/>
        <v/>
      </c>
      <c r="BH2110" s="55" t="str">
        <f t="shared" si="458"/>
        <v/>
      </c>
      <c r="BI2110" s="55" t="str">
        <f t="shared" si="458"/>
        <v/>
      </c>
      <c r="BJ2110" s="55" t="str">
        <f t="shared" si="458"/>
        <v/>
      </c>
      <c r="BK2110" s="55" t="str">
        <f t="shared" si="458"/>
        <v/>
      </c>
      <c r="BL2110" s="55" t="str">
        <f t="shared" si="458"/>
        <v/>
      </c>
      <c r="BM2110" s="55" t="str">
        <f t="shared" si="458"/>
        <v/>
      </c>
      <c r="BN2110" s="55" t="str">
        <f t="shared" si="458"/>
        <v/>
      </c>
      <c r="BO2110" s="55" t="str">
        <f t="shared" si="458"/>
        <v/>
      </c>
      <c r="BP2110" s="55" t="str">
        <f t="shared" si="458"/>
        <v/>
      </c>
      <c r="BQ2110" s="55" t="str">
        <f t="shared" si="458"/>
        <v/>
      </c>
      <c r="BR2110" s="1" t="str">
        <f t="shared" si="449"/>
        <v>Base</v>
      </c>
      <c r="BS2110" s="1" t="str">
        <f t="shared" si="450"/>
        <v/>
      </c>
      <c r="BT2110" s="3">
        <f t="shared" si="451"/>
        <v>1</v>
      </c>
      <c r="BU2110" s="11">
        <f t="shared" si="452"/>
        <v>-0.94</v>
      </c>
      <c r="BV2110" s="11">
        <f t="shared" si="453"/>
        <v>-0.88</v>
      </c>
      <c r="BW2110" s="11">
        <f t="shared" si="454"/>
        <v>0</v>
      </c>
      <c r="BX2110" s="9">
        <f t="shared" si="455"/>
        <v>-0.94</v>
      </c>
      <c r="BY2110" s="9">
        <f t="shared" si="456"/>
        <v>-0.88</v>
      </c>
      <c r="BZ2110" s="9">
        <f t="shared" si="457"/>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48"/>
        <v>0</v>
      </c>
      <c r="BD2111" s="55" t="str">
        <f t="shared" si="458"/>
        <v/>
      </c>
      <c r="BE2111" s="55" t="str">
        <f t="shared" si="458"/>
        <v/>
      </c>
      <c r="BF2111" s="55" t="str">
        <f t="shared" si="458"/>
        <v/>
      </c>
      <c r="BG2111" s="55" t="str">
        <f t="shared" si="458"/>
        <v/>
      </c>
      <c r="BH2111" s="55" t="str">
        <f t="shared" si="458"/>
        <v/>
      </c>
      <c r="BI2111" s="55" t="str">
        <f t="shared" si="458"/>
        <v/>
      </c>
      <c r="BJ2111" s="55" t="str">
        <f t="shared" si="458"/>
        <v/>
      </c>
      <c r="BK2111" s="55" t="str">
        <f t="shared" si="458"/>
        <v/>
      </c>
      <c r="BL2111" s="55" t="str">
        <f t="shared" si="458"/>
        <v/>
      </c>
      <c r="BM2111" s="55" t="str">
        <f t="shared" si="458"/>
        <v/>
      </c>
      <c r="BN2111" s="55" t="str">
        <f t="shared" si="458"/>
        <v/>
      </c>
      <c r="BO2111" s="55" t="str">
        <f t="shared" si="458"/>
        <v/>
      </c>
      <c r="BP2111" s="55" t="str">
        <f t="shared" si="458"/>
        <v/>
      </c>
      <c r="BQ2111" s="55" t="str">
        <f t="shared" si="458"/>
        <v/>
      </c>
      <c r="BR2111" s="1" t="str">
        <f t="shared" si="449"/>
        <v>Base</v>
      </c>
      <c r="BS2111" s="1" t="str">
        <f t="shared" si="450"/>
        <v/>
      </c>
      <c r="BT2111" s="3">
        <f t="shared" si="451"/>
        <v>1</v>
      </c>
      <c r="BU2111" s="11">
        <f t="shared" si="452"/>
        <v>-0.94</v>
      </c>
      <c r="BV2111" s="11">
        <f t="shared" si="453"/>
        <v>-0.88</v>
      </c>
      <c r="BW2111" s="11">
        <f t="shared" si="454"/>
        <v>0</v>
      </c>
      <c r="BX2111" s="9">
        <f t="shared" si="455"/>
        <v>-0.94</v>
      </c>
      <c r="BY2111" s="9">
        <f t="shared" si="456"/>
        <v>-0.88</v>
      </c>
      <c r="BZ2111" s="9">
        <f t="shared" si="457"/>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48"/>
        <v>0</v>
      </c>
      <c r="BD2112" s="55" t="str">
        <f t="shared" si="458"/>
        <v/>
      </c>
      <c r="BE2112" s="55" t="str">
        <f t="shared" si="458"/>
        <v/>
      </c>
      <c r="BF2112" s="55" t="str">
        <f t="shared" si="458"/>
        <v/>
      </c>
      <c r="BG2112" s="55" t="str">
        <f t="shared" si="458"/>
        <v/>
      </c>
      <c r="BH2112" s="55" t="str">
        <f t="shared" si="458"/>
        <v/>
      </c>
      <c r="BI2112" s="55" t="str">
        <f t="shared" si="458"/>
        <v/>
      </c>
      <c r="BJ2112" s="55" t="str">
        <f t="shared" si="458"/>
        <v/>
      </c>
      <c r="BK2112" s="55" t="str">
        <f t="shared" si="458"/>
        <v/>
      </c>
      <c r="BL2112" s="55" t="str">
        <f t="shared" si="458"/>
        <v/>
      </c>
      <c r="BM2112" s="55" t="str">
        <f t="shared" si="458"/>
        <v/>
      </c>
      <c r="BN2112" s="55" t="str">
        <f t="shared" si="458"/>
        <v/>
      </c>
      <c r="BO2112" s="55" t="str">
        <f t="shared" si="458"/>
        <v/>
      </c>
      <c r="BP2112" s="55" t="str">
        <f t="shared" si="458"/>
        <v/>
      </c>
      <c r="BQ2112" s="55" t="str">
        <f t="shared" si="458"/>
        <v/>
      </c>
      <c r="BR2112" s="1" t="str">
        <f t="shared" si="449"/>
        <v>Base</v>
      </c>
      <c r="BS2112" s="1" t="str">
        <f t="shared" si="450"/>
        <v/>
      </c>
      <c r="BT2112" s="3">
        <f t="shared" si="451"/>
        <v>1</v>
      </c>
      <c r="BU2112" s="11">
        <f t="shared" si="452"/>
        <v>-0.94</v>
      </c>
      <c r="BV2112" s="11">
        <f t="shared" si="453"/>
        <v>-0.88</v>
      </c>
      <c r="BW2112" s="11">
        <f t="shared" si="454"/>
        <v>0</v>
      </c>
      <c r="BX2112" s="9">
        <f t="shared" si="455"/>
        <v>-0.94</v>
      </c>
      <c r="BY2112" s="9">
        <f t="shared" si="456"/>
        <v>-0.88</v>
      </c>
      <c r="BZ2112" s="9">
        <f t="shared" si="457"/>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58"/>
        <v/>
      </c>
      <c r="BE2113" s="55" t="str">
        <f t="shared" si="458"/>
        <v/>
      </c>
      <c r="BF2113" s="55" t="str">
        <f t="shared" si="458"/>
        <v/>
      </c>
      <c r="BG2113" s="55" t="str">
        <f t="shared" si="458"/>
        <v/>
      </c>
      <c r="BH2113" s="55" t="str">
        <f t="shared" si="458"/>
        <v/>
      </c>
      <c r="BI2113" s="55" t="str">
        <f t="shared" si="458"/>
        <v/>
      </c>
      <c r="BJ2113" s="55" t="str">
        <f t="shared" si="458"/>
        <v/>
      </c>
      <c r="BK2113" s="55" t="str">
        <f t="shared" si="458"/>
        <v/>
      </c>
      <c r="BL2113" s="55" t="str">
        <f t="shared" si="458"/>
        <v/>
      </c>
      <c r="BM2113" s="55" t="str">
        <f t="shared" si="458"/>
        <v/>
      </c>
      <c r="BN2113" s="55" t="str">
        <f t="shared" si="458"/>
        <v/>
      </c>
      <c r="BO2113" s="55" t="str">
        <f t="shared" si="458"/>
        <v/>
      </c>
      <c r="BP2113" s="55" t="str">
        <f t="shared" si="458"/>
        <v/>
      </c>
      <c r="BQ2113" s="55" t="str">
        <f t="shared" si="458"/>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58"/>
        <v/>
      </c>
      <c r="BE2114" s="55" t="str">
        <f t="shared" si="458"/>
        <v/>
      </c>
      <c r="BF2114" s="55" t="str">
        <f t="shared" si="458"/>
        <v/>
      </c>
      <c r="BG2114" s="55" t="str">
        <f t="shared" si="458"/>
        <v/>
      </c>
      <c r="BH2114" s="55" t="str">
        <f t="shared" si="458"/>
        <v/>
      </c>
      <c r="BI2114" s="55" t="str">
        <f t="shared" si="458"/>
        <v/>
      </c>
      <c r="BJ2114" s="55" t="str">
        <f t="shared" si="458"/>
        <v/>
      </c>
      <c r="BK2114" s="55" t="str">
        <f t="shared" si="458"/>
        <v/>
      </c>
      <c r="BL2114" s="55" t="str">
        <f t="shared" si="458"/>
        <v/>
      </c>
      <c r="BM2114" s="55" t="str">
        <f t="shared" si="458"/>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ref="BD2125:BQ2144" si="459">IF(ISERROR(SEARCHB(" "&amp;BP$1&amp;" "," "&amp;$L2125&amp;" "))=TRUE,"",BP$1)</f>
        <v/>
      </c>
      <c r="BQ2125" s="55" t="str">
        <f t="shared" si="459"/>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9"/>
        <v/>
      </c>
      <c r="BE2126" s="55" t="str">
        <f t="shared" si="459"/>
        <v/>
      </c>
      <c r="BF2126" s="55" t="str">
        <f t="shared" si="459"/>
        <v/>
      </c>
      <c r="BG2126" s="55" t="str">
        <f t="shared" si="459"/>
        <v/>
      </c>
      <c r="BH2126" s="55" t="str">
        <f t="shared" si="459"/>
        <v/>
      </c>
      <c r="BI2126" s="55" t="str">
        <f t="shared" si="459"/>
        <v/>
      </c>
      <c r="BJ2126" s="55" t="str">
        <f t="shared" si="459"/>
        <v/>
      </c>
      <c r="BK2126" s="55" t="str">
        <f t="shared" si="459"/>
        <v/>
      </c>
      <c r="BL2126" s="55" t="str">
        <f t="shared" si="459"/>
        <v/>
      </c>
      <c r="BM2126" s="55" t="str">
        <f t="shared" si="459"/>
        <v/>
      </c>
      <c r="BN2126" s="55" t="str">
        <f t="shared" si="459"/>
        <v/>
      </c>
      <c r="BO2126" s="55" t="str">
        <f t="shared" si="459"/>
        <v/>
      </c>
      <c r="BP2126" s="55" t="str">
        <f t="shared" si="459"/>
        <v/>
      </c>
      <c r="BQ2126" s="55" t="str">
        <f t="shared" si="459"/>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9"/>
        <v/>
      </c>
      <c r="BE2127" s="55" t="str">
        <f t="shared" si="459"/>
        <v/>
      </c>
      <c r="BF2127" s="55" t="str">
        <f t="shared" si="459"/>
        <v/>
      </c>
      <c r="BG2127" s="55" t="str">
        <f t="shared" si="459"/>
        <v/>
      </c>
      <c r="BH2127" s="55" t="str">
        <f t="shared" si="459"/>
        <v/>
      </c>
      <c r="BI2127" s="55" t="str">
        <f t="shared" si="459"/>
        <v/>
      </c>
      <c r="BJ2127" s="55" t="str">
        <f t="shared" si="459"/>
        <v/>
      </c>
      <c r="BK2127" s="55" t="str">
        <f t="shared" si="459"/>
        <v/>
      </c>
      <c r="BL2127" s="55" t="str">
        <f t="shared" si="459"/>
        <v/>
      </c>
      <c r="BM2127" s="55" t="str">
        <f t="shared" si="459"/>
        <v/>
      </c>
      <c r="BN2127" s="55" t="str">
        <f t="shared" si="459"/>
        <v/>
      </c>
      <c r="BO2127" s="55" t="str">
        <f t="shared" si="459"/>
        <v/>
      </c>
      <c r="BP2127" s="55" t="str">
        <f t="shared" si="459"/>
        <v/>
      </c>
      <c r="BQ2127" s="55" t="str">
        <f t="shared" si="459"/>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9"/>
        <v/>
      </c>
      <c r="BE2128" s="55" t="str">
        <f t="shared" si="459"/>
        <v/>
      </c>
      <c r="BF2128" s="55" t="str">
        <f t="shared" si="459"/>
        <v/>
      </c>
      <c r="BG2128" s="55" t="str">
        <f t="shared" si="459"/>
        <v/>
      </c>
      <c r="BH2128" s="55" t="str">
        <f t="shared" si="459"/>
        <v/>
      </c>
      <c r="BI2128" s="55" t="str">
        <f t="shared" si="459"/>
        <v/>
      </c>
      <c r="BJ2128" s="55" t="str">
        <f t="shared" si="459"/>
        <v/>
      </c>
      <c r="BK2128" s="55" t="str">
        <f t="shared" si="459"/>
        <v/>
      </c>
      <c r="BL2128" s="55" t="str">
        <f t="shared" si="459"/>
        <v/>
      </c>
      <c r="BM2128" s="55" t="str">
        <f t="shared" si="459"/>
        <v/>
      </c>
      <c r="BN2128" s="55" t="str">
        <f t="shared" si="459"/>
        <v/>
      </c>
      <c r="BO2128" s="55" t="str">
        <f t="shared" si="459"/>
        <v/>
      </c>
      <c r="BP2128" s="55" t="str">
        <f t="shared" si="459"/>
        <v/>
      </c>
      <c r="BQ2128" s="55" t="str">
        <f t="shared" si="459"/>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9"/>
        <v/>
      </c>
      <c r="BE2129" s="55" t="str">
        <f t="shared" si="459"/>
        <v/>
      </c>
      <c r="BF2129" s="55" t="str">
        <f t="shared" si="459"/>
        <v/>
      </c>
      <c r="BG2129" s="55" t="str">
        <f t="shared" si="459"/>
        <v/>
      </c>
      <c r="BH2129" s="55" t="str">
        <f t="shared" si="459"/>
        <v/>
      </c>
      <c r="BI2129" s="55" t="str">
        <f t="shared" si="459"/>
        <v/>
      </c>
      <c r="BJ2129" s="55" t="str">
        <f t="shared" si="459"/>
        <v/>
      </c>
      <c r="BK2129" s="55" t="str">
        <f t="shared" si="459"/>
        <v/>
      </c>
      <c r="BL2129" s="55" t="str">
        <f t="shared" si="459"/>
        <v/>
      </c>
      <c r="BM2129" s="55" t="str">
        <f t="shared" si="459"/>
        <v/>
      </c>
      <c r="BN2129" s="55" t="str">
        <f t="shared" si="459"/>
        <v/>
      </c>
      <c r="BO2129" s="55" t="str">
        <f t="shared" si="459"/>
        <v/>
      </c>
      <c r="BP2129" s="55" t="str">
        <f t="shared" si="459"/>
        <v/>
      </c>
      <c r="BQ2129" s="55" t="str">
        <f t="shared" si="459"/>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9"/>
        <v/>
      </c>
      <c r="BE2130" s="55" t="str">
        <f t="shared" si="459"/>
        <v/>
      </c>
      <c r="BF2130" s="55" t="str">
        <f t="shared" si="459"/>
        <v/>
      </c>
      <c r="BG2130" s="55" t="str">
        <f t="shared" si="459"/>
        <v/>
      </c>
      <c r="BH2130" s="55" t="str">
        <f t="shared" si="459"/>
        <v/>
      </c>
      <c r="BI2130" s="55" t="str">
        <f t="shared" si="459"/>
        <v/>
      </c>
      <c r="BJ2130" s="55" t="str">
        <f t="shared" si="459"/>
        <v/>
      </c>
      <c r="BK2130" s="55" t="str">
        <f t="shared" si="459"/>
        <v/>
      </c>
      <c r="BL2130" s="55" t="str">
        <f t="shared" si="459"/>
        <v/>
      </c>
      <c r="BM2130" s="55" t="str">
        <f t="shared" si="459"/>
        <v/>
      </c>
      <c r="BN2130" s="55" t="str">
        <f t="shared" si="459"/>
        <v/>
      </c>
      <c r="BO2130" s="55" t="str">
        <f t="shared" si="459"/>
        <v/>
      </c>
      <c r="BP2130" s="55" t="str">
        <f t="shared" si="459"/>
        <v/>
      </c>
      <c r="BQ2130" s="55" t="str">
        <f t="shared" si="459"/>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9"/>
        <v/>
      </c>
      <c r="BE2131" s="55" t="str">
        <f t="shared" si="459"/>
        <v/>
      </c>
      <c r="BF2131" s="55" t="str">
        <f t="shared" si="459"/>
        <v/>
      </c>
      <c r="BG2131" s="55" t="str">
        <f t="shared" si="459"/>
        <v/>
      </c>
      <c r="BH2131" s="55" t="str">
        <f t="shared" si="459"/>
        <v/>
      </c>
      <c r="BI2131" s="55" t="str">
        <f t="shared" si="459"/>
        <v/>
      </c>
      <c r="BJ2131" s="55" t="str">
        <f t="shared" si="459"/>
        <v/>
      </c>
      <c r="BK2131" s="55" t="str">
        <f t="shared" si="459"/>
        <v/>
      </c>
      <c r="BL2131" s="55" t="str">
        <f t="shared" si="459"/>
        <v/>
      </c>
      <c r="BM2131" s="55" t="str">
        <f t="shared" si="459"/>
        <v/>
      </c>
      <c r="BN2131" s="55" t="str">
        <f t="shared" si="459"/>
        <v/>
      </c>
      <c r="BO2131" s="55" t="str">
        <f t="shared" si="459"/>
        <v/>
      </c>
      <c r="BP2131" s="55" t="str">
        <f t="shared" si="459"/>
        <v/>
      </c>
      <c r="BQ2131" s="55" t="str">
        <f t="shared" si="459"/>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9"/>
        <v/>
      </c>
      <c r="BE2132" s="55" t="str">
        <f t="shared" si="459"/>
        <v/>
      </c>
      <c r="BF2132" s="55" t="str">
        <f t="shared" si="459"/>
        <v/>
      </c>
      <c r="BG2132" s="55" t="str">
        <f t="shared" si="459"/>
        <v/>
      </c>
      <c r="BH2132" s="55" t="str">
        <f t="shared" si="459"/>
        <v/>
      </c>
      <c r="BI2132" s="55" t="str">
        <f t="shared" si="459"/>
        <v/>
      </c>
      <c r="BJ2132" s="55" t="str">
        <f t="shared" si="459"/>
        <v/>
      </c>
      <c r="BK2132" s="55" t="str">
        <f t="shared" si="459"/>
        <v/>
      </c>
      <c r="BL2132" s="55" t="str">
        <f t="shared" si="459"/>
        <v/>
      </c>
      <c r="BM2132" s="55" t="str">
        <f t="shared" si="459"/>
        <v/>
      </c>
      <c r="BN2132" s="55" t="str">
        <f t="shared" si="459"/>
        <v/>
      </c>
      <c r="BO2132" s="55" t="str">
        <f t="shared" si="459"/>
        <v/>
      </c>
      <c r="BP2132" s="55" t="str">
        <f t="shared" si="459"/>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ref="BD2144:BQ2162" si="460">IF(ISERROR(SEARCHB(" "&amp;BE$1&amp;" "," "&amp;$L2144&amp;" "))=TRUE,"",BE$1)</f>
        <v/>
      </c>
      <c r="BF2144" s="55" t="str">
        <f t="shared" si="460"/>
        <v/>
      </c>
      <c r="BG2144" s="55" t="str">
        <f t="shared" si="460"/>
        <v/>
      </c>
      <c r="BH2144" s="55" t="str">
        <f t="shared" si="460"/>
        <v/>
      </c>
      <c r="BI2144" s="55" t="str">
        <f t="shared" si="460"/>
        <v/>
      </c>
      <c r="BJ2144" s="55" t="str">
        <f t="shared" si="460"/>
        <v/>
      </c>
      <c r="BK2144" s="55" t="str">
        <f t="shared" si="460"/>
        <v/>
      </c>
      <c r="BL2144" s="55" t="str">
        <f t="shared" si="460"/>
        <v/>
      </c>
      <c r="BM2144" s="55" t="str">
        <f t="shared" si="460"/>
        <v/>
      </c>
      <c r="BN2144" s="55" t="str">
        <f t="shared" si="460"/>
        <v/>
      </c>
      <c r="BO2144" s="55" t="str">
        <f t="shared" si="460"/>
        <v/>
      </c>
      <c r="BP2144" s="55" t="str">
        <f t="shared" si="460"/>
        <v/>
      </c>
      <c r="BQ2144" s="55" t="str">
        <f t="shared" si="460"/>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60"/>
        <v/>
      </c>
      <c r="BE2145" s="55" t="str">
        <f t="shared" si="460"/>
        <v/>
      </c>
      <c r="BF2145" s="55" t="str">
        <f t="shared" si="460"/>
        <v/>
      </c>
      <c r="BG2145" s="55" t="str">
        <f t="shared" si="460"/>
        <v/>
      </c>
      <c r="BH2145" s="55" t="str">
        <f t="shared" si="460"/>
        <v/>
      </c>
      <c r="BI2145" s="55" t="str">
        <f t="shared" si="460"/>
        <v/>
      </c>
      <c r="BJ2145" s="55" t="str">
        <f t="shared" si="460"/>
        <v/>
      </c>
      <c r="BK2145" s="55" t="str">
        <f t="shared" si="460"/>
        <v/>
      </c>
      <c r="BL2145" s="55" t="str">
        <f t="shared" si="460"/>
        <v/>
      </c>
      <c r="BM2145" s="55" t="str">
        <f t="shared" si="460"/>
        <v/>
      </c>
      <c r="BN2145" s="55" t="str">
        <f t="shared" si="460"/>
        <v/>
      </c>
      <c r="BO2145" s="55" t="str">
        <f t="shared" si="460"/>
        <v/>
      </c>
      <c r="BP2145" s="55" t="str">
        <f t="shared" si="460"/>
        <v/>
      </c>
      <c r="BQ2145" s="55" t="str">
        <f t="shared" si="460"/>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60"/>
        <v/>
      </c>
      <c r="BE2146" s="55" t="str">
        <f t="shared" si="460"/>
        <v/>
      </c>
      <c r="BF2146" s="55" t="str">
        <f t="shared" si="460"/>
        <v/>
      </c>
      <c r="BG2146" s="55" t="str">
        <f t="shared" si="460"/>
        <v/>
      </c>
      <c r="BH2146" s="55" t="str">
        <f t="shared" si="460"/>
        <v/>
      </c>
      <c r="BI2146" s="55" t="str">
        <f t="shared" si="460"/>
        <v/>
      </c>
      <c r="BJ2146" s="55" t="str">
        <f t="shared" si="460"/>
        <v/>
      </c>
      <c r="BK2146" s="55" t="str">
        <f t="shared" si="460"/>
        <v/>
      </c>
      <c r="BL2146" s="55" t="str">
        <f t="shared" si="460"/>
        <v/>
      </c>
      <c r="BM2146" s="55" t="str">
        <f t="shared" si="460"/>
        <v/>
      </c>
      <c r="BN2146" s="55" t="str">
        <f t="shared" si="460"/>
        <v/>
      </c>
      <c r="BO2146" s="55" t="str">
        <f t="shared" si="460"/>
        <v/>
      </c>
      <c r="BP2146" s="55" t="str">
        <f t="shared" si="460"/>
        <v/>
      </c>
      <c r="BQ2146" s="55" t="str">
        <f t="shared" si="460"/>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60"/>
        <v/>
      </c>
      <c r="BE2147" s="55" t="str">
        <f t="shared" si="460"/>
        <v/>
      </c>
      <c r="BF2147" s="55" t="str">
        <f t="shared" si="460"/>
        <v/>
      </c>
      <c r="BG2147" s="55" t="str">
        <f t="shared" si="460"/>
        <v/>
      </c>
      <c r="BH2147" s="55" t="str">
        <f t="shared" si="460"/>
        <v/>
      </c>
      <c r="BI2147" s="55" t="str">
        <f t="shared" si="460"/>
        <v/>
      </c>
      <c r="BJ2147" s="55" t="str">
        <f t="shared" si="460"/>
        <v/>
      </c>
      <c r="BK2147" s="55" t="str">
        <f t="shared" si="460"/>
        <v/>
      </c>
      <c r="BL2147" s="55" t="str">
        <f t="shared" si="460"/>
        <v/>
      </c>
      <c r="BM2147" s="55" t="str">
        <f t="shared" si="460"/>
        <v/>
      </c>
      <c r="BN2147" s="55" t="str">
        <f t="shared" si="460"/>
        <v/>
      </c>
      <c r="BO2147" s="55" t="str">
        <f t="shared" si="460"/>
        <v/>
      </c>
      <c r="BP2147" s="55" t="str">
        <f t="shared" si="460"/>
        <v/>
      </c>
      <c r="BQ2147" s="55" t="str">
        <f t="shared" si="460"/>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60"/>
        <v/>
      </c>
      <c r="BE2148" s="55" t="str">
        <f t="shared" si="460"/>
        <v/>
      </c>
      <c r="BF2148" s="55" t="str">
        <f t="shared" si="460"/>
        <v/>
      </c>
      <c r="BG2148" s="55" t="str">
        <f t="shared" si="460"/>
        <v/>
      </c>
      <c r="BH2148" s="55" t="str">
        <f t="shared" si="460"/>
        <v/>
      </c>
      <c r="BI2148" s="55" t="str">
        <f t="shared" si="460"/>
        <v/>
      </c>
      <c r="BJ2148" s="55" t="str">
        <f t="shared" si="460"/>
        <v/>
      </c>
      <c r="BK2148" s="55" t="str">
        <f t="shared" si="460"/>
        <v/>
      </c>
      <c r="BL2148" s="55" t="str">
        <f t="shared" si="460"/>
        <v/>
      </c>
      <c r="BM2148" s="55" t="str">
        <f t="shared" si="460"/>
        <v/>
      </c>
      <c r="BN2148" s="55" t="str">
        <f t="shared" si="460"/>
        <v/>
      </c>
      <c r="BO2148" s="55" t="str">
        <f t="shared" si="460"/>
        <v/>
      </c>
      <c r="BP2148" s="55" t="str">
        <f t="shared" si="460"/>
        <v/>
      </c>
      <c r="BQ2148" s="55" t="str">
        <f t="shared" si="460"/>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60"/>
        <v/>
      </c>
      <c r="BE2149" s="55" t="str">
        <f t="shared" si="460"/>
        <v/>
      </c>
      <c r="BF2149" s="55" t="str">
        <f t="shared" si="460"/>
        <v/>
      </c>
      <c r="BG2149" s="55" t="str">
        <f t="shared" si="460"/>
        <v/>
      </c>
      <c r="BH2149" s="55" t="str">
        <f t="shared" si="460"/>
        <v/>
      </c>
      <c r="BI2149" s="55" t="str">
        <f t="shared" si="460"/>
        <v/>
      </c>
      <c r="BJ2149" s="55" t="str">
        <f t="shared" si="460"/>
        <v/>
      </c>
      <c r="BK2149" s="55" t="str">
        <f t="shared" si="460"/>
        <v/>
      </c>
      <c r="BL2149" s="55" t="str">
        <f t="shared" si="460"/>
        <v/>
      </c>
      <c r="BM2149" s="55" t="str">
        <f t="shared" si="460"/>
        <v/>
      </c>
      <c r="BN2149" s="55" t="str">
        <f t="shared" si="460"/>
        <v/>
      </c>
      <c r="BO2149" s="55" t="str">
        <f t="shared" si="460"/>
        <v/>
      </c>
      <c r="BP2149" s="55" t="str">
        <f t="shared" si="460"/>
        <v/>
      </c>
      <c r="BQ2149" s="55" t="str">
        <f t="shared" si="460"/>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60"/>
        <v/>
      </c>
      <c r="BE2150" s="55" t="str">
        <f t="shared" si="460"/>
        <v/>
      </c>
      <c r="BF2150" s="55" t="str">
        <f t="shared" si="460"/>
        <v/>
      </c>
      <c r="BG2150" s="55" t="str">
        <f t="shared" si="460"/>
        <v/>
      </c>
      <c r="BH2150" s="55" t="str">
        <f t="shared" si="460"/>
        <v/>
      </c>
      <c r="BI2150" s="55" t="str">
        <f t="shared" si="460"/>
        <v/>
      </c>
      <c r="BJ2150" s="55" t="str">
        <f t="shared" si="460"/>
        <v/>
      </c>
      <c r="BK2150" s="55" t="str">
        <f t="shared" si="460"/>
        <v/>
      </c>
      <c r="BL2150" s="55" t="str">
        <f t="shared" si="460"/>
        <v/>
      </c>
      <c r="BM2150" s="55" t="str">
        <f t="shared" si="460"/>
        <v/>
      </c>
      <c r="BN2150" s="55" t="str">
        <f t="shared" si="460"/>
        <v/>
      </c>
      <c r="BO2150" s="55" t="str">
        <f t="shared" si="460"/>
        <v/>
      </c>
      <c r="BP2150" s="55" t="str">
        <f t="shared" si="460"/>
        <v/>
      </c>
      <c r="BQ2150" s="55" t="str">
        <f t="shared" si="460"/>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60"/>
        <v/>
      </c>
      <c r="BE2151" s="55" t="str">
        <f t="shared" si="460"/>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ref="BD2162:BQ2180" si="461">IF(ISERROR(SEARCHB(" "&amp;BH$1&amp;" "," "&amp;$L2162&amp;" "))=TRUE,"",BH$1)</f>
        <v/>
      </c>
      <c r="BI2162" s="55" t="str">
        <f t="shared" si="461"/>
        <v/>
      </c>
      <c r="BJ2162" s="55" t="str">
        <f t="shared" si="461"/>
        <v/>
      </c>
      <c r="BK2162" s="55" t="str">
        <f t="shared" si="461"/>
        <v/>
      </c>
      <c r="BL2162" s="55" t="str">
        <f t="shared" si="461"/>
        <v/>
      </c>
      <c r="BM2162" s="55" t="str">
        <f t="shared" si="461"/>
        <v/>
      </c>
      <c r="BN2162" s="55" t="str">
        <f t="shared" si="461"/>
        <v/>
      </c>
      <c r="BO2162" s="55" t="str">
        <f t="shared" si="461"/>
        <v/>
      </c>
      <c r="BP2162" s="55" t="str">
        <f t="shared" si="461"/>
        <v/>
      </c>
      <c r="BQ2162" s="55" t="str">
        <f t="shared" si="461"/>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1"/>
        <v/>
      </c>
      <c r="BE2163" s="55" t="str">
        <f t="shared" si="461"/>
        <v/>
      </c>
      <c r="BF2163" s="55" t="str">
        <f t="shared" si="461"/>
        <v/>
      </c>
      <c r="BG2163" s="55" t="str">
        <f t="shared" si="461"/>
        <v/>
      </c>
      <c r="BH2163" s="55" t="str">
        <f t="shared" si="461"/>
        <v/>
      </c>
      <c r="BI2163" s="55" t="str">
        <f t="shared" si="461"/>
        <v/>
      </c>
      <c r="BJ2163" s="55" t="str">
        <f t="shared" si="461"/>
        <v/>
      </c>
      <c r="BK2163" s="55" t="str">
        <f t="shared" si="461"/>
        <v/>
      </c>
      <c r="BL2163" s="55" t="str">
        <f t="shared" si="461"/>
        <v/>
      </c>
      <c r="BM2163" s="55" t="str">
        <f t="shared" si="461"/>
        <v/>
      </c>
      <c r="BN2163" s="55" t="str">
        <f t="shared" si="461"/>
        <v/>
      </c>
      <c r="BO2163" s="55" t="str">
        <f t="shared" si="461"/>
        <v/>
      </c>
      <c r="BP2163" s="55" t="str">
        <f t="shared" si="461"/>
        <v/>
      </c>
      <c r="BQ2163" s="55" t="str">
        <f t="shared" si="461"/>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1"/>
        <v/>
      </c>
      <c r="BE2164" s="55" t="str">
        <f t="shared" si="461"/>
        <v/>
      </c>
      <c r="BF2164" s="55" t="str">
        <f t="shared" si="461"/>
        <v/>
      </c>
      <c r="BG2164" s="55" t="str">
        <f t="shared" si="461"/>
        <v/>
      </c>
      <c r="BH2164" s="55" t="str">
        <f t="shared" si="461"/>
        <v/>
      </c>
      <c r="BI2164" s="55" t="str">
        <f t="shared" si="461"/>
        <v/>
      </c>
      <c r="BJ2164" s="55" t="str">
        <f t="shared" si="461"/>
        <v/>
      </c>
      <c r="BK2164" s="55" t="str">
        <f t="shared" si="461"/>
        <v/>
      </c>
      <c r="BL2164" s="55" t="str">
        <f t="shared" si="461"/>
        <v/>
      </c>
      <c r="BM2164" s="55" t="str">
        <f t="shared" si="461"/>
        <v/>
      </c>
      <c r="BN2164" s="55" t="str">
        <f t="shared" si="461"/>
        <v/>
      </c>
      <c r="BO2164" s="55" t="str">
        <f t="shared" si="461"/>
        <v/>
      </c>
      <c r="BP2164" s="55" t="str">
        <f t="shared" si="461"/>
        <v/>
      </c>
      <c r="BQ2164" s="55" t="str">
        <f t="shared" si="461"/>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1"/>
        <v/>
      </c>
      <c r="BE2165" s="55" t="str">
        <f t="shared" si="461"/>
        <v/>
      </c>
      <c r="BF2165" s="55" t="str">
        <f t="shared" si="461"/>
        <v/>
      </c>
      <c r="BG2165" s="55" t="str">
        <f t="shared" si="461"/>
        <v/>
      </c>
      <c r="BH2165" s="55" t="str">
        <f t="shared" si="461"/>
        <v/>
      </c>
      <c r="BI2165" s="55" t="str">
        <f t="shared" si="461"/>
        <v/>
      </c>
      <c r="BJ2165" s="55" t="str">
        <f t="shared" si="461"/>
        <v/>
      </c>
      <c r="BK2165" s="55" t="str">
        <f t="shared" si="461"/>
        <v/>
      </c>
      <c r="BL2165" s="55" t="str">
        <f t="shared" si="461"/>
        <v/>
      </c>
      <c r="BM2165" s="55" t="str">
        <f t="shared" si="461"/>
        <v/>
      </c>
      <c r="BN2165" s="55" t="str">
        <f t="shared" si="461"/>
        <v/>
      </c>
      <c r="BO2165" s="55" t="str">
        <f t="shared" si="461"/>
        <v/>
      </c>
      <c r="BP2165" s="55" t="str">
        <f t="shared" si="461"/>
        <v/>
      </c>
      <c r="BQ2165" s="55" t="str">
        <f t="shared" si="461"/>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1"/>
        <v/>
      </c>
      <c r="BE2166" s="55" t="str">
        <f t="shared" si="461"/>
        <v/>
      </c>
      <c r="BF2166" s="55" t="str">
        <f t="shared" si="461"/>
        <v/>
      </c>
      <c r="BG2166" s="55" t="str">
        <f t="shared" si="461"/>
        <v/>
      </c>
      <c r="BH2166" s="55" t="str">
        <f t="shared" si="461"/>
        <v/>
      </c>
      <c r="BI2166" s="55" t="str">
        <f t="shared" si="461"/>
        <v/>
      </c>
      <c r="BJ2166" s="55" t="str">
        <f t="shared" si="461"/>
        <v/>
      </c>
      <c r="BK2166" s="55" t="str">
        <f t="shared" si="461"/>
        <v/>
      </c>
      <c r="BL2166" s="55" t="str">
        <f t="shared" si="461"/>
        <v/>
      </c>
      <c r="BM2166" s="55" t="str">
        <f t="shared" si="461"/>
        <v/>
      </c>
      <c r="BN2166" s="55" t="str">
        <f t="shared" si="461"/>
        <v/>
      </c>
      <c r="BO2166" s="55" t="str">
        <f t="shared" si="461"/>
        <v/>
      </c>
      <c r="BP2166" s="55" t="str">
        <f t="shared" si="461"/>
        <v/>
      </c>
      <c r="BQ2166" s="55" t="str">
        <f t="shared" si="461"/>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1"/>
        <v/>
      </c>
      <c r="BE2167" s="55" t="str">
        <f t="shared" si="461"/>
        <v/>
      </c>
      <c r="BF2167" s="55" t="str">
        <f t="shared" si="461"/>
        <v/>
      </c>
      <c r="BG2167" s="55" t="str">
        <f t="shared" si="461"/>
        <v/>
      </c>
      <c r="BH2167" s="55" t="str">
        <f t="shared" si="461"/>
        <v/>
      </c>
      <c r="BI2167" s="55" t="str">
        <f t="shared" si="461"/>
        <v/>
      </c>
      <c r="BJ2167" s="55" t="str">
        <f t="shared" si="461"/>
        <v/>
      </c>
      <c r="BK2167" s="55" t="str">
        <f t="shared" si="461"/>
        <v/>
      </c>
      <c r="BL2167" s="55" t="str">
        <f t="shared" si="461"/>
        <v/>
      </c>
      <c r="BM2167" s="55" t="str">
        <f t="shared" si="461"/>
        <v/>
      </c>
      <c r="BN2167" s="55" t="str">
        <f t="shared" si="461"/>
        <v/>
      </c>
      <c r="BO2167" s="55" t="str">
        <f t="shared" si="461"/>
        <v/>
      </c>
      <c r="BP2167" s="55" t="str">
        <f t="shared" si="461"/>
        <v/>
      </c>
      <c r="BQ2167" s="55" t="str">
        <f t="shared" si="461"/>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1"/>
        <v/>
      </c>
      <c r="BE2168" s="55" t="str">
        <f t="shared" si="461"/>
        <v/>
      </c>
      <c r="BF2168" s="55" t="str">
        <f t="shared" si="461"/>
        <v/>
      </c>
      <c r="BG2168" s="55" t="str">
        <f t="shared" si="461"/>
        <v/>
      </c>
      <c r="BH2168" s="55" t="str">
        <f t="shared" si="461"/>
        <v/>
      </c>
      <c r="BI2168" s="55" t="str">
        <f t="shared" si="461"/>
        <v/>
      </c>
      <c r="BJ2168" s="55" t="str">
        <f t="shared" si="461"/>
        <v/>
      </c>
      <c r="BK2168" s="55" t="str">
        <f t="shared" si="461"/>
        <v/>
      </c>
      <c r="BL2168" s="55" t="str">
        <f t="shared" si="461"/>
        <v/>
      </c>
      <c r="BM2168" s="55" t="str">
        <f t="shared" si="461"/>
        <v/>
      </c>
      <c r="BN2168" s="55" t="str">
        <f t="shared" si="461"/>
        <v/>
      </c>
      <c r="BO2168" s="55" t="str">
        <f t="shared" si="461"/>
        <v/>
      </c>
      <c r="BP2168" s="55" t="str">
        <f t="shared" si="461"/>
        <v/>
      </c>
      <c r="BQ2168" s="55" t="str">
        <f t="shared" si="461"/>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ref="BC2169:BC2232" si="462">SUM(AT2169:BB2169)</f>
        <v>0</v>
      </c>
      <c r="BD2169" s="55" t="str">
        <f t="shared" si="461"/>
        <v/>
      </c>
      <c r="BE2169" s="55" t="str">
        <f t="shared" si="461"/>
        <v/>
      </c>
      <c r="BF2169" s="55" t="str">
        <f t="shared" si="461"/>
        <v/>
      </c>
      <c r="BG2169" s="55" t="str">
        <f t="shared" si="461"/>
        <v/>
      </c>
      <c r="BH2169" s="55" t="str">
        <f t="shared" si="461"/>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ref="BR2169:BR2232" si="463">IF(BD2169&amp;BE2169&amp;BF2169&amp;BG2169&amp;BH2169&amp;BI2169&amp;BJ2169&amp;BK2169&amp;BP2169&amp;BQ2169="","Base",BD2169&amp;BE2169&amp;BF2169&amp;BG2169&amp;BH2169&amp;BI2169&amp;BJ2169&amp;BK2169&amp;BP2169&amp;BQ2169)</f>
        <v>Base</v>
      </c>
      <c r="BS2169" s="1" t="str">
        <f t="shared" ref="BS2169:BS2237" si="464">IF(BL2169&amp;BM2169&amp;BN2169&amp;BO2169="","",BL2169&amp;BM2169&amp;BN2169&amp;BO2169)</f>
        <v/>
      </c>
      <c r="BT2169" s="3">
        <f t="shared" ref="BT2169:BT2237" si="465">J2169-I2169+1</f>
        <v>1</v>
      </c>
      <c r="BU2169" s="11">
        <f t="shared" ref="BU2169:BU2232" si="466">BT2169*0.06-1</f>
        <v>-0.94</v>
      </c>
      <c r="BV2169" s="11">
        <f t="shared" ref="BV2169:BV2237" si="467">BT2169*0.12-1</f>
        <v>-0.88</v>
      </c>
      <c r="BW2169" s="11">
        <f t="shared" ref="BW2169:BW2237" si="468">(BT2169-1)*0.84</f>
        <v>0</v>
      </c>
      <c r="BX2169" s="9">
        <f t="shared" ref="BX2169:BX2237" si="469">BU2169+I2169</f>
        <v>-0.94</v>
      </c>
      <c r="BY2169" s="9">
        <f t="shared" ref="BY2169:BY2237" si="470">BV2169+I2169</f>
        <v>-0.88</v>
      </c>
      <c r="BZ2169" s="9">
        <f t="shared" ref="BZ2169:BZ2237" si="471">IF(WEEKDAY(BW2169+I2169)=1,BW2169+I2169+1,IF(WEEKDAY(BW2169+I2169)=7,BW2169+I2169+2,BW2169+I2169))</f>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62"/>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63"/>
        <v>Base</v>
      </c>
      <c r="BS2170" s="1" t="str">
        <f t="shared" si="464"/>
        <v/>
      </c>
      <c r="BT2170" s="3">
        <f t="shared" si="465"/>
        <v>1</v>
      </c>
      <c r="BU2170" s="11">
        <f t="shared" si="466"/>
        <v>-0.94</v>
      </c>
      <c r="BV2170" s="11">
        <f t="shared" si="467"/>
        <v>-0.88</v>
      </c>
      <c r="BW2170" s="11">
        <f t="shared" si="468"/>
        <v>0</v>
      </c>
      <c r="BX2170" s="9">
        <f t="shared" si="469"/>
        <v>-0.94</v>
      </c>
      <c r="BY2170" s="9">
        <f t="shared" si="470"/>
        <v>-0.88</v>
      </c>
      <c r="BZ2170" s="9">
        <f t="shared" si="471"/>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62"/>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63"/>
        <v>Base</v>
      </c>
      <c r="BS2171" s="1" t="str">
        <f t="shared" si="464"/>
        <v/>
      </c>
      <c r="BT2171" s="3">
        <f t="shared" si="465"/>
        <v>1</v>
      </c>
      <c r="BU2171" s="11">
        <f t="shared" si="466"/>
        <v>-0.94</v>
      </c>
      <c r="BV2171" s="11">
        <f t="shared" si="467"/>
        <v>-0.88</v>
      </c>
      <c r="BW2171" s="11">
        <f t="shared" si="468"/>
        <v>0</v>
      </c>
      <c r="BX2171" s="9">
        <f t="shared" si="469"/>
        <v>-0.94</v>
      </c>
      <c r="BY2171" s="9">
        <f t="shared" si="470"/>
        <v>-0.88</v>
      </c>
      <c r="BZ2171" s="9">
        <f t="shared" si="471"/>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62"/>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63"/>
        <v>Base</v>
      </c>
      <c r="BS2172" s="1" t="str">
        <f t="shared" si="464"/>
        <v/>
      </c>
      <c r="BT2172" s="3">
        <f t="shared" si="465"/>
        <v>1</v>
      </c>
      <c r="BU2172" s="11">
        <f t="shared" si="466"/>
        <v>-0.94</v>
      </c>
      <c r="BV2172" s="11">
        <f t="shared" si="467"/>
        <v>-0.88</v>
      </c>
      <c r="BW2172" s="11">
        <f t="shared" si="468"/>
        <v>0</v>
      </c>
      <c r="BX2172" s="9">
        <f t="shared" si="469"/>
        <v>-0.94</v>
      </c>
      <c r="BY2172" s="9">
        <f t="shared" si="470"/>
        <v>-0.88</v>
      </c>
      <c r="BZ2172" s="9">
        <f t="shared" si="471"/>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62"/>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63"/>
        <v>Base</v>
      </c>
      <c r="BS2173" s="1" t="str">
        <f t="shared" si="464"/>
        <v/>
      </c>
      <c r="BT2173" s="3">
        <f t="shared" si="465"/>
        <v>1</v>
      </c>
      <c r="BU2173" s="11">
        <f t="shared" si="466"/>
        <v>-0.94</v>
      </c>
      <c r="BV2173" s="11">
        <f t="shared" si="467"/>
        <v>-0.88</v>
      </c>
      <c r="BW2173" s="11">
        <f t="shared" si="468"/>
        <v>0</v>
      </c>
      <c r="BX2173" s="9">
        <f t="shared" si="469"/>
        <v>-0.94</v>
      </c>
      <c r="BY2173" s="9">
        <f t="shared" si="470"/>
        <v>-0.88</v>
      </c>
      <c r="BZ2173" s="9">
        <f t="shared" si="471"/>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62"/>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si="463"/>
        <v>Base</v>
      </c>
      <c r="BS2174" s="1" t="str">
        <f t="shared" si="464"/>
        <v/>
      </c>
      <c r="BT2174" s="3">
        <f t="shared" si="465"/>
        <v>1</v>
      </c>
      <c r="BU2174" s="11">
        <f t="shared" si="466"/>
        <v>-0.94</v>
      </c>
      <c r="BV2174" s="11">
        <f t="shared" si="467"/>
        <v>-0.88</v>
      </c>
      <c r="BW2174" s="11">
        <f t="shared" si="468"/>
        <v>0</v>
      </c>
      <c r="BX2174" s="9">
        <f t="shared" si="469"/>
        <v>-0.94</v>
      </c>
      <c r="BY2174" s="9">
        <f t="shared" si="470"/>
        <v>-0.88</v>
      </c>
      <c r="BZ2174" s="9">
        <f t="shared" si="471"/>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62"/>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63"/>
        <v>Base</v>
      </c>
      <c r="BS2175" s="1" t="str">
        <f t="shared" si="464"/>
        <v/>
      </c>
      <c r="BT2175" s="3">
        <f t="shared" si="465"/>
        <v>1</v>
      </c>
      <c r="BU2175" s="11">
        <f t="shared" si="466"/>
        <v>-0.94</v>
      </c>
      <c r="BV2175" s="11">
        <f t="shared" si="467"/>
        <v>-0.88</v>
      </c>
      <c r="BW2175" s="11">
        <f t="shared" si="468"/>
        <v>0</v>
      </c>
      <c r="BX2175" s="9">
        <f t="shared" si="469"/>
        <v>-0.94</v>
      </c>
      <c r="BY2175" s="9">
        <f t="shared" si="470"/>
        <v>-0.88</v>
      </c>
      <c r="BZ2175" s="9">
        <f t="shared" si="471"/>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62"/>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si="463"/>
        <v>Base</v>
      </c>
      <c r="BS2176" s="1" t="str">
        <f t="shared" si="464"/>
        <v/>
      </c>
      <c r="BT2176" s="3">
        <f t="shared" si="465"/>
        <v>1</v>
      </c>
      <c r="BU2176" s="11">
        <f t="shared" si="466"/>
        <v>-0.94</v>
      </c>
      <c r="BV2176" s="11">
        <f t="shared" si="467"/>
        <v>-0.88</v>
      </c>
      <c r="BW2176" s="11">
        <f t="shared" si="468"/>
        <v>0</v>
      </c>
      <c r="BX2176" s="9">
        <f t="shared" si="469"/>
        <v>-0.94</v>
      </c>
      <c r="BY2176" s="9">
        <f t="shared" si="470"/>
        <v>-0.88</v>
      </c>
      <c r="BZ2176" s="9">
        <f t="shared" si="471"/>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ref="BD2180:BQ2198" si="472">IF(ISERROR(SEARCHB(" "&amp;BK$1&amp;" "," "&amp;$L2180&amp;" "))=TRUE,"",BK$1)</f>
        <v/>
      </c>
      <c r="BL2180" s="55" t="str">
        <f t="shared" si="472"/>
        <v/>
      </c>
      <c r="BM2180" s="55" t="str">
        <f t="shared" si="472"/>
        <v/>
      </c>
      <c r="BN2180" s="55" t="str">
        <f t="shared" si="472"/>
        <v/>
      </c>
      <c r="BO2180" s="55" t="str">
        <f t="shared" si="472"/>
        <v/>
      </c>
      <c r="BP2180" s="55" t="str">
        <f t="shared" si="472"/>
        <v/>
      </c>
      <c r="BQ2180" s="55" t="str">
        <f t="shared" si="472"/>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72"/>
        <v/>
      </c>
      <c r="BE2181" s="55" t="str">
        <f t="shared" si="472"/>
        <v/>
      </c>
      <c r="BF2181" s="55" t="str">
        <f t="shared" si="472"/>
        <v/>
      </c>
      <c r="BG2181" s="55" t="str">
        <f t="shared" si="472"/>
        <v/>
      </c>
      <c r="BH2181" s="55" t="str">
        <f t="shared" si="472"/>
        <v/>
      </c>
      <c r="BI2181" s="55" t="str">
        <f t="shared" si="472"/>
        <v/>
      </c>
      <c r="BJ2181" s="55" t="str">
        <f t="shared" si="472"/>
        <v/>
      </c>
      <c r="BK2181" s="55" t="str">
        <f t="shared" si="472"/>
        <v/>
      </c>
      <c r="BL2181" s="55" t="str">
        <f t="shared" si="472"/>
        <v/>
      </c>
      <c r="BM2181" s="55" t="str">
        <f t="shared" si="472"/>
        <v/>
      </c>
      <c r="BN2181" s="55" t="str">
        <f t="shared" si="472"/>
        <v/>
      </c>
      <c r="BO2181" s="55" t="str">
        <f t="shared" si="472"/>
        <v/>
      </c>
      <c r="BP2181" s="55" t="str">
        <f t="shared" si="472"/>
        <v/>
      </c>
      <c r="BQ2181" s="55" t="str">
        <f t="shared" si="472"/>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72"/>
        <v/>
      </c>
      <c r="BE2182" s="55" t="str">
        <f t="shared" si="472"/>
        <v/>
      </c>
      <c r="BF2182" s="55" t="str">
        <f t="shared" si="472"/>
        <v/>
      </c>
      <c r="BG2182" s="55" t="str">
        <f t="shared" si="472"/>
        <v/>
      </c>
      <c r="BH2182" s="55" t="str">
        <f t="shared" si="472"/>
        <v/>
      </c>
      <c r="BI2182" s="55" t="str">
        <f t="shared" si="472"/>
        <v/>
      </c>
      <c r="BJ2182" s="55" t="str">
        <f t="shared" si="472"/>
        <v/>
      </c>
      <c r="BK2182" s="55" t="str">
        <f t="shared" si="472"/>
        <v/>
      </c>
      <c r="BL2182" s="55" t="str">
        <f t="shared" si="472"/>
        <v/>
      </c>
      <c r="BM2182" s="55" t="str">
        <f t="shared" si="472"/>
        <v/>
      </c>
      <c r="BN2182" s="55" t="str">
        <f t="shared" si="472"/>
        <v/>
      </c>
      <c r="BO2182" s="55" t="str">
        <f t="shared" si="472"/>
        <v/>
      </c>
      <c r="BP2182" s="55" t="str">
        <f t="shared" si="472"/>
        <v/>
      </c>
      <c r="BQ2182" s="55" t="str">
        <f t="shared" si="472"/>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72"/>
        <v/>
      </c>
      <c r="BE2183" s="55" t="str">
        <f t="shared" si="472"/>
        <v/>
      </c>
      <c r="BF2183" s="55" t="str">
        <f t="shared" si="472"/>
        <v/>
      </c>
      <c r="BG2183" s="55" t="str">
        <f t="shared" si="472"/>
        <v/>
      </c>
      <c r="BH2183" s="55" t="str">
        <f t="shared" si="472"/>
        <v/>
      </c>
      <c r="BI2183" s="55" t="str">
        <f t="shared" si="472"/>
        <v/>
      </c>
      <c r="BJ2183" s="55" t="str">
        <f t="shared" si="472"/>
        <v/>
      </c>
      <c r="BK2183" s="55" t="str">
        <f t="shared" si="472"/>
        <v/>
      </c>
      <c r="BL2183" s="55" t="str">
        <f t="shared" si="472"/>
        <v/>
      </c>
      <c r="BM2183" s="55" t="str">
        <f t="shared" si="472"/>
        <v/>
      </c>
      <c r="BN2183" s="55" t="str">
        <f t="shared" si="472"/>
        <v/>
      </c>
      <c r="BO2183" s="55" t="str">
        <f t="shared" si="472"/>
        <v/>
      </c>
      <c r="BP2183" s="55" t="str">
        <f t="shared" si="472"/>
        <v/>
      </c>
      <c r="BQ2183" s="55" t="str">
        <f t="shared" si="472"/>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72"/>
        <v/>
      </c>
      <c r="BE2184" s="55" t="str">
        <f t="shared" si="472"/>
        <v/>
      </c>
      <c r="BF2184" s="55" t="str">
        <f t="shared" si="472"/>
        <v/>
      </c>
      <c r="BG2184" s="55" t="str">
        <f t="shared" si="472"/>
        <v/>
      </c>
      <c r="BH2184" s="55" t="str">
        <f t="shared" si="472"/>
        <v/>
      </c>
      <c r="BI2184" s="55" t="str">
        <f t="shared" si="472"/>
        <v/>
      </c>
      <c r="BJ2184" s="55" t="str">
        <f t="shared" si="472"/>
        <v/>
      </c>
      <c r="BK2184" s="55" t="str">
        <f t="shared" si="472"/>
        <v/>
      </c>
      <c r="BL2184" s="55" t="str">
        <f t="shared" si="472"/>
        <v/>
      </c>
      <c r="BM2184" s="55" t="str">
        <f t="shared" si="472"/>
        <v/>
      </c>
      <c r="BN2184" s="55" t="str">
        <f t="shared" si="472"/>
        <v/>
      </c>
      <c r="BO2184" s="55" t="str">
        <f t="shared" si="472"/>
        <v/>
      </c>
      <c r="BP2184" s="55" t="str">
        <f t="shared" si="472"/>
        <v/>
      </c>
      <c r="BQ2184" s="55" t="str">
        <f t="shared" si="472"/>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72"/>
        <v/>
      </c>
      <c r="BE2185" s="55" t="str">
        <f t="shared" si="472"/>
        <v/>
      </c>
      <c r="BF2185" s="55" t="str">
        <f t="shared" si="472"/>
        <v/>
      </c>
      <c r="BG2185" s="55" t="str">
        <f t="shared" si="472"/>
        <v/>
      </c>
      <c r="BH2185" s="55" t="str">
        <f t="shared" si="472"/>
        <v/>
      </c>
      <c r="BI2185" s="55" t="str">
        <f t="shared" si="472"/>
        <v/>
      </c>
      <c r="BJ2185" s="55" t="str">
        <f t="shared" si="472"/>
        <v/>
      </c>
      <c r="BK2185" s="55" t="str">
        <f t="shared" si="472"/>
        <v/>
      </c>
      <c r="BL2185" s="55" t="str">
        <f t="shared" si="472"/>
        <v/>
      </c>
      <c r="BM2185" s="55" t="str">
        <f t="shared" si="472"/>
        <v/>
      </c>
      <c r="BN2185" s="55" t="str">
        <f t="shared" si="472"/>
        <v/>
      </c>
      <c r="BO2185" s="55" t="str">
        <f t="shared" si="472"/>
        <v/>
      </c>
      <c r="BP2185" s="55" t="str">
        <f t="shared" si="472"/>
        <v/>
      </c>
      <c r="BQ2185" s="55" t="str">
        <f t="shared" si="472"/>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72"/>
        <v/>
      </c>
      <c r="BE2186" s="55" t="str">
        <f t="shared" si="472"/>
        <v/>
      </c>
      <c r="BF2186" s="55" t="str">
        <f t="shared" si="472"/>
        <v/>
      </c>
      <c r="BG2186" s="55" t="str">
        <f t="shared" si="472"/>
        <v/>
      </c>
      <c r="BH2186" s="55" t="str">
        <f t="shared" si="472"/>
        <v/>
      </c>
      <c r="BI2186" s="55" t="str">
        <f t="shared" si="472"/>
        <v/>
      </c>
      <c r="BJ2186" s="55" t="str">
        <f t="shared" si="472"/>
        <v/>
      </c>
      <c r="BK2186" s="55" t="str">
        <f t="shared" si="472"/>
        <v/>
      </c>
      <c r="BL2186" s="55" t="str">
        <f t="shared" si="472"/>
        <v/>
      </c>
      <c r="BM2186" s="55" t="str">
        <f t="shared" si="472"/>
        <v/>
      </c>
      <c r="BN2186" s="55" t="str">
        <f t="shared" si="472"/>
        <v/>
      </c>
      <c r="BO2186" s="55" t="str">
        <f t="shared" si="472"/>
        <v/>
      </c>
      <c r="BP2186" s="55" t="str">
        <f t="shared" si="472"/>
        <v/>
      </c>
      <c r="BQ2186" s="55" t="str">
        <f t="shared" si="472"/>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72"/>
        <v/>
      </c>
      <c r="BE2187" s="55" t="str">
        <f t="shared" si="472"/>
        <v/>
      </c>
      <c r="BF2187" s="55" t="str">
        <f t="shared" si="472"/>
        <v/>
      </c>
      <c r="BG2187" s="55" t="str">
        <f t="shared" si="472"/>
        <v/>
      </c>
      <c r="BH2187" s="55" t="str">
        <f t="shared" si="472"/>
        <v/>
      </c>
      <c r="BI2187" s="55" t="str">
        <f t="shared" si="472"/>
        <v/>
      </c>
      <c r="BJ2187" s="55" t="str">
        <f t="shared" si="472"/>
        <v/>
      </c>
      <c r="BK2187" s="55" t="str">
        <f t="shared" si="472"/>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ref="BD2198:BQ2216" si="473">IF(ISERROR(SEARCHB(" "&amp;BN$1&amp;" "," "&amp;$L2198&amp;" "))=TRUE,"",BN$1)</f>
        <v/>
      </c>
      <c r="BO2198" s="55" t="str">
        <f t="shared" si="473"/>
        <v/>
      </c>
      <c r="BP2198" s="55" t="str">
        <f t="shared" si="473"/>
        <v/>
      </c>
      <c r="BQ2198" s="55" t="str">
        <f t="shared" si="473"/>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3"/>
        <v/>
      </c>
      <c r="BE2199" s="55" t="str">
        <f t="shared" si="473"/>
        <v/>
      </c>
      <c r="BF2199" s="55" t="str">
        <f t="shared" si="473"/>
        <v/>
      </c>
      <c r="BG2199" s="55" t="str">
        <f t="shared" si="473"/>
        <v/>
      </c>
      <c r="BH2199" s="55" t="str">
        <f t="shared" si="473"/>
        <v/>
      </c>
      <c r="BI2199" s="55" t="str">
        <f t="shared" si="473"/>
        <v/>
      </c>
      <c r="BJ2199" s="55" t="str">
        <f t="shared" si="473"/>
        <v/>
      </c>
      <c r="BK2199" s="55" t="str">
        <f t="shared" si="473"/>
        <v/>
      </c>
      <c r="BL2199" s="55" t="str">
        <f t="shared" si="473"/>
        <v/>
      </c>
      <c r="BM2199" s="55" t="str">
        <f t="shared" si="473"/>
        <v/>
      </c>
      <c r="BN2199" s="55" t="str">
        <f t="shared" si="473"/>
        <v/>
      </c>
      <c r="BO2199" s="55" t="str">
        <f t="shared" si="473"/>
        <v/>
      </c>
      <c r="BP2199" s="55" t="str">
        <f t="shared" si="473"/>
        <v/>
      </c>
      <c r="BQ2199" s="55" t="str">
        <f t="shared" si="473"/>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3"/>
        <v/>
      </c>
      <c r="BE2200" s="55" t="str">
        <f t="shared" si="473"/>
        <v/>
      </c>
      <c r="BF2200" s="55" t="str">
        <f t="shared" si="473"/>
        <v/>
      </c>
      <c r="BG2200" s="55" t="str">
        <f t="shared" si="473"/>
        <v/>
      </c>
      <c r="BH2200" s="55" t="str">
        <f t="shared" si="473"/>
        <v/>
      </c>
      <c r="BI2200" s="55" t="str">
        <f t="shared" si="473"/>
        <v/>
      </c>
      <c r="BJ2200" s="55" t="str">
        <f t="shared" si="473"/>
        <v/>
      </c>
      <c r="BK2200" s="55" t="str">
        <f t="shared" si="473"/>
        <v/>
      </c>
      <c r="BL2200" s="55" t="str">
        <f t="shared" si="473"/>
        <v/>
      </c>
      <c r="BM2200" s="55" t="str">
        <f t="shared" si="473"/>
        <v/>
      </c>
      <c r="BN2200" s="55" t="str">
        <f t="shared" si="473"/>
        <v/>
      </c>
      <c r="BO2200" s="55" t="str">
        <f t="shared" si="473"/>
        <v/>
      </c>
      <c r="BP2200" s="55" t="str">
        <f t="shared" si="473"/>
        <v/>
      </c>
      <c r="BQ2200" s="55" t="str">
        <f t="shared" si="473"/>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3"/>
        <v/>
      </c>
      <c r="BE2201" s="55" t="str">
        <f t="shared" si="473"/>
        <v/>
      </c>
      <c r="BF2201" s="55" t="str">
        <f t="shared" si="473"/>
        <v/>
      </c>
      <c r="BG2201" s="55" t="str">
        <f t="shared" si="473"/>
        <v/>
      </c>
      <c r="BH2201" s="55" t="str">
        <f t="shared" si="473"/>
        <v/>
      </c>
      <c r="BI2201" s="55" t="str">
        <f t="shared" si="473"/>
        <v/>
      </c>
      <c r="BJ2201" s="55" t="str">
        <f t="shared" si="473"/>
        <v/>
      </c>
      <c r="BK2201" s="55" t="str">
        <f t="shared" si="473"/>
        <v/>
      </c>
      <c r="BL2201" s="55" t="str">
        <f t="shared" si="473"/>
        <v/>
      </c>
      <c r="BM2201" s="55" t="str">
        <f t="shared" si="473"/>
        <v/>
      </c>
      <c r="BN2201" s="55" t="str">
        <f t="shared" si="473"/>
        <v/>
      </c>
      <c r="BO2201" s="55" t="str">
        <f t="shared" si="473"/>
        <v/>
      </c>
      <c r="BP2201" s="55" t="str">
        <f t="shared" si="473"/>
        <v/>
      </c>
      <c r="BQ2201" s="55" t="str">
        <f t="shared" si="473"/>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3"/>
        <v/>
      </c>
      <c r="BE2202" s="55" t="str">
        <f t="shared" si="473"/>
        <v/>
      </c>
      <c r="BF2202" s="55" t="str">
        <f t="shared" si="473"/>
        <v/>
      </c>
      <c r="BG2202" s="55" t="str">
        <f t="shared" si="473"/>
        <v/>
      </c>
      <c r="BH2202" s="55" t="str">
        <f t="shared" si="473"/>
        <v/>
      </c>
      <c r="BI2202" s="55" t="str">
        <f t="shared" si="473"/>
        <v/>
      </c>
      <c r="BJ2202" s="55" t="str">
        <f t="shared" si="473"/>
        <v/>
      </c>
      <c r="BK2202" s="55" t="str">
        <f t="shared" si="473"/>
        <v/>
      </c>
      <c r="BL2202" s="55" t="str">
        <f t="shared" si="473"/>
        <v/>
      </c>
      <c r="BM2202" s="55" t="str">
        <f t="shared" si="473"/>
        <v/>
      </c>
      <c r="BN2202" s="55" t="str">
        <f t="shared" si="473"/>
        <v/>
      </c>
      <c r="BO2202" s="55" t="str">
        <f t="shared" si="473"/>
        <v/>
      </c>
      <c r="BP2202" s="55" t="str">
        <f t="shared" si="473"/>
        <v/>
      </c>
      <c r="BQ2202" s="55" t="str">
        <f t="shared" si="473"/>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3"/>
        <v/>
      </c>
      <c r="BE2203" s="55" t="str">
        <f t="shared" si="473"/>
        <v/>
      </c>
      <c r="BF2203" s="55" t="str">
        <f t="shared" si="473"/>
        <v/>
      </c>
      <c r="BG2203" s="55" t="str">
        <f t="shared" si="473"/>
        <v/>
      </c>
      <c r="BH2203" s="55" t="str">
        <f t="shared" si="473"/>
        <v/>
      </c>
      <c r="BI2203" s="55" t="str">
        <f t="shared" si="473"/>
        <v/>
      </c>
      <c r="BJ2203" s="55" t="str">
        <f t="shared" si="473"/>
        <v/>
      </c>
      <c r="BK2203" s="55" t="str">
        <f t="shared" si="473"/>
        <v/>
      </c>
      <c r="BL2203" s="55" t="str">
        <f t="shared" si="473"/>
        <v/>
      </c>
      <c r="BM2203" s="55" t="str">
        <f t="shared" si="473"/>
        <v/>
      </c>
      <c r="BN2203" s="55" t="str">
        <f t="shared" si="473"/>
        <v/>
      </c>
      <c r="BO2203" s="55" t="str">
        <f t="shared" si="473"/>
        <v/>
      </c>
      <c r="BP2203" s="55" t="str">
        <f t="shared" si="473"/>
        <v/>
      </c>
      <c r="BQ2203" s="55" t="str">
        <f t="shared" si="473"/>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3"/>
        <v/>
      </c>
      <c r="BE2204" s="55" t="str">
        <f t="shared" si="473"/>
        <v/>
      </c>
      <c r="BF2204" s="55" t="str">
        <f t="shared" si="473"/>
        <v/>
      </c>
      <c r="BG2204" s="55" t="str">
        <f t="shared" si="473"/>
        <v/>
      </c>
      <c r="BH2204" s="55" t="str">
        <f t="shared" si="473"/>
        <v/>
      </c>
      <c r="BI2204" s="55" t="str">
        <f t="shared" si="473"/>
        <v/>
      </c>
      <c r="BJ2204" s="55" t="str">
        <f t="shared" si="473"/>
        <v/>
      </c>
      <c r="BK2204" s="55" t="str">
        <f t="shared" si="473"/>
        <v/>
      </c>
      <c r="BL2204" s="55" t="str">
        <f t="shared" si="473"/>
        <v/>
      </c>
      <c r="BM2204" s="55" t="str">
        <f t="shared" si="473"/>
        <v/>
      </c>
      <c r="BN2204" s="55" t="str">
        <f t="shared" si="473"/>
        <v/>
      </c>
      <c r="BO2204" s="55" t="str">
        <f t="shared" si="473"/>
        <v/>
      </c>
      <c r="BP2204" s="55" t="str">
        <f t="shared" si="473"/>
        <v/>
      </c>
      <c r="BQ2204" s="55" t="str">
        <f t="shared" si="473"/>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3"/>
        <v/>
      </c>
      <c r="BE2205" s="55" t="str">
        <f t="shared" si="473"/>
        <v/>
      </c>
      <c r="BF2205" s="55" t="str">
        <f t="shared" si="473"/>
        <v/>
      </c>
      <c r="BG2205" s="55" t="str">
        <f t="shared" si="473"/>
        <v/>
      </c>
      <c r="BH2205" s="55" t="str">
        <f t="shared" si="473"/>
        <v/>
      </c>
      <c r="BI2205" s="55" t="str">
        <f t="shared" si="473"/>
        <v/>
      </c>
      <c r="BJ2205" s="55" t="str">
        <f t="shared" si="473"/>
        <v/>
      </c>
      <c r="BK2205" s="55" t="str">
        <f t="shared" si="473"/>
        <v/>
      </c>
      <c r="BL2205" s="55" t="str">
        <f t="shared" si="473"/>
        <v/>
      </c>
      <c r="BM2205" s="55" t="str">
        <f t="shared" si="473"/>
        <v/>
      </c>
      <c r="BN2205" s="55" t="str">
        <f t="shared" si="473"/>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ref="BD2216:BQ2235" si="474">IF(ISERROR(SEARCHB(" "&amp;BQ$1&amp;" "," "&amp;$L2216&amp;" "))=TRUE,"",BQ$1)</f>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4"/>
        <v/>
      </c>
      <c r="BE2217" s="55" t="str">
        <f t="shared" si="474"/>
        <v/>
      </c>
      <c r="BF2217" s="55" t="str">
        <f t="shared" si="474"/>
        <v/>
      </c>
      <c r="BG2217" s="55" t="str">
        <f t="shared" si="474"/>
        <v/>
      </c>
      <c r="BH2217" s="55" t="str">
        <f t="shared" si="474"/>
        <v/>
      </c>
      <c r="BI2217" s="55" t="str">
        <f t="shared" si="474"/>
        <v/>
      </c>
      <c r="BJ2217" s="55" t="str">
        <f t="shared" si="474"/>
        <v/>
      </c>
      <c r="BK2217" s="55" t="str">
        <f t="shared" si="474"/>
        <v/>
      </c>
      <c r="BL2217" s="55" t="str">
        <f t="shared" si="474"/>
        <v/>
      </c>
      <c r="BM2217" s="55" t="str">
        <f t="shared" si="474"/>
        <v/>
      </c>
      <c r="BN2217" s="55" t="str">
        <f t="shared" si="474"/>
        <v/>
      </c>
      <c r="BO2217" s="55" t="str">
        <f t="shared" si="474"/>
        <v/>
      </c>
      <c r="BP2217" s="55" t="str">
        <f t="shared" si="474"/>
        <v/>
      </c>
      <c r="BQ2217" s="55" t="str">
        <f t="shared" si="474"/>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4"/>
        <v/>
      </c>
      <c r="BE2218" s="55" t="str">
        <f t="shared" si="474"/>
        <v/>
      </c>
      <c r="BF2218" s="55" t="str">
        <f t="shared" si="474"/>
        <v/>
      </c>
      <c r="BG2218" s="55" t="str">
        <f t="shared" si="474"/>
        <v/>
      </c>
      <c r="BH2218" s="55" t="str">
        <f t="shared" si="474"/>
        <v/>
      </c>
      <c r="BI2218" s="55" t="str">
        <f t="shared" si="474"/>
        <v/>
      </c>
      <c r="BJ2218" s="55" t="str">
        <f t="shared" si="474"/>
        <v/>
      </c>
      <c r="BK2218" s="55" t="str">
        <f t="shared" si="474"/>
        <v/>
      </c>
      <c r="BL2218" s="55" t="str">
        <f t="shared" si="474"/>
        <v/>
      </c>
      <c r="BM2218" s="55" t="str">
        <f t="shared" si="474"/>
        <v/>
      </c>
      <c r="BN2218" s="55" t="str">
        <f t="shared" si="474"/>
        <v/>
      </c>
      <c r="BO2218" s="55" t="str">
        <f t="shared" si="474"/>
        <v/>
      </c>
      <c r="BP2218" s="55" t="str">
        <f t="shared" si="474"/>
        <v/>
      </c>
      <c r="BQ2218" s="55" t="str">
        <f t="shared" si="474"/>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4"/>
        <v/>
      </c>
      <c r="BE2219" s="55" t="str">
        <f t="shared" si="474"/>
        <v/>
      </c>
      <c r="BF2219" s="55" t="str">
        <f t="shared" si="474"/>
        <v/>
      </c>
      <c r="BG2219" s="55" t="str">
        <f t="shared" si="474"/>
        <v/>
      </c>
      <c r="BH2219" s="55" t="str">
        <f t="shared" si="474"/>
        <v/>
      </c>
      <c r="BI2219" s="55" t="str">
        <f t="shared" si="474"/>
        <v/>
      </c>
      <c r="BJ2219" s="55" t="str">
        <f t="shared" si="474"/>
        <v/>
      </c>
      <c r="BK2219" s="55" t="str">
        <f t="shared" si="474"/>
        <v/>
      </c>
      <c r="BL2219" s="55" t="str">
        <f t="shared" si="474"/>
        <v/>
      </c>
      <c r="BM2219" s="55" t="str">
        <f t="shared" si="474"/>
        <v/>
      </c>
      <c r="BN2219" s="55" t="str">
        <f t="shared" si="474"/>
        <v/>
      </c>
      <c r="BO2219" s="55" t="str">
        <f t="shared" si="474"/>
        <v/>
      </c>
      <c r="BP2219" s="55" t="str">
        <f t="shared" si="474"/>
        <v/>
      </c>
      <c r="BQ2219" s="55" t="str">
        <f t="shared" si="474"/>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4"/>
        <v/>
      </c>
      <c r="BE2220" s="55" t="str">
        <f t="shared" si="474"/>
        <v/>
      </c>
      <c r="BF2220" s="55" t="str">
        <f t="shared" si="474"/>
        <v/>
      </c>
      <c r="BG2220" s="55" t="str">
        <f t="shared" si="474"/>
        <v/>
      </c>
      <c r="BH2220" s="55" t="str">
        <f t="shared" si="474"/>
        <v/>
      </c>
      <c r="BI2220" s="55" t="str">
        <f t="shared" si="474"/>
        <v/>
      </c>
      <c r="BJ2220" s="55" t="str">
        <f t="shared" si="474"/>
        <v/>
      </c>
      <c r="BK2220" s="55" t="str">
        <f t="shared" si="474"/>
        <v/>
      </c>
      <c r="BL2220" s="55" t="str">
        <f t="shared" si="474"/>
        <v/>
      </c>
      <c r="BM2220" s="55" t="str">
        <f t="shared" si="474"/>
        <v/>
      </c>
      <c r="BN2220" s="55" t="str">
        <f t="shared" si="474"/>
        <v/>
      </c>
      <c r="BO2220" s="55" t="str">
        <f t="shared" si="474"/>
        <v/>
      </c>
      <c r="BP2220" s="55" t="str">
        <f t="shared" si="474"/>
        <v/>
      </c>
      <c r="BQ2220" s="55" t="str">
        <f t="shared" si="474"/>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4"/>
        <v/>
      </c>
      <c r="BE2221" s="55" t="str">
        <f t="shared" si="474"/>
        <v/>
      </c>
      <c r="BF2221" s="55" t="str">
        <f t="shared" si="474"/>
        <v/>
      </c>
      <c r="BG2221" s="55" t="str">
        <f t="shared" si="474"/>
        <v/>
      </c>
      <c r="BH2221" s="55" t="str">
        <f t="shared" si="474"/>
        <v/>
      </c>
      <c r="BI2221" s="55" t="str">
        <f t="shared" si="474"/>
        <v/>
      </c>
      <c r="BJ2221" s="55" t="str">
        <f t="shared" si="474"/>
        <v/>
      </c>
      <c r="BK2221" s="55" t="str">
        <f t="shared" si="474"/>
        <v/>
      </c>
      <c r="BL2221" s="55" t="str">
        <f t="shared" si="474"/>
        <v/>
      </c>
      <c r="BM2221" s="55" t="str">
        <f t="shared" si="474"/>
        <v/>
      </c>
      <c r="BN2221" s="55" t="str">
        <f t="shared" si="474"/>
        <v/>
      </c>
      <c r="BO2221" s="55" t="str">
        <f t="shared" si="474"/>
        <v/>
      </c>
      <c r="BP2221" s="55" t="str">
        <f t="shared" si="474"/>
        <v/>
      </c>
      <c r="BQ2221" s="55" t="str">
        <f t="shared" si="474"/>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4"/>
        <v/>
      </c>
      <c r="BE2222" s="55" t="str">
        <f t="shared" si="474"/>
        <v/>
      </c>
      <c r="BF2222" s="55" t="str">
        <f t="shared" si="474"/>
        <v/>
      </c>
      <c r="BG2222" s="55" t="str">
        <f t="shared" si="474"/>
        <v/>
      </c>
      <c r="BH2222" s="55" t="str">
        <f t="shared" si="474"/>
        <v/>
      </c>
      <c r="BI2222" s="55" t="str">
        <f t="shared" si="474"/>
        <v/>
      </c>
      <c r="BJ2222" s="55" t="str">
        <f t="shared" si="474"/>
        <v/>
      </c>
      <c r="BK2222" s="55" t="str">
        <f t="shared" si="474"/>
        <v/>
      </c>
      <c r="BL2222" s="55" t="str">
        <f t="shared" si="474"/>
        <v/>
      </c>
      <c r="BM2222" s="55" t="str">
        <f t="shared" si="474"/>
        <v/>
      </c>
      <c r="BN2222" s="55" t="str">
        <f t="shared" si="474"/>
        <v/>
      </c>
      <c r="BO2222" s="55" t="str">
        <f t="shared" si="474"/>
        <v/>
      </c>
      <c r="BP2222" s="55" t="str">
        <f t="shared" si="474"/>
        <v/>
      </c>
      <c r="BQ2222" s="55" t="str">
        <f t="shared" si="474"/>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4"/>
        <v/>
      </c>
      <c r="BE2223" s="55" t="str">
        <f t="shared" si="474"/>
        <v/>
      </c>
      <c r="BF2223" s="55" t="str">
        <f t="shared" si="474"/>
        <v/>
      </c>
      <c r="BG2223" s="55" t="str">
        <f t="shared" si="474"/>
        <v/>
      </c>
      <c r="BH2223" s="55" t="str">
        <f t="shared" si="474"/>
        <v/>
      </c>
      <c r="BI2223" s="55" t="str">
        <f t="shared" si="474"/>
        <v/>
      </c>
      <c r="BJ2223" s="55" t="str">
        <f t="shared" si="474"/>
        <v/>
      </c>
      <c r="BK2223" s="55" t="str">
        <f t="shared" si="474"/>
        <v/>
      </c>
      <c r="BL2223" s="55" t="str">
        <f t="shared" si="474"/>
        <v/>
      </c>
      <c r="BM2223" s="55" t="str">
        <f t="shared" si="474"/>
        <v/>
      </c>
      <c r="BN2223" s="55" t="str">
        <f t="shared" si="474"/>
        <v/>
      </c>
      <c r="BO2223" s="55" t="str">
        <f t="shared" si="474"/>
        <v/>
      </c>
      <c r="BP2223" s="55" t="str">
        <f t="shared" si="474"/>
        <v/>
      </c>
      <c r="BQ2223" s="55" t="str">
        <f t="shared" si="474"/>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ref="BC2233:BC2275" si="475">SUM(AT2233:BB2233)</f>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ref="BR2233:BR2237" si="476">IF(BD2233&amp;BE2233&amp;BF2233&amp;BG2233&amp;BH2233&amp;BI2233&amp;BJ2233&amp;BK2233&amp;BP2233&amp;BQ2233="","Base",BD2233&amp;BE2233&amp;BF2233&amp;BG2233&amp;BH2233&amp;BI2233&amp;BJ2233&amp;BK2233&amp;BP2233&amp;BQ2233)</f>
        <v>Base</v>
      </c>
      <c r="BS2233" s="1" t="str">
        <f t="shared" si="464"/>
        <v/>
      </c>
      <c r="BT2233" s="3">
        <f t="shared" si="465"/>
        <v>1</v>
      </c>
      <c r="BU2233" s="11">
        <f t="shared" ref="BU2233:BU2237" si="477">BT2233*0.06-1</f>
        <v>-0.94</v>
      </c>
      <c r="BV2233" s="11">
        <f t="shared" si="467"/>
        <v>-0.88</v>
      </c>
      <c r="BW2233" s="11">
        <f t="shared" si="468"/>
        <v>0</v>
      </c>
      <c r="BX2233" s="9">
        <f t="shared" si="469"/>
        <v>-0.94</v>
      </c>
      <c r="BY2233" s="9">
        <f t="shared" si="470"/>
        <v>-0.88</v>
      </c>
      <c r="BZ2233" s="9">
        <f t="shared" si="471"/>
        <v>2</v>
      </c>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75"/>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76"/>
        <v>Base</v>
      </c>
      <c r="BS2234" s="1" t="str">
        <f t="shared" si="464"/>
        <v/>
      </c>
      <c r="BT2234" s="3">
        <f t="shared" si="465"/>
        <v>1</v>
      </c>
      <c r="BU2234" s="11">
        <f t="shared" si="477"/>
        <v>-0.94</v>
      </c>
      <c r="BV2234" s="11">
        <f t="shared" si="467"/>
        <v>-0.88</v>
      </c>
      <c r="BW2234" s="11">
        <f t="shared" si="468"/>
        <v>0</v>
      </c>
      <c r="BX2234" s="9">
        <f t="shared" si="469"/>
        <v>-0.94</v>
      </c>
      <c r="BY2234" s="9">
        <f t="shared" si="470"/>
        <v>-0.88</v>
      </c>
      <c r="BZ2234" s="9">
        <f t="shared" si="471"/>
        <v>2</v>
      </c>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75"/>
        <v>0</v>
      </c>
      <c r="BD2235" s="55" t="str">
        <f t="shared" si="474"/>
        <v/>
      </c>
      <c r="BE2235" s="55" t="str">
        <f t="shared" si="474"/>
        <v/>
      </c>
      <c r="BF2235" s="55" t="str">
        <f t="shared" ref="BD2235:BQ2253" si="478">IF(ISERROR(SEARCHB(" "&amp;BF$1&amp;" "," "&amp;$L2235&amp;" "))=TRUE,"",BF$1)</f>
        <v/>
      </c>
      <c r="BG2235" s="55" t="str">
        <f t="shared" si="478"/>
        <v/>
      </c>
      <c r="BH2235" s="55" t="str">
        <f t="shared" si="478"/>
        <v/>
      </c>
      <c r="BI2235" s="55" t="str">
        <f t="shared" si="478"/>
        <v/>
      </c>
      <c r="BJ2235" s="55" t="str">
        <f t="shared" si="478"/>
        <v/>
      </c>
      <c r="BK2235" s="55" t="str">
        <f t="shared" si="478"/>
        <v/>
      </c>
      <c r="BL2235" s="55" t="str">
        <f t="shared" si="478"/>
        <v/>
      </c>
      <c r="BM2235" s="55" t="str">
        <f t="shared" si="478"/>
        <v/>
      </c>
      <c r="BN2235" s="55" t="str">
        <f t="shared" si="478"/>
        <v/>
      </c>
      <c r="BO2235" s="55" t="str">
        <f t="shared" si="478"/>
        <v/>
      </c>
      <c r="BP2235" s="55" t="str">
        <f t="shared" si="478"/>
        <v/>
      </c>
      <c r="BQ2235" s="55" t="str">
        <f t="shared" si="478"/>
        <v/>
      </c>
      <c r="BR2235" s="1" t="str">
        <f t="shared" si="476"/>
        <v>Base</v>
      </c>
      <c r="BS2235" s="1" t="str">
        <f t="shared" si="464"/>
        <v/>
      </c>
      <c r="BT2235" s="3">
        <f t="shared" si="465"/>
        <v>1</v>
      </c>
      <c r="BU2235" s="11">
        <f t="shared" si="477"/>
        <v>-0.94</v>
      </c>
      <c r="BV2235" s="11">
        <f t="shared" si="467"/>
        <v>-0.88</v>
      </c>
      <c r="BW2235" s="11">
        <f t="shared" si="468"/>
        <v>0</v>
      </c>
      <c r="BX2235" s="9">
        <f t="shared" si="469"/>
        <v>-0.94</v>
      </c>
      <c r="BY2235" s="9">
        <f t="shared" si="470"/>
        <v>-0.88</v>
      </c>
      <c r="BZ2235" s="9">
        <f t="shared" si="471"/>
        <v>2</v>
      </c>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75"/>
        <v>0</v>
      </c>
      <c r="BD2236" s="55" t="str">
        <f t="shared" si="478"/>
        <v/>
      </c>
      <c r="BE2236" s="55" t="str">
        <f t="shared" si="478"/>
        <v/>
      </c>
      <c r="BF2236" s="55" t="str">
        <f t="shared" si="478"/>
        <v/>
      </c>
      <c r="BG2236" s="55" t="str">
        <f t="shared" si="478"/>
        <v/>
      </c>
      <c r="BH2236" s="55" t="str">
        <f t="shared" si="478"/>
        <v/>
      </c>
      <c r="BI2236" s="55" t="str">
        <f t="shared" si="478"/>
        <v/>
      </c>
      <c r="BJ2236" s="55" t="str">
        <f t="shared" si="478"/>
        <v/>
      </c>
      <c r="BK2236" s="55" t="str">
        <f t="shared" si="478"/>
        <v/>
      </c>
      <c r="BL2236" s="55" t="str">
        <f t="shared" si="478"/>
        <v/>
      </c>
      <c r="BM2236" s="55" t="str">
        <f t="shared" si="478"/>
        <v/>
      </c>
      <c r="BN2236" s="55" t="str">
        <f t="shared" si="478"/>
        <v/>
      </c>
      <c r="BO2236" s="55" t="str">
        <f t="shared" si="478"/>
        <v/>
      </c>
      <c r="BP2236" s="55" t="str">
        <f t="shared" si="478"/>
        <v/>
      </c>
      <c r="BQ2236" s="55" t="str">
        <f t="shared" si="478"/>
        <v/>
      </c>
      <c r="BR2236" s="1" t="str">
        <f t="shared" si="476"/>
        <v>Base</v>
      </c>
      <c r="BS2236" s="1" t="str">
        <f t="shared" si="464"/>
        <v/>
      </c>
      <c r="BT2236" s="3">
        <f t="shared" si="465"/>
        <v>1</v>
      </c>
      <c r="BU2236" s="11">
        <f t="shared" si="477"/>
        <v>-0.94</v>
      </c>
      <c r="BV2236" s="11">
        <f t="shared" si="467"/>
        <v>-0.88</v>
      </c>
      <c r="BW2236" s="11">
        <f t="shared" si="468"/>
        <v>0</v>
      </c>
      <c r="BX2236" s="9">
        <f t="shared" si="469"/>
        <v>-0.94</v>
      </c>
      <c r="BY2236" s="9">
        <f t="shared" si="470"/>
        <v>-0.88</v>
      </c>
      <c r="BZ2236" s="9">
        <f t="shared" si="471"/>
        <v>2</v>
      </c>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75"/>
        <v>0</v>
      </c>
      <c r="BD2237" s="55" t="str">
        <f t="shared" si="478"/>
        <v/>
      </c>
      <c r="BE2237" s="55" t="str">
        <f t="shared" si="478"/>
        <v/>
      </c>
      <c r="BF2237" s="55" t="str">
        <f t="shared" si="478"/>
        <v/>
      </c>
      <c r="BG2237" s="55" t="str">
        <f t="shared" si="478"/>
        <v/>
      </c>
      <c r="BH2237" s="55" t="str">
        <f t="shared" si="478"/>
        <v/>
      </c>
      <c r="BI2237" s="55" t="str">
        <f t="shared" si="478"/>
        <v/>
      </c>
      <c r="BJ2237" s="55" t="str">
        <f t="shared" si="478"/>
        <v/>
      </c>
      <c r="BK2237" s="55" t="str">
        <f t="shared" si="478"/>
        <v/>
      </c>
      <c r="BL2237" s="55" t="str">
        <f t="shared" si="478"/>
        <v/>
      </c>
      <c r="BM2237" s="55" t="str">
        <f t="shared" si="478"/>
        <v/>
      </c>
      <c r="BN2237" s="55" t="str">
        <f t="shared" si="478"/>
        <v/>
      </c>
      <c r="BO2237" s="55" t="str">
        <f t="shared" si="478"/>
        <v/>
      </c>
      <c r="BP2237" s="55" t="str">
        <f t="shared" si="478"/>
        <v/>
      </c>
      <c r="BQ2237" s="55" t="str">
        <f t="shared" si="478"/>
        <v/>
      </c>
      <c r="BR2237" s="1" t="str">
        <f t="shared" si="476"/>
        <v>Base</v>
      </c>
      <c r="BS2237" s="1" t="str">
        <f t="shared" si="464"/>
        <v/>
      </c>
      <c r="BT2237" s="3">
        <f t="shared" si="465"/>
        <v>1</v>
      </c>
      <c r="BU2237" s="11">
        <f t="shared" si="477"/>
        <v>-0.94</v>
      </c>
      <c r="BV2237" s="11">
        <f t="shared" si="467"/>
        <v>-0.88</v>
      </c>
      <c r="BW2237" s="11">
        <f t="shared" si="468"/>
        <v>0</v>
      </c>
      <c r="BX2237" s="9">
        <f t="shared" si="469"/>
        <v>-0.94</v>
      </c>
      <c r="BY2237" s="9">
        <f t="shared" si="470"/>
        <v>-0.88</v>
      </c>
      <c r="BZ2237" s="9">
        <f t="shared" si="471"/>
        <v>2</v>
      </c>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75"/>
        <v>#N/A</v>
      </c>
      <c r="BD2238" s="55" t="str">
        <f t="shared" si="478"/>
        <v/>
      </c>
      <c r="BE2238" s="55" t="str">
        <f t="shared" si="478"/>
        <v/>
      </c>
      <c r="BF2238" s="55" t="str">
        <f t="shared" si="478"/>
        <v/>
      </c>
      <c r="BG2238" s="55" t="str">
        <f t="shared" si="478"/>
        <v/>
      </c>
      <c r="BH2238" s="55" t="str">
        <f t="shared" si="478"/>
        <v/>
      </c>
      <c r="BI2238" s="55" t="str">
        <f t="shared" si="478"/>
        <v/>
      </c>
      <c r="BJ2238" s="55" t="str">
        <f t="shared" si="478"/>
        <v/>
      </c>
      <c r="BK2238" s="55" t="str">
        <f t="shared" si="478"/>
        <v/>
      </c>
      <c r="BL2238" s="55" t="str">
        <f t="shared" si="478"/>
        <v/>
      </c>
      <c r="BM2238" s="55" t="str">
        <f t="shared" si="478"/>
        <v/>
      </c>
      <c r="BN2238" s="55" t="str">
        <f t="shared" si="478"/>
        <v/>
      </c>
      <c r="BO2238" s="55" t="str">
        <f t="shared" si="478"/>
        <v/>
      </c>
      <c r="BP2238" s="55" t="str">
        <f t="shared" si="478"/>
        <v/>
      </c>
      <c r="BQ2238" s="55" t="str">
        <f t="shared" si="478"/>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75"/>
        <v>#N/A</v>
      </c>
      <c r="BD2239" s="55" t="str">
        <f t="shared" si="478"/>
        <v/>
      </c>
      <c r="BE2239" s="55" t="str">
        <f t="shared" si="478"/>
        <v/>
      </c>
      <c r="BF2239" s="55" t="str">
        <f t="shared" si="478"/>
        <v/>
      </c>
      <c r="BG2239" s="55" t="str">
        <f t="shared" si="478"/>
        <v/>
      </c>
      <c r="BH2239" s="55" t="str">
        <f t="shared" si="478"/>
        <v/>
      </c>
      <c r="BI2239" s="55" t="str">
        <f t="shared" si="478"/>
        <v/>
      </c>
      <c r="BJ2239" s="55" t="str">
        <f t="shared" si="478"/>
        <v/>
      </c>
      <c r="BK2239" s="55" t="str">
        <f t="shared" si="478"/>
        <v/>
      </c>
      <c r="BL2239" s="55" t="str">
        <f t="shared" si="478"/>
        <v/>
      </c>
      <c r="BM2239" s="55" t="str">
        <f t="shared" si="478"/>
        <v/>
      </c>
      <c r="BN2239" s="55" t="str">
        <f t="shared" si="478"/>
        <v/>
      </c>
      <c r="BO2239" s="55" t="str">
        <f t="shared" si="478"/>
        <v/>
      </c>
      <c r="BP2239" s="55" t="str">
        <f t="shared" si="478"/>
        <v/>
      </c>
      <c r="BQ2239" s="55" t="str">
        <f t="shared" si="478"/>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75"/>
        <v>#N/A</v>
      </c>
      <c r="BD2240" s="55" t="str">
        <f t="shared" si="478"/>
        <v/>
      </c>
      <c r="BE2240" s="55" t="str">
        <f t="shared" si="478"/>
        <v/>
      </c>
      <c r="BF2240" s="55" t="str">
        <f t="shared" si="478"/>
        <v/>
      </c>
      <c r="BG2240" s="55" t="str">
        <f t="shared" si="478"/>
        <v/>
      </c>
      <c r="BH2240" s="55" t="str">
        <f t="shared" si="478"/>
        <v/>
      </c>
      <c r="BI2240" s="55" t="str">
        <f t="shared" si="478"/>
        <v/>
      </c>
      <c r="BJ2240" s="55" t="str">
        <f t="shared" si="478"/>
        <v/>
      </c>
      <c r="BK2240" s="55" t="str">
        <f t="shared" si="478"/>
        <v/>
      </c>
      <c r="BL2240" s="55" t="str">
        <f t="shared" si="478"/>
        <v/>
      </c>
      <c r="BM2240" s="55" t="str">
        <f t="shared" si="478"/>
        <v/>
      </c>
      <c r="BN2240" s="55" t="str">
        <f t="shared" si="478"/>
        <v/>
      </c>
      <c r="BO2240" s="55" t="str">
        <f t="shared" si="478"/>
        <v/>
      </c>
      <c r="BP2240" s="55" t="str">
        <f t="shared" si="478"/>
        <v/>
      </c>
      <c r="BQ2240" s="55" t="str">
        <f t="shared" si="478"/>
        <v/>
      </c>
      <c r="BR2240" s="1"/>
      <c r="BS2240"/>
      <c r="BT2240" s="3"/>
      <c r="BU2240" s="11"/>
      <c r="BV2240" s="11"/>
      <c r="BW2240" s="11"/>
      <c r="BX2240" s="9"/>
      <c r="BY2240" s="9"/>
      <c r="BZ2240" s="9"/>
    </row>
    <row r="2241" spans="1:78" ht="15.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t="e">
        <f>VLOOKUP($BR2241,Tables!$D$14:$I$27,2,FALSE)*W2241</f>
        <v>#N/A</v>
      </c>
      <c r="AU2241" s="12" t="e">
        <f>VLOOKUP($BR2241,Tables!$D$14:$I$24,3,FALSE)</f>
        <v>#N/A</v>
      </c>
      <c r="AV2241" s="12" t="e">
        <f>VLOOKUP($BR2241,Tables!$D$14:$I$24,4,FALSE)*W2241</f>
        <v>#N/A</v>
      </c>
      <c r="AW2241" s="12" t="e">
        <f>VLOOKUP($BR2241,Tables!$D$14:$I$24,5,FALSE)*W2241</f>
        <v>#N/A</v>
      </c>
      <c r="AX2241" t="e">
        <f>IF(ISERROR(VLOOKUP(V2241,Tables!$A$2:$B$27,2,FALSE))=TRUE,0,VLOOKUP(V2241,Tables!$A$2:$B$27,2,FALSE))*VLOOKUP(BR2241,Tables!$D$14:$J$24,7,FALSE)</f>
        <v>#N/A</v>
      </c>
      <c r="AY2241">
        <f>IF(ISERROR(VLOOKUP(BS2241,Tables!$A$2:$B$31,2,FALSE))=TRUE,0,VLOOKUP(BS2241,Tables!$A$2:$B$31,2,FALSE))</f>
        <v>0</v>
      </c>
      <c r="AZ2241" s="12" t="e">
        <f>VLOOKUP($BR2241,Tables!$D$14:$K$24,8,FALSE)</f>
        <v>#N/A</v>
      </c>
      <c r="BA2241" s="12">
        <f>IF(OR(BR2241="T150",BR2241="HYBT150"),W2241*Tables!$L$23,0)</f>
        <v>0</v>
      </c>
      <c r="BB2241" s="12">
        <f>IF(OR(BR2241="T200",BR2241="HYBT200"),W2241*Tables!$E$24,0)</f>
        <v>0</v>
      </c>
      <c r="BC2241" s="14" t="e">
        <f t="shared" si="475"/>
        <v>#N/A</v>
      </c>
      <c r="BD2241" s="55" t="str">
        <f t="shared" si="478"/>
        <v/>
      </c>
      <c r="BE2241" s="55" t="str">
        <f t="shared" si="478"/>
        <v/>
      </c>
      <c r="BF2241" s="55" t="str">
        <f t="shared" si="478"/>
        <v/>
      </c>
      <c r="BG2241" s="55" t="str">
        <f t="shared" si="478"/>
        <v/>
      </c>
      <c r="BH2241" s="55" t="str">
        <f t="shared" si="478"/>
        <v/>
      </c>
      <c r="BI2241" s="55" t="str">
        <f t="shared" si="478"/>
        <v/>
      </c>
      <c r="BJ2241" s="55" t="str">
        <f t="shared" si="478"/>
        <v/>
      </c>
      <c r="BK2241" s="55" t="str">
        <f t="shared" si="478"/>
        <v/>
      </c>
      <c r="BL2241" s="55" t="str">
        <f t="shared" si="478"/>
        <v/>
      </c>
      <c r="BM2241" s="55" t="str">
        <f t="shared" si="478"/>
        <v/>
      </c>
      <c r="BN2241" s="55" t="str">
        <f t="shared" si="478"/>
        <v/>
      </c>
      <c r="BO2241" s="55" t="str">
        <f t="shared" si="478"/>
        <v/>
      </c>
      <c r="BP2241" s="55" t="str">
        <f t="shared" si="478"/>
        <v/>
      </c>
      <c r="BQ2241" s="55" t="str">
        <f t="shared" si="478"/>
        <v/>
      </c>
      <c r="BR2241" s="1"/>
      <c r="BS2241"/>
      <c r="BT2241" s="3"/>
      <c r="BU2241" s="11"/>
      <c r="BV2241" s="11"/>
      <c r="BW2241" s="11"/>
      <c r="BX2241" s="9"/>
      <c r="BY2241" s="9"/>
      <c r="BZ2241" s="9"/>
    </row>
    <row r="2242" spans="1:78" ht="15.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t="e">
        <f>VLOOKUP($BR2242,Tables!$D$14:$I$27,2,FALSE)*W2242</f>
        <v>#N/A</v>
      </c>
      <c r="AU2242" s="12" t="e">
        <f>VLOOKUP($BR2242,Tables!$D$14:$I$24,3,FALSE)</f>
        <v>#N/A</v>
      </c>
      <c r="AV2242" s="12" t="e">
        <f>VLOOKUP($BR2242,Tables!$D$14:$I$24,4,FALSE)*W2242</f>
        <v>#N/A</v>
      </c>
      <c r="AW2242" s="12" t="e">
        <f>VLOOKUP($BR2242,Tables!$D$14:$I$24,5,FALSE)*W2242</f>
        <v>#N/A</v>
      </c>
      <c r="AX2242" t="e">
        <f>IF(ISERROR(VLOOKUP(V2242,Tables!$A$2:$B$27,2,FALSE))=TRUE,0,VLOOKUP(V2242,Tables!$A$2:$B$27,2,FALSE))*VLOOKUP(BR2242,Tables!$D$14:$J$24,7,FALSE)</f>
        <v>#N/A</v>
      </c>
      <c r="AY2242">
        <f>IF(ISERROR(VLOOKUP(BS2242,Tables!$A$2:$B$31,2,FALSE))=TRUE,0,VLOOKUP(BS2242,Tables!$A$2:$B$31,2,FALSE))</f>
        <v>0</v>
      </c>
      <c r="AZ2242" s="12" t="e">
        <f>VLOOKUP($BR2242,Tables!$D$14:$K$24,8,FALSE)</f>
        <v>#N/A</v>
      </c>
      <c r="BA2242" s="12">
        <f>IF(OR(BR2242="T150",BR2242="HYBT150"),W2242*Tables!$L$23,0)</f>
        <v>0</v>
      </c>
      <c r="BB2242" s="12">
        <f>IF(OR(BR2242="T200",BR2242="HYBT200"),W2242*Tables!$E$24,0)</f>
        <v>0</v>
      </c>
      <c r="BC2242" s="14" t="e">
        <f t="shared" si="475"/>
        <v>#N/A</v>
      </c>
      <c r="BD2242" s="55" t="str">
        <f t="shared" si="478"/>
        <v/>
      </c>
      <c r="BE2242" s="55" t="str">
        <f t="shared" si="478"/>
        <v/>
      </c>
      <c r="BF2242" s="55" t="str">
        <f t="shared" si="478"/>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c r="BS2242"/>
      <c r="BT2242" s="3"/>
      <c r="BU2242" s="11"/>
      <c r="BV2242" s="11"/>
      <c r="BW2242" s="11"/>
      <c r="BX2242" s="9"/>
      <c r="BY2242" s="9"/>
      <c r="BZ2242" s="9"/>
    </row>
    <row r="2243" spans="1:78" ht="15.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t="e">
        <f>VLOOKUP($BR2243,Tables!$D$14:$I$27,2,FALSE)*W2243</f>
        <v>#N/A</v>
      </c>
      <c r="AU2243" s="12" t="e">
        <f>VLOOKUP($BR2243,Tables!$D$14:$I$24,3,FALSE)</f>
        <v>#N/A</v>
      </c>
      <c r="AV2243" s="12" t="e">
        <f>VLOOKUP($BR2243,Tables!$D$14:$I$24,4,FALSE)*W2243</f>
        <v>#N/A</v>
      </c>
      <c r="AW2243" s="12" t="e">
        <f>VLOOKUP($BR2243,Tables!$D$14:$I$24,5,FALSE)*W2243</f>
        <v>#N/A</v>
      </c>
      <c r="AX2243" t="e">
        <f>IF(ISERROR(VLOOKUP(V2243,Tables!$A$2:$B$27,2,FALSE))=TRUE,0,VLOOKUP(V2243,Tables!$A$2:$B$27,2,FALSE))*VLOOKUP(BR2243,Tables!$D$14:$J$24,7,FALSE)</f>
        <v>#N/A</v>
      </c>
      <c r="AY2243">
        <f>IF(ISERROR(VLOOKUP(BS2243,Tables!$A$2:$B$31,2,FALSE))=TRUE,0,VLOOKUP(BS2243,Tables!$A$2:$B$31,2,FALSE))</f>
        <v>0</v>
      </c>
      <c r="AZ2243" s="12" t="e">
        <f>VLOOKUP($BR2243,Tables!$D$14:$K$24,8,FALSE)</f>
        <v>#N/A</v>
      </c>
      <c r="BA2243" s="12">
        <f>IF(OR(BR2243="T150",BR2243="HYBT150"),W2243*Tables!$L$23,0)</f>
        <v>0</v>
      </c>
      <c r="BB2243" s="12">
        <f>IF(OR(BR2243="T200",BR2243="HYBT200"),W2243*Tables!$E$24,0)</f>
        <v>0</v>
      </c>
      <c r="BC2243" s="14" t="e">
        <f t="shared" si="475"/>
        <v>#N/A</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c r="BS2243"/>
      <c r="BT2243" s="3"/>
      <c r="BU2243" s="11"/>
      <c r="BV2243" s="11"/>
      <c r="BW2243" s="11"/>
      <c r="BX2243" s="9"/>
      <c r="BY2243" s="9"/>
      <c r="BZ2243" s="9"/>
    </row>
    <row r="2244" spans="1:78" ht="15.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t="e">
        <f>VLOOKUP($BR2244,Tables!$D$14:$I$27,2,FALSE)*W2244</f>
        <v>#N/A</v>
      </c>
      <c r="AU2244" s="12" t="e">
        <f>VLOOKUP($BR2244,Tables!$D$14:$I$24,3,FALSE)</f>
        <v>#N/A</v>
      </c>
      <c r="AV2244" s="12" t="e">
        <f>VLOOKUP($BR2244,Tables!$D$14:$I$24,4,FALSE)*W2244</f>
        <v>#N/A</v>
      </c>
      <c r="AW2244" s="12" t="e">
        <f>VLOOKUP($BR2244,Tables!$D$14:$I$24,5,FALSE)*W2244</f>
        <v>#N/A</v>
      </c>
      <c r="AX2244" t="e">
        <f>IF(ISERROR(VLOOKUP(V2244,Tables!$A$2:$B$27,2,FALSE))=TRUE,0,VLOOKUP(V2244,Tables!$A$2:$B$27,2,FALSE))*VLOOKUP(BR2244,Tables!$D$14:$J$24,7,FALSE)</f>
        <v>#N/A</v>
      </c>
      <c r="AY2244">
        <f>IF(ISERROR(VLOOKUP(BS2244,Tables!$A$2:$B$31,2,FALSE))=TRUE,0,VLOOKUP(BS2244,Tables!$A$2:$B$31,2,FALSE))</f>
        <v>0</v>
      </c>
      <c r="AZ2244" s="12" t="e">
        <f>VLOOKUP($BR2244,Tables!$D$14:$K$24,8,FALSE)</f>
        <v>#N/A</v>
      </c>
      <c r="BA2244" s="12">
        <f>IF(OR(BR2244="T150",BR2244="HYBT150"),W2244*Tables!$L$23,0)</f>
        <v>0</v>
      </c>
      <c r="BB2244" s="12">
        <f>IF(OR(BR2244="T200",BR2244="HYBT200"),W2244*Tables!$E$24,0)</f>
        <v>0</v>
      </c>
      <c r="BC2244" s="14" t="e">
        <f t="shared" si="475"/>
        <v>#N/A</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c r="BS2244"/>
      <c r="BT2244" s="3"/>
      <c r="BU2244" s="11"/>
      <c r="BV2244" s="11"/>
      <c r="BW2244" s="11"/>
      <c r="BX2244" s="9"/>
      <c r="BY2244" s="9"/>
      <c r="BZ2244" s="9"/>
    </row>
    <row r="2245" spans="1:78" ht="15.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ref="BD2253:BQ2271" si="479">IF(ISERROR(SEARCHB(" "&amp;BI$1&amp;" "," "&amp;$L2253&amp;" "))=TRUE,"",BI$1)</f>
        <v/>
      </c>
      <c r="BJ2253" s="55" t="str">
        <f t="shared" si="479"/>
        <v/>
      </c>
      <c r="BK2253" s="55" t="str">
        <f t="shared" si="479"/>
        <v/>
      </c>
      <c r="BL2253" s="55" t="str">
        <f t="shared" si="479"/>
        <v/>
      </c>
      <c r="BM2253" s="55" t="str">
        <f t="shared" si="479"/>
        <v/>
      </c>
      <c r="BN2253" s="55" t="str">
        <f t="shared" si="479"/>
        <v/>
      </c>
      <c r="BO2253" s="55" t="str">
        <f t="shared" si="479"/>
        <v/>
      </c>
      <c r="BP2253" s="55" t="str">
        <f t="shared" si="479"/>
        <v/>
      </c>
      <c r="BQ2253" s="55" t="str">
        <f t="shared" si="479"/>
        <v/>
      </c>
      <c r="BR2253" s="1"/>
      <c r="BS2253"/>
      <c r="BT2253" s="3"/>
      <c r="BU2253" s="11"/>
      <c r="BV2253" s="11"/>
      <c r="BW2253" s="11"/>
      <c r="BX2253" s="9"/>
      <c r="BY2253" s="9"/>
      <c r="BZ2253" s="9"/>
    </row>
    <row r="2254" spans="1:78" ht="15.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9"/>
        <v/>
      </c>
      <c r="BE2254" s="55" t="str">
        <f t="shared" si="479"/>
        <v/>
      </c>
      <c r="BF2254" s="55" t="str">
        <f t="shared" si="479"/>
        <v/>
      </c>
      <c r="BG2254" s="55" t="str">
        <f t="shared" si="479"/>
        <v/>
      </c>
      <c r="BH2254" s="55" t="str">
        <f t="shared" si="479"/>
        <v/>
      </c>
      <c r="BI2254" s="55" t="str">
        <f t="shared" si="479"/>
        <v/>
      </c>
      <c r="BJ2254" s="55" t="str">
        <f t="shared" si="479"/>
        <v/>
      </c>
      <c r="BK2254" s="55" t="str">
        <f t="shared" si="479"/>
        <v/>
      </c>
      <c r="BL2254" s="55" t="str">
        <f t="shared" si="479"/>
        <v/>
      </c>
      <c r="BM2254" s="55" t="str">
        <f t="shared" si="479"/>
        <v/>
      </c>
      <c r="BN2254" s="55" t="str">
        <f t="shared" si="479"/>
        <v/>
      </c>
      <c r="BO2254" s="55" t="str">
        <f t="shared" si="479"/>
        <v/>
      </c>
      <c r="BP2254" s="55" t="str">
        <f t="shared" si="479"/>
        <v/>
      </c>
      <c r="BQ2254" s="55" t="str">
        <f t="shared" si="479"/>
        <v/>
      </c>
      <c r="BR2254" s="1"/>
      <c r="BS2254"/>
      <c r="BT2254" s="3"/>
      <c r="BU2254" s="11"/>
      <c r="BV2254" s="11"/>
      <c r="BW2254" s="11"/>
      <c r="BX2254" s="9"/>
      <c r="BY2254" s="9"/>
      <c r="BZ2254" s="9"/>
    </row>
    <row r="2255" spans="1:78" ht="15.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9"/>
        <v/>
      </c>
      <c r="BE2255" s="55" t="str">
        <f t="shared" si="479"/>
        <v/>
      </c>
      <c r="BF2255" s="55" t="str">
        <f t="shared" si="479"/>
        <v/>
      </c>
      <c r="BG2255" s="55" t="str">
        <f t="shared" si="479"/>
        <v/>
      </c>
      <c r="BH2255" s="55" t="str">
        <f t="shared" si="479"/>
        <v/>
      </c>
      <c r="BI2255" s="55" t="str">
        <f t="shared" si="479"/>
        <v/>
      </c>
      <c r="BJ2255" s="55" t="str">
        <f t="shared" si="479"/>
        <v/>
      </c>
      <c r="BK2255" s="55" t="str">
        <f t="shared" si="479"/>
        <v/>
      </c>
      <c r="BL2255" s="55" t="str">
        <f t="shared" si="479"/>
        <v/>
      </c>
      <c r="BM2255" s="55" t="str">
        <f t="shared" si="479"/>
        <v/>
      </c>
      <c r="BN2255" s="55" t="str">
        <f t="shared" si="479"/>
        <v/>
      </c>
      <c r="BO2255" s="55" t="str">
        <f t="shared" si="479"/>
        <v/>
      </c>
      <c r="BP2255" s="55" t="str">
        <f t="shared" si="479"/>
        <v/>
      </c>
      <c r="BQ2255" s="55" t="str">
        <f t="shared" si="479"/>
        <v/>
      </c>
      <c r="BR2255" s="1"/>
      <c r="BS2255"/>
      <c r="BT2255" s="3"/>
      <c r="BU2255" s="11"/>
      <c r="BV2255" s="11"/>
      <c r="BW2255" s="11"/>
      <c r="BX2255" s="9"/>
      <c r="BY2255" s="9"/>
      <c r="BZ2255" s="9"/>
    </row>
    <row r="2256" spans="1:78" ht="15.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9"/>
        <v/>
      </c>
      <c r="BE2256" s="55" t="str">
        <f t="shared" si="479"/>
        <v/>
      </c>
      <c r="BF2256" s="55" t="str">
        <f t="shared" si="479"/>
        <v/>
      </c>
      <c r="BG2256" s="55" t="str">
        <f t="shared" si="479"/>
        <v/>
      </c>
      <c r="BH2256" s="55" t="str">
        <f t="shared" si="479"/>
        <v/>
      </c>
      <c r="BI2256" s="55" t="str">
        <f t="shared" si="479"/>
        <v/>
      </c>
      <c r="BJ2256" s="55" t="str">
        <f t="shared" si="479"/>
        <v/>
      </c>
      <c r="BK2256" s="55" t="str">
        <f t="shared" si="479"/>
        <v/>
      </c>
      <c r="BL2256" s="55" t="str">
        <f t="shared" si="479"/>
        <v/>
      </c>
      <c r="BM2256" s="55" t="str">
        <f t="shared" si="479"/>
        <v/>
      </c>
      <c r="BN2256" s="55" t="str">
        <f t="shared" si="479"/>
        <v/>
      </c>
      <c r="BO2256" s="55" t="str">
        <f t="shared" si="479"/>
        <v/>
      </c>
      <c r="BP2256" s="55" t="str">
        <f t="shared" si="479"/>
        <v/>
      </c>
      <c r="BQ2256" s="55" t="str">
        <f t="shared" si="479"/>
        <v/>
      </c>
      <c r="BR2256" s="1"/>
      <c r="BS2256"/>
      <c r="BT2256" s="3"/>
      <c r="BU2256" s="11"/>
      <c r="BV2256" s="11"/>
      <c r="BW2256" s="11"/>
      <c r="BX2256" s="9"/>
      <c r="BY2256" s="9"/>
      <c r="BZ2256" s="9"/>
    </row>
    <row r="2257" spans="1:78" ht="15.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9"/>
        <v/>
      </c>
      <c r="BE2257" s="55" t="str">
        <f t="shared" si="479"/>
        <v/>
      </c>
      <c r="BF2257" s="55" t="str">
        <f t="shared" si="479"/>
        <v/>
      </c>
      <c r="BG2257" s="55" t="str">
        <f t="shared" si="479"/>
        <v/>
      </c>
      <c r="BH2257" s="55" t="str">
        <f t="shared" si="479"/>
        <v/>
      </c>
      <c r="BI2257" s="55" t="str">
        <f t="shared" si="479"/>
        <v/>
      </c>
      <c r="BJ2257" s="55" t="str">
        <f t="shared" si="479"/>
        <v/>
      </c>
      <c r="BK2257" s="55" t="str">
        <f t="shared" si="479"/>
        <v/>
      </c>
      <c r="BL2257" s="55" t="str">
        <f t="shared" si="479"/>
        <v/>
      </c>
      <c r="BM2257" s="55" t="str">
        <f t="shared" si="479"/>
        <v/>
      </c>
      <c r="BN2257" s="55" t="str">
        <f t="shared" si="479"/>
        <v/>
      </c>
      <c r="BO2257" s="55" t="str">
        <f t="shared" si="479"/>
        <v/>
      </c>
      <c r="BP2257" s="55" t="str">
        <f t="shared" si="479"/>
        <v/>
      </c>
      <c r="BQ2257" s="55" t="str">
        <f t="shared" si="479"/>
        <v/>
      </c>
      <c r="BR2257" s="1"/>
      <c r="BS2257"/>
      <c r="BT2257" s="3"/>
      <c r="BU2257" s="11"/>
      <c r="BV2257" s="11"/>
      <c r="BW2257" s="11"/>
      <c r="BX2257" s="9"/>
      <c r="BY2257" s="9"/>
      <c r="BZ2257" s="9"/>
    </row>
    <row r="2258" spans="1:78" ht="15.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9"/>
        <v/>
      </c>
      <c r="BE2258" s="55" t="str">
        <f t="shared" si="479"/>
        <v/>
      </c>
      <c r="BF2258" s="55" t="str">
        <f t="shared" si="479"/>
        <v/>
      </c>
      <c r="BG2258" s="55" t="str">
        <f t="shared" si="479"/>
        <v/>
      </c>
      <c r="BH2258" s="55" t="str">
        <f t="shared" si="479"/>
        <v/>
      </c>
      <c r="BI2258" s="55" t="str">
        <f t="shared" si="479"/>
        <v/>
      </c>
      <c r="BJ2258" s="55" t="str">
        <f t="shared" si="479"/>
        <v/>
      </c>
      <c r="BK2258" s="55" t="str">
        <f t="shared" si="479"/>
        <v/>
      </c>
      <c r="BL2258" s="55" t="str">
        <f t="shared" si="479"/>
        <v/>
      </c>
      <c r="BM2258" s="55" t="str">
        <f t="shared" si="479"/>
        <v/>
      </c>
      <c r="BN2258" s="55" t="str">
        <f t="shared" si="479"/>
        <v/>
      </c>
      <c r="BO2258" s="55" t="str">
        <f t="shared" si="479"/>
        <v/>
      </c>
      <c r="BP2258" s="55" t="str">
        <f t="shared" si="479"/>
        <v/>
      </c>
      <c r="BQ2258" s="55" t="str">
        <f t="shared" si="479"/>
        <v/>
      </c>
      <c r="BR2258" s="1"/>
      <c r="BS2258"/>
      <c r="BT2258" s="3"/>
      <c r="BU2258" s="11"/>
      <c r="BV2258" s="11"/>
      <c r="BW2258" s="11"/>
      <c r="BX2258" s="9"/>
      <c r="BY2258" s="9"/>
      <c r="BZ2258" s="9"/>
    </row>
    <row r="2259" spans="1:78" ht="15.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9"/>
        <v/>
      </c>
      <c r="BE2259" s="55" t="str">
        <f t="shared" si="479"/>
        <v/>
      </c>
      <c r="BF2259" s="55" t="str">
        <f t="shared" si="479"/>
        <v/>
      </c>
      <c r="BG2259" s="55" t="str">
        <f t="shared" si="479"/>
        <v/>
      </c>
      <c r="BH2259" s="55" t="str">
        <f t="shared" si="479"/>
        <v/>
      </c>
      <c r="BI2259" s="55" t="str">
        <f t="shared" si="479"/>
        <v/>
      </c>
      <c r="BJ2259" s="55" t="str">
        <f t="shared" si="479"/>
        <v/>
      </c>
      <c r="BK2259" s="55" t="str">
        <f t="shared" si="479"/>
        <v/>
      </c>
      <c r="BL2259" s="55" t="str">
        <f t="shared" si="479"/>
        <v/>
      </c>
      <c r="BM2259" s="55" t="str">
        <f t="shared" si="479"/>
        <v/>
      </c>
      <c r="BN2259" s="55" t="str">
        <f t="shared" si="479"/>
        <v/>
      </c>
      <c r="BO2259" s="55" t="str">
        <f t="shared" si="479"/>
        <v/>
      </c>
      <c r="BP2259" s="55" t="str">
        <f t="shared" si="479"/>
        <v/>
      </c>
      <c r="BQ2259" s="55" t="str">
        <f t="shared" si="479"/>
        <v/>
      </c>
      <c r="BR2259" s="1"/>
      <c r="BS2259"/>
      <c r="BT2259" s="3"/>
      <c r="BU2259" s="11"/>
      <c r="BV2259" s="11"/>
      <c r="BW2259" s="11"/>
      <c r="BX2259" s="9"/>
      <c r="BY2259" s="9"/>
      <c r="BZ2259" s="9"/>
    </row>
    <row r="2260" spans="1:78" ht="15.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9"/>
        <v/>
      </c>
      <c r="BE2260" s="55" t="str">
        <f t="shared" si="479"/>
        <v/>
      </c>
      <c r="BF2260" s="55" t="str">
        <f t="shared" si="479"/>
        <v/>
      </c>
      <c r="BG2260" s="55" t="str">
        <f t="shared" si="479"/>
        <v/>
      </c>
      <c r="BH2260" s="55" t="str">
        <f t="shared" si="479"/>
        <v/>
      </c>
      <c r="BI2260" s="55" t="str">
        <f t="shared" si="479"/>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ref="BD2271:BQ2275" si="480">IF(ISERROR(SEARCHB(" "&amp;BL$1&amp;" "," "&amp;$L2271&amp;" "))=TRUE,"",BL$1)</f>
        <v/>
      </c>
      <c r="BM2271" s="55" t="str">
        <f t="shared" si="480"/>
        <v/>
      </c>
      <c r="BN2271" s="55" t="str">
        <f t="shared" si="480"/>
        <v/>
      </c>
      <c r="BO2271" s="55" t="str">
        <f t="shared" si="480"/>
        <v/>
      </c>
      <c r="BP2271" s="55" t="str">
        <f t="shared" si="480"/>
        <v/>
      </c>
      <c r="BQ2271" s="55" t="str">
        <f t="shared" si="480"/>
        <v/>
      </c>
      <c r="BR2271" s="1"/>
      <c r="BS2271"/>
      <c r="BT2271" s="3"/>
      <c r="BU2271" s="11"/>
      <c r="BV2271" s="11"/>
      <c r="BW2271" s="11"/>
      <c r="BX2271" s="9"/>
      <c r="BY2271" s="9"/>
      <c r="BZ2271" s="9"/>
    </row>
    <row r="2272" spans="1:78" ht="15.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80"/>
        <v/>
      </c>
      <c r="BE2272" s="55" t="str">
        <f t="shared" si="480"/>
        <v/>
      </c>
      <c r="BF2272" s="55" t="str">
        <f t="shared" si="480"/>
        <v/>
      </c>
      <c r="BG2272" s="55" t="str">
        <f t="shared" si="480"/>
        <v/>
      </c>
      <c r="BH2272" s="55" t="str">
        <f t="shared" si="480"/>
        <v/>
      </c>
      <c r="BI2272" s="55" t="str">
        <f t="shared" si="480"/>
        <v/>
      </c>
      <c r="BJ2272" s="55" t="str">
        <f t="shared" si="480"/>
        <v/>
      </c>
      <c r="BK2272" s="55" t="str">
        <f t="shared" si="480"/>
        <v/>
      </c>
      <c r="BL2272" s="55" t="str">
        <f t="shared" si="480"/>
        <v/>
      </c>
      <c r="BM2272" s="55" t="str">
        <f t="shared" si="480"/>
        <v/>
      </c>
      <c r="BN2272" s="55" t="str">
        <f t="shared" si="480"/>
        <v/>
      </c>
      <c r="BO2272" s="55" t="str">
        <f t="shared" si="480"/>
        <v/>
      </c>
      <c r="BP2272" s="55" t="str">
        <f t="shared" si="480"/>
        <v/>
      </c>
      <c r="BQ2272" s="55" t="str">
        <f t="shared" si="480"/>
        <v/>
      </c>
      <c r="BR2272" s="1"/>
      <c r="BS2272"/>
      <c r="BT2272" s="3"/>
      <c r="BU2272" s="11"/>
      <c r="BV2272" s="11"/>
      <c r="BW2272" s="11"/>
      <c r="BX2272" s="9"/>
      <c r="BY2272" s="9"/>
      <c r="BZ2272" s="9"/>
    </row>
    <row r="2273" spans="1:78" ht="15.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80"/>
        <v/>
      </c>
      <c r="BE2273" s="55" t="str">
        <f t="shared" si="480"/>
        <v/>
      </c>
      <c r="BF2273" s="55" t="str">
        <f t="shared" si="480"/>
        <v/>
      </c>
      <c r="BG2273" s="55" t="str">
        <f t="shared" si="480"/>
        <v/>
      </c>
      <c r="BH2273" s="55" t="str">
        <f t="shared" si="480"/>
        <v/>
      </c>
      <c r="BI2273" s="55" t="str">
        <f t="shared" si="480"/>
        <v/>
      </c>
      <c r="BJ2273" s="55" t="str">
        <f t="shared" si="480"/>
        <v/>
      </c>
      <c r="BK2273" s="55" t="str">
        <f t="shared" si="480"/>
        <v/>
      </c>
      <c r="BL2273" s="55" t="str">
        <f t="shared" si="480"/>
        <v/>
      </c>
      <c r="BM2273" s="55" t="str">
        <f t="shared" si="480"/>
        <v/>
      </c>
      <c r="BN2273" s="55" t="str">
        <f t="shared" si="480"/>
        <v/>
      </c>
      <c r="BO2273" s="55" t="str">
        <f t="shared" si="480"/>
        <v/>
      </c>
      <c r="BP2273" s="55" t="str">
        <f t="shared" si="480"/>
        <v/>
      </c>
      <c r="BQ2273" s="55" t="str">
        <f t="shared" si="480"/>
        <v/>
      </c>
      <c r="BR2273" s="1"/>
      <c r="BS2273"/>
      <c r="BT2273" s="3"/>
      <c r="BU2273" s="11"/>
      <c r="BV2273" s="11"/>
      <c r="BW2273" s="11"/>
      <c r="BX2273" s="9"/>
      <c r="BY2273" s="9"/>
      <c r="BZ2273" s="9"/>
    </row>
    <row r="2274" spans="1:78" ht="15.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80"/>
        <v/>
      </c>
      <c r="BE2274" s="55" t="str">
        <f t="shared" si="480"/>
        <v/>
      </c>
      <c r="BF2274" s="55" t="str">
        <f t="shared" si="480"/>
        <v/>
      </c>
      <c r="BG2274" s="55" t="str">
        <f t="shared" si="480"/>
        <v/>
      </c>
      <c r="BH2274" s="55" t="str">
        <f t="shared" si="480"/>
        <v/>
      </c>
      <c r="BI2274" s="55" t="str">
        <f t="shared" si="480"/>
        <v/>
      </c>
      <c r="BJ2274" s="55" t="str">
        <f t="shared" si="480"/>
        <v/>
      </c>
      <c r="BK2274" s="55" t="str">
        <f t="shared" si="480"/>
        <v/>
      </c>
      <c r="BL2274" s="55" t="str">
        <f t="shared" si="480"/>
        <v/>
      </c>
      <c r="BM2274" s="55" t="str">
        <f t="shared" si="480"/>
        <v/>
      </c>
      <c r="BN2274" s="55" t="str">
        <f t="shared" si="480"/>
        <v/>
      </c>
      <c r="BO2274" s="55" t="str">
        <f t="shared" si="480"/>
        <v/>
      </c>
      <c r="BP2274" s="55" t="str">
        <f t="shared" si="480"/>
        <v/>
      </c>
      <c r="BQ2274" s="55" t="str">
        <f t="shared" si="480"/>
        <v/>
      </c>
      <c r="BR2274" s="1"/>
      <c r="BS2274"/>
      <c r="BT2274" s="3"/>
      <c r="BU2274" s="11"/>
      <c r="BV2274" s="11"/>
      <c r="BW2274" s="11"/>
      <c r="BX2274" s="9"/>
      <c r="BY2274" s="9"/>
      <c r="BZ2274" s="9"/>
    </row>
    <row r="2275" spans="1:78" ht="15.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80"/>
        <v/>
      </c>
      <c r="BE2275" s="55" t="str">
        <f t="shared" si="480"/>
        <v/>
      </c>
      <c r="BF2275" s="55" t="str">
        <f t="shared" si="480"/>
        <v/>
      </c>
      <c r="BG2275" s="55" t="str">
        <f t="shared" si="480"/>
        <v/>
      </c>
      <c r="BH2275" s="55" t="str">
        <f t="shared" si="480"/>
        <v/>
      </c>
      <c r="BI2275" s="55" t="str">
        <f t="shared" si="480"/>
        <v/>
      </c>
      <c r="BJ2275" s="55" t="str">
        <f t="shared" si="480"/>
        <v/>
      </c>
      <c r="BK2275" s="55" t="str">
        <f t="shared" si="480"/>
        <v/>
      </c>
      <c r="BL2275" s="55" t="str">
        <f t="shared" si="480"/>
        <v/>
      </c>
      <c r="BM2275" s="55" t="str">
        <f t="shared" si="480"/>
        <v/>
      </c>
      <c r="BN2275" s="55" t="str">
        <f t="shared" si="480"/>
        <v/>
      </c>
      <c r="BO2275" s="55" t="str">
        <f t="shared" si="480"/>
        <v/>
      </c>
      <c r="BP2275" s="55" t="str">
        <f t="shared" si="480"/>
        <v/>
      </c>
      <c r="BQ2275" s="55" t="str">
        <f t="shared" si="480"/>
        <v/>
      </c>
      <c r="BR2275" s="1"/>
      <c r="BS2275"/>
      <c r="BT2275" s="3"/>
      <c r="BU2275" s="11"/>
      <c r="BV2275" s="11"/>
      <c r="BW2275" s="11"/>
      <c r="BX2275" s="9"/>
      <c r="BY2275" s="9"/>
      <c r="BZ2275" s="9"/>
    </row>
    <row r="2276" spans="1:78"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c r="AU2276" s="12"/>
      <c r="AV2276" s="12"/>
      <c r="AW2276" s="12"/>
      <c r="AX2276"/>
      <c r="AY2276" s="12"/>
      <c r="AZ2276" s="12"/>
      <c r="BA2276"/>
      <c r="BB2276"/>
      <c r="BC2276"/>
      <c r="BD2276"/>
      <c r="BE2276"/>
      <c r="BF2276"/>
      <c r="BG2276"/>
      <c r="BH2276"/>
      <c r="BI2276"/>
      <c r="BJ2276"/>
      <c r="BK2276"/>
      <c r="BL2276"/>
      <c r="BM2276"/>
      <c r="BN2276"/>
      <c r="BO2276"/>
      <c r="BP2276"/>
      <c r="BQ2276" t="str">
        <f t="shared" ref="BQ2276:BQ2301" si="481">IF(ISERROR(SEARCHB(BQ$1,$L2276))=TRUE,"",BQ$1)</f>
        <v/>
      </c>
      <c r="BR2276"/>
      <c r="BS2276"/>
      <c r="BT2276"/>
      <c r="BU2276"/>
      <c r="BV2276"/>
      <c r="BW2276"/>
      <c r="BX2276"/>
      <c r="BY2276"/>
      <c r="BZ2276"/>
    </row>
    <row r="2277" spans="1:78"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c r="AU2277" s="12"/>
      <c r="AV2277" s="12"/>
      <c r="AW2277" s="12"/>
      <c r="AX2277"/>
      <c r="AY2277" s="12"/>
      <c r="AZ2277" s="12"/>
      <c r="BA2277"/>
      <c r="BB2277"/>
      <c r="BC2277"/>
      <c r="BD2277"/>
      <c r="BE2277"/>
      <c r="BF2277"/>
      <c r="BG2277"/>
      <c r="BH2277"/>
      <c r="BI2277"/>
      <c r="BJ2277"/>
      <c r="BK2277"/>
      <c r="BL2277"/>
      <c r="BM2277"/>
      <c r="BN2277"/>
      <c r="BO2277"/>
      <c r="BP2277"/>
      <c r="BQ2277" t="str">
        <f t="shared" si="481"/>
        <v/>
      </c>
      <c r="BR2277"/>
      <c r="BS2277"/>
      <c r="BT2277"/>
      <c r="BU2277"/>
      <c r="BV2277"/>
      <c r="BW2277"/>
      <c r="BX2277"/>
      <c r="BY2277"/>
      <c r="BZ2277"/>
    </row>
    <row r="2278" spans="1:78"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c r="AU2278" s="12"/>
      <c r="AV2278" s="12"/>
      <c r="AW2278" s="12"/>
      <c r="AX2278"/>
      <c r="AY2278" s="12"/>
      <c r="AZ2278" s="12"/>
      <c r="BA2278"/>
      <c r="BB2278"/>
      <c r="BC2278"/>
      <c r="BD2278"/>
      <c r="BE2278"/>
      <c r="BF2278"/>
      <c r="BG2278"/>
      <c r="BH2278"/>
      <c r="BI2278"/>
      <c r="BJ2278"/>
      <c r="BK2278"/>
      <c r="BL2278"/>
      <c r="BM2278"/>
      <c r="BN2278"/>
      <c r="BO2278"/>
      <c r="BP2278"/>
      <c r="BQ2278" t="str">
        <f t="shared" si="481"/>
        <v/>
      </c>
      <c r="BR2278"/>
      <c r="BS2278"/>
      <c r="BT2278"/>
      <c r="BU2278"/>
      <c r="BV2278"/>
      <c r="BW2278"/>
      <c r="BX2278"/>
      <c r="BY2278"/>
      <c r="BZ2278"/>
    </row>
    <row r="2279" spans="1:78"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c r="AU2279" s="12"/>
      <c r="AV2279" s="12"/>
      <c r="AW2279" s="12"/>
      <c r="AX2279"/>
      <c r="AY2279" s="12"/>
      <c r="AZ2279" s="12"/>
      <c r="BA2279"/>
      <c r="BB2279"/>
      <c r="BC2279"/>
      <c r="BD2279"/>
      <c r="BE2279"/>
      <c r="BF2279"/>
      <c r="BG2279"/>
      <c r="BH2279"/>
      <c r="BI2279"/>
      <c r="BJ2279"/>
      <c r="BK2279"/>
      <c r="BL2279"/>
      <c r="BM2279"/>
      <c r="BN2279"/>
      <c r="BO2279"/>
      <c r="BP2279"/>
      <c r="BQ2279" t="str">
        <f t="shared" si="481"/>
        <v/>
      </c>
      <c r="BR2279"/>
      <c r="BS2279"/>
      <c r="BT2279"/>
      <c r="BU2279"/>
      <c r="BV2279"/>
      <c r="BW2279"/>
      <c r="BX2279"/>
      <c r="BY2279"/>
      <c r="BZ2279"/>
    </row>
    <row r="2280" spans="1:78"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c r="AU2280" s="12"/>
      <c r="AV2280" s="12"/>
      <c r="AW2280" s="12"/>
      <c r="AX2280"/>
      <c r="AY2280" s="12"/>
      <c r="AZ2280" s="12"/>
      <c r="BA2280"/>
      <c r="BB2280"/>
      <c r="BC2280"/>
      <c r="BD2280"/>
      <c r="BE2280"/>
      <c r="BF2280"/>
      <c r="BG2280"/>
      <c r="BH2280"/>
      <c r="BI2280"/>
      <c r="BJ2280"/>
      <c r="BK2280"/>
      <c r="BL2280"/>
      <c r="BM2280"/>
      <c r="BN2280"/>
      <c r="BO2280"/>
      <c r="BP2280"/>
      <c r="BQ2280" t="str">
        <f t="shared" si="481"/>
        <v/>
      </c>
      <c r="BR2280"/>
      <c r="BS2280"/>
      <c r="BT2280"/>
      <c r="BU2280"/>
      <c r="BV2280"/>
      <c r="BW2280"/>
      <c r="BX2280"/>
      <c r="BY2280"/>
      <c r="BZ2280"/>
    </row>
    <row r="2281" spans="1:78"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c r="AU2281" s="12"/>
      <c r="AV2281" s="12"/>
      <c r="AW2281" s="12"/>
      <c r="AX2281"/>
      <c r="AY2281" s="12"/>
      <c r="AZ2281" s="12"/>
      <c r="BA2281"/>
      <c r="BB2281"/>
      <c r="BC2281"/>
      <c r="BD2281"/>
      <c r="BE2281"/>
      <c r="BF2281"/>
      <c r="BG2281"/>
      <c r="BH2281"/>
      <c r="BI2281"/>
      <c r="BJ2281"/>
      <c r="BK2281"/>
      <c r="BL2281"/>
      <c r="BM2281"/>
      <c r="BN2281"/>
      <c r="BO2281"/>
      <c r="BP2281"/>
      <c r="BQ2281" t="str">
        <f t="shared" si="481"/>
        <v/>
      </c>
      <c r="BR2281"/>
      <c r="BS2281"/>
      <c r="BT2281"/>
      <c r="BU2281"/>
      <c r="BV2281"/>
      <c r="BW2281"/>
      <c r="BX2281"/>
      <c r="BY2281"/>
      <c r="BZ2281"/>
    </row>
    <row r="2282" spans="1:78"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c r="AU2282" s="12"/>
      <c r="AV2282" s="12"/>
      <c r="AW2282" s="12"/>
      <c r="AX2282"/>
      <c r="AY2282" s="12"/>
      <c r="AZ2282" s="12"/>
      <c r="BA2282"/>
      <c r="BB2282"/>
      <c r="BC2282"/>
      <c r="BD2282"/>
      <c r="BE2282"/>
      <c r="BF2282"/>
      <c r="BG2282"/>
      <c r="BH2282"/>
      <c r="BI2282"/>
      <c r="BJ2282"/>
      <c r="BK2282"/>
      <c r="BL2282"/>
      <c r="BM2282"/>
      <c r="BN2282"/>
      <c r="BO2282"/>
      <c r="BP2282"/>
      <c r="BQ2282" t="str">
        <f t="shared" si="481"/>
        <v/>
      </c>
      <c r="BR2282"/>
      <c r="BS2282"/>
      <c r="BT2282"/>
      <c r="BU2282"/>
      <c r="BV2282"/>
      <c r="BW2282"/>
      <c r="BX2282"/>
      <c r="BY2282"/>
      <c r="BZ2282"/>
    </row>
    <row r="2283" spans="1:78"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si="481"/>
        <v/>
      </c>
      <c r="BR2283"/>
      <c r="BS2283"/>
      <c r="BT2283"/>
      <c r="BU2283"/>
      <c r="BV2283"/>
      <c r="BW2283"/>
      <c r="BX2283"/>
      <c r="BY2283"/>
      <c r="BZ2283"/>
    </row>
    <row r="2284" spans="1:78"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3">
      <c r="AT2289" s="12"/>
      <c r="AU2289" s="12"/>
      <c r="AV2289" s="12"/>
      <c r="AW2289" s="12"/>
      <c r="AY2289" s="12"/>
      <c r="AZ2289" s="12"/>
      <c r="BQ2289" t="str">
        <f t="shared" si="481"/>
        <v/>
      </c>
    </row>
    <row r="2290" spans="46:69" customFormat="1" x14ac:dyDescent="0.3">
      <c r="AT2290" s="12"/>
      <c r="AU2290" s="12"/>
      <c r="AV2290" s="12"/>
      <c r="AW2290" s="12"/>
      <c r="AY2290" s="12"/>
      <c r="AZ2290" s="12"/>
      <c r="BQ2290" t="str">
        <f t="shared" si="481"/>
        <v/>
      </c>
    </row>
    <row r="2291" spans="46:69" customFormat="1" x14ac:dyDescent="0.3">
      <c r="AT2291" s="12"/>
      <c r="AU2291" s="12"/>
      <c r="AV2291" s="12"/>
      <c r="AW2291" s="12"/>
      <c r="AY2291" s="12"/>
      <c r="AZ2291" s="12"/>
      <c r="BQ2291" t="str">
        <f t="shared" si="481"/>
        <v/>
      </c>
    </row>
    <row r="2292" spans="46:69" customFormat="1" x14ac:dyDescent="0.3">
      <c r="AT2292" s="12"/>
      <c r="AU2292" s="12"/>
      <c r="AV2292" s="12"/>
      <c r="AW2292" s="12"/>
      <c r="AY2292" s="12"/>
      <c r="AZ2292" s="12"/>
      <c r="BQ2292" t="str">
        <f t="shared" si="481"/>
        <v/>
      </c>
    </row>
    <row r="2293" spans="46:69" customFormat="1" x14ac:dyDescent="0.3">
      <c r="AT2293" s="12"/>
      <c r="AU2293" s="12"/>
      <c r="AV2293" s="12"/>
      <c r="AW2293" s="12"/>
      <c r="AY2293" s="12"/>
      <c r="AZ2293" s="12"/>
      <c r="BQ2293" t="str">
        <f t="shared" si="481"/>
        <v/>
      </c>
    </row>
    <row r="2294" spans="46:69" customFormat="1" x14ac:dyDescent="0.3">
      <c r="AT2294" s="12"/>
      <c r="AU2294" s="12"/>
      <c r="AV2294" s="12"/>
      <c r="AW2294" s="12"/>
      <c r="AY2294" s="12"/>
      <c r="AZ2294" s="12"/>
      <c r="BQ2294" t="str">
        <f t="shared" si="481"/>
        <v/>
      </c>
    </row>
    <row r="2295" spans="46:69" customFormat="1" x14ac:dyDescent="0.3">
      <c r="AT2295" s="12"/>
      <c r="AU2295" s="12"/>
      <c r="AV2295" s="12"/>
      <c r="AW2295" s="12"/>
      <c r="AY2295" s="12"/>
      <c r="AZ2295" s="12"/>
      <c r="BQ2295" t="str">
        <f t="shared" si="481"/>
        <v/>
      </c>
    </row>
    <row r="2296" spans="46:69" customFormat="1" x14ac:dyDescent="0.3">
      <c r="AT2296" s="12"/>
      <c r="AU2296" s="12"/>
      <c r="AV2296" s="12"/>
      <c r="AW2296" s="12"/>
      <c r="AY2296" s="12"/>
      <c r="AZ2296" s="12"/>
      <c r="BQ2296" t="str">
        <f t="shared" si="481"/>
        <v/>
      </c>
    </row>
    <row r="2297" spans="46:69" customFormat="1" x14ac:dyDescent="0.3">
      <c r="AT2297" s="12"/>
      <c r="AU2297" s="12"/>
      <c r="AV2297" s="12"/>
      <c r="AW2297" s="12"/>
      <c r="AY2297" s="12"/>
      <c r="AZ2297" s="12"/>
      <c r="BQ2297" t="str">
        <f t="shared" si="481"/>
        <v/>
      </c>
    </row>
    <row r="2298" spans="46:69" customFormat="1" x14ac:dyDescent="0.3">
      <c r="AT2298" s="12"/>
      <c r="AU2298" s="12"/>
      <c r="AV2298" s="12"/>
      <c r="AW2298" s="12"/>
      <c r="AY2298" s="12"/>
      <c r="AZ2298" s="12"/>
      <c r="BQ2298" t="str">
        <f t="shared" si="481"/>
        <v/>
      </c>
    </row>
    <row r="2299" spans="46:69" customFormat="1" x14ac:dyDescent="0.3">
      <c r="AT2299" s="12"/>
      <c r="AU2299" s="12"/>
      <c r="AV2299" s="12"/>
      <c r="AW2299" s="12"/>
      <c r="AY2299" s="12"/>
      <c r="AZ2299" s="12"/>
      <c r="BQ2299" t="str">
        <f t="shared" si="481"/>
        <v/>
      </c>
    </row>
    <row r="2300" spans="46:69" customFormat="1" x14ac:dyDescent="0.3">
      <c r="AT2300" s="12"/>
      <c r="AU2300" s="12"/>
      <c r="AV2300" s="12"/>
      <c r="AW2300" s="12"/>
      <c r="AY2300" s="12"/>
      <c r="AZ2300" s="12"/>
      <c r="BQ2300" t="str">
        <f t="shared" si="481"/>
        <v/>
      </c>
    </row>
    <row r="2301" spans="46:69" customFormat="1" x14ac:dyDescent="0.3">
      <c r="AT2301" s="12"/>
      <c r="AU2301" s="12"/>
      <c r="AV2301" s="12"/>
      <c r="AW2301" s="12"/>
      <c r="AY2301" s="12"/>
      <c r="AZ2301" s="12"/>
      <c r="BQ2301" t="str">
        <f t="shared" si="481"/>
        <v/>
      </c>
    </row>
    <row r="2302" spans="46:69" customFormat="1" x14ac:dyDescent="0.3">
      <c r="AT2302" s="12"/>
      <c r="AU2302" s="12"/>
      <c r="AV2302" s="12"/>
      <c r="AW2302" s="12"/>
      <c r="AY2302" s="12"/>
      <c r="AZ2302" s="12"/>
      <c r="BQ2302" t="str">
        <f t="shared" ref="BQ2302:BQ2365" si="482">IF(ISERROR(SEARCHB(BQ$1,$L2302))=TRUE,"",BQ$1)</f>
        <v/>
      </c>
    </row>
    <row r="2303" spans="46:69" customFormat="1" x14ac:dyDescent="0.3">
      <c r="AT2303" s="12"/>
      <c r="AU2303" s="12"/>
      <c r="AV2303" s="12"/>
      <c r="AW2303" s="12"/>
      <c r="AY2303" s="12"/>
      <c r="AZ2303" s="12"/>
      <c r="BQ2303" t="str">
        <f t="shared" si="482"/>
        <v/>
      </c>
    </row>
    <row r="2304" spans="46:69" customFormat="1" x14ac:dyDescent="0.3">
      <c r="AT2304" s="12"/>
      <c r="AU2304" s="12"/>
      <c r="AV2304" s="12"/>
      <c r="AW2304" s="12"/>
      <c r="AY2304" s="12"/>
      <c r="AZ2304" s="12"/>
      <c r="BQ2304" t="str">
        <f t="shared" si="482"/>
        <v/>
      </c>
    </row>
    <row r="2305" spans="46:69" customFormat="1" x14ac:dyDescent="0.3">
      <c r="AT2305" s="12"/>
      <c r="AU2305" s="12"/>
      <c r="AV2305" s="12"/>
      <c r="AW2305" s="12"/>
      <c r="AY2305" s="12"/>
      <c r="AZ2305" s="12"/>
      <c r="BQ2305" t="str">
        <f t="shared" si="482"/>
        <v/>
      </c>
    </row>
    <row r="2306" spans="46:69" customFormat="1" x14ac:dyDescent="0.3">
      <c r="AT2306" s="12"/>
      <c r="AU2306" s="12"/>
      <c r="AV2306" s="12"/>
      <c r="AW2306" s="12"/>
      <c r="AY2306" s="12"/>
      <c r="AZ2306" s="12"/>
      <c r="BQ2306" t="str">
        <f t="shared" si="482"/>
        <v/>
      </c>
    </row>
    <row r="2307" spans="46:69" customFormat="1" x14ac:dyDescent="0.3">
      <c r="AT2307" s="12"/>
      <c r="AU2307" s="12"/>
      <c r="AV2307" s="12"/>
      <c r="AW2307" s="12"/>
      <c r="AY2307" s="12"/>
      <c r="AZ2307" s="12"/>
      <c r="BQ2307" t="str">
        <f t="shared" si="482"/>
        <v/>
      </c>
    </row>
    <row r="2308" spans="46:69" customFormat="1" x14ac:dyDescent="0.3">
      <c r="AT2308" s="12"/>
      <c r="AU2308" s="12"/>
      <c r="AV2308" s="12"/>
      <c r="AW2308" s="12"/>
      <c r="AY2308" s="12"/>
      <c r="AZ2308" s="12"/>
      <c r="BQ2308" t="str">
        <f t="shared" si="482"/>
        <v/>
      </c>
    </row>
    <row r="2309" spans="46:69" customFormat="1" x14ac:dyDescent="0.3">
      <c r="AT2309" s="12"/>
      <c r="AU2309" s="12"/>
      <c r="AV2309" s="12"/>
      <c r="AW2309" s="12"/>
      <c r="AY2309" s="12"/>
      <c r="AZ2309" s="12"/>
      <c r="BQ2309" t="str">
        <f t="shared" si="482"/>
        <v/>
      </c>
    </row>
    <row r="2310" spans="46:69" customFormat="1" x14ac:dyDescent="0.3">
      <c r="AT2310" s="12"/>
      <c r="AU2310" s="12"/>
      <c r="AV2310" s="12"/>
      <c r="AW2310" s="12"/>
      <c r="AY2310" s="12"/>
      <c r="AZ2310" s="12"/>
      <c r="BQ2310" t="str">
        <f t="shared" si="482"/>
        <v/>
      </c>
    </row>
    <row r="2311" spans="46:69" customFormat="1" x14ac:dyDescent="0.3">
      <c r="AT2311" s="12"/>
      <c r="AU2311" s="12"/>
      <c r="AV2311" s="12"/>
      <c r="AW2311" s="12"/>
      <c r="AY2311" s="12"/>
      <c r="AZ2311" s="12"/>
      <c r="BQ2311" t="str">
        <f t="shared" si="482"/>
        <v/>
      </c>
    </row>
    <row r="2312" spans="46:69" customFormat="1" x14ac:dyDescent="0.3">
      <c r="AT2312" s="12"/>
      <c r="AU2312" s="12"/>
      <c r="AV2312" s="12"/>
      <c r="AW2312" s="12"/>
      <c r="AY2312" s="12"/>
      <c r="AZ2312" s="12"/>
      <c r="BQ2312" t="str">
        <f t="shared" si="482"/>
        <v/>
      </c>
    </row>
    <row r="2313" spans="46:69" customFormat="1" x14ac:dyDescent="0.3">
      <c r="AT2313" s="12"/>
      <c r="AU2313" s="12"/>
      <c r="AV2313" s="12"/>
      <c r="AW2313" s="12"/>
      <c r="AY2313" s="12"/>
      <c r="AZ2313" s="12"/>
      <c r="BQ2313" t="str">
        <f t="shared" si="482"/>
        <v/>
      </c>
    </row>
    <row r="2314" spans="46:69" customFormat="1" x14ac:dyDescent="0.3">
      <c r="AT2314" s="12"/>
      <c r="AU2314" s="12"/>
      <c r="AV2314" s="12"/>
      <c r="AW2314" s="12"/>
      <c r="AY2314" s="12"/>
      <c r="AZ2314" s="12"/>
      <c r="BQ2314" t="str">
        <f t="shared" si="482"/>
        <v/>
      </c>
    </row>
    <row r="2315" spans="46:69" customFormat="1" x14ac:dyDescent="0.3">
      <c r="AT2315" s="12"/>
      <c r="AU2315" s="12"/>
      <c r="AV2315" s="12"/>
      <c r="AW2315" s="12"/>
      <c r="AY2315" s="12"/>
      <c r="AZ2315" s="12"/>
      <c r="BQ2315" t="str">
        <f t="shared" si="482"/>
        <v/>
      </c>
    </row>
    <row r="2316" spans="46:69" customFormat="1" x14ac:dyDescent="0.3">
      <c r="AT2316" s="12"/>
      <c r="AU2316" s="12"/>
      <c r="AV2316" s="12"/>
      <c r="AW2316" s="12"/>
      <c r="AY2316" s="12"/>
      <c r="AZ2316" s="12"/>
      <c r="BQ2316" t="str">
        <f t="shared" si="482"/>
        <v/>
      </c>
    </row>
    <row r="2317" spans="46:69" customFormat="1" x14ac:dyDescent="0.3">
      <c r="AT2317" s="12"/>
      <c r="AU2317" s="12"/>
      <c r="AV2317" s="12"/>
      <c r="AW2317" s="12"/>
      <c r="AY2317" s="12"/>
      <c r="AZ2317" s="12"/>
      <c r="BQ2317" t="str">
        <f t="shared" si="482"/>
        <v/>
      </c>
    </row>
    <row r="2318" spans="46:69" customFormat="1" x14ac:dyDescent="0.3">
      <c r="AT2318" s="12"/>
      <c r="AU2318" s="12"/>
      <c r="AV2318" s="12"/>
      <c r="AW2318" s="12"/>
      <c r="AY2318" s="12"/>
      <c r="AZ2318" s="12"/>
      <c r="BQ2318" t="str">
        <f t="shared" si="482"/>
        <v/>
      </c>
    </row>
    <row r="2319" spans="46:69" customFormat="1" x14ac:dyDescent="0.3">
      <c r="AT2319" s="12"/>
      <c r="AU2319" s="12"/>
      <c r="AV2319" s="12"/>
      <c r="AW2319" s="12"/>
      <c r="AY2319" s="12"/>
      <c r="AZ2319" s="12"/>
      <c r="BQ2319" t="str">
        <f t="shared" si="482"/>
        <v/>
      </c>
    </row>
    <row r="2320" spans="46:69" customFormat="1" x14ac:dyDescent="0.3">
      <c r="AT2320" s="12"/>
      <c r="AU2320" s="12"/>
      <c r="AV2320" s="12"/>
      <c r="AW2320" s="12"/>
      <c r="AY2320" s="12"/>
      <c r="AZ2320" s="12"/>
      <c r="BQ2320" t="str">
        <f t="shared" si="482"/>
        <v/>
      </c>
    </row>
    <row r="2321" spans="46:69" customFormat="1" x14ac:dyDescent="0.3">
      <c r="AT2321" s="12"/>
      <c r="AU2321" s="12"/>
      <c r="AV2321" s="12"/>
      <c r="AW2321" s="12"/>
      <c r="AY2321" s="12"/>
      <c r="AZ2321" s="12"/>
      <c r="BQ2321" t="str">
        <f t="shared" si="482"/>
        <v/>
      </c>
    </row>
    <row r="2322" spans="46:69" customFormat="1" x14ac:dyDescent="0.3">
      <c r="AT2322" s="12"/>
      <c r="AU2322" s="12"/>
      <c r="AV2322" s="12"/>
      <c r="AW2322" s="12"/>
      <c r="AY2322" s="12"/>
      <c r="AZ2322" s="12"/>
      <c r="BQ2322" t="str">
        <f t="shared" si="482"/>
        <v/>
      </c>
    </row>
    <row r="2323" spans="46:69" customFormat="1" x14ac:dyDescent="0.3">
      <c r="AT2323" s="12"/>
      <c r="AU2323" s="12"/>
      <c r="AV2323" s="12"/>
      <c r="AW2323" s="12"/>
      <c r="AY2323" s="12"/>
      <c r="AZ2323" s="12"/>
      <c r="BQ2323" t="str">
        <f t="shared" si="482"/>
        <v/>
      </c>
    </row>
    <row r="2324" spans="46:69" customFormat="1" x14ac:dyDescent="0.3">
      <c r="AT2324" s="12"/>
      <c r="AU2324" s="12"/>
      <c r="AV2324" s="12"/>
      <c r="AW2324" s="12"/>
      <c r="AY2324" s="12"/>
      <c r="AZ2324" s="12"/>
      <c r="BQ2324" t="str">
        <f t="shared" si="482"/>
        <v/>
      </c>
    </row>
    <row r="2325" spans="46:69" customFormat="1" x14ac:dyDescent="0.3">
      <c r="AT2325" s="12"/>
      <c r="AU2325" s="12"/>
      <c r="AV2325" s="12"/>
      <c r="AW2325" s="12"/>
      <c r="AY2325" s="12"/>
      <c r="AZ2325" s="12"/>
      <c r="BQ2325" t="str">
        <f t="shared" si="482"/>
        <v/>
      </c>
    </row>
    <row r="2326" spans="46:69" customFormat="1" x14ac:dyDescent="0.3">
      <c r="AT2326" s="12"/>
      <c r="AU2326" s="12"/>
      <c r="AV2326" s="12"/>
      <c r="AW2326" s="12"/>
      <c r="AY2326" s="12"/>
      <c r="AZ2326" s="12"/>
      <c r="BQ2326" t="str">
        <f t="shared" si="482"/>
        <v/>
      </c>
    </row>
    <row r="2327" spans="46:69" customFormat="1" x14ac:dyDescent="0.3">
      <c r="AT2327" s="12"/>
      <c r="AU2327" s="12"/>
      <c r="AV2327" s="12"/>
      <c r="AW2327" s="12"/>
      <c r="AY2327" s="12"/>
      <c r="AZ2327" s="12"/>
      <c r="BQ2327" t="str">
        <f t="shared" si="482"/>
        <v/>
      </c>
    </row>
    <row r="2328" spans="46:69" customFormat="1" x14ac:dyDescent="0.3">
      <c r="AT2328" s="12"/>
      <c r="AU2328" s="12"/>
      <c r="AV2328" s="12"/>
      <c r="AW2328" s="12"/>
      <c r="AY2328" s="12"/>
      <c r="AZ2328" s="12"/>
      <c r="BQ2328" t="str">
        <f t="shared" si="482"/>
        <v/>
      </c>
    </row>
    <row r="2329" spans="46:69" customFormat="1" x14ac:dyDescent="0.3">
      <c r="AT2329" s="12"/>
      <c r="AU2329" s="12"/>
      <c r="AV2329" s="12"/>
      <c r="AW2329" s="12"/>
      <c r="AY2329" s="12"/>
      <c r="AZ2329" s="12"/>
      <c r="BQ2329" t="str">
        <f t="shared" si="482"/>
        <v/>
      </c>
    </row>
    <row r="2330" spans="46:69" customFormat="1" x14ac:dyDescent="0.3">
      <c r="AT2330" s="12"/>
      <c r="AU2330" s="12"/>
      <c r="AV2330" s="12"/>
      <c r="AW2330" s="12"/>
      <c r="AY2330" s="12"/>
      <c r="AZ2330" s="12"/>
      <c r="BQ2330" t="str">
        <f t="shared" si="482"/>
        <v/>
      </c>
    </row>
    <row r="2331" spans="46:69" customFormat="1" x14ac:dyDescent="0.3">
      <c r="AT2331" s="12"/>
      <c r="AU2331" s="12"/>
      <c r="AV2331" s="12"/>
      <c r="AW2331" s="12"/>
      <c r="AY2331" s="12"/>
      <c r="AZ2331" s="12"/>
      <c r="BQ2331" t="str">
        <f t="shared" si="482"/>
        <v/>
      </c>
    </row>
    <row r="2332" spans="46:69" customFormat="1" x14ac:dyDescent="0.3">
      <c r="AT2332" s="12"/>
      <c r="AU2332" s="12"/>
      <c r="AV2332" s="12"/>
      <c r="AW2332" s="12"/>
      <c r="AY2332" s="12"/>
      <c r="AZ2332" s="12"/>
      <c r="BQ2332" t="str">
        <f t="shared" si="482"/>
        <v/>
      </c>
    </row>
    <row r="2333" spans="46:69" customFormat="1" x14ac:dyDescent="0.3">
      <c r="AT2333" s="12"/>
      <c r="AU2333" s="12"/>
      <c r="AV2333" s="12"/>
      <c r="AW2333" s="12"/>
      <c r="AY2333" s="12"/>
      <c r="AZ2333" s="12"/>
      <c r="BQ2333" t="str">
        <f t="shared" si="482"/>
        <v/>
      </c>
    </row>
    <row r="2334" spans="46:69" customFormat="1" x14ac:dyDescent="0.3">
      <c r="AT2334" s="12"/>
      <c r="AU2334" s="12"/>
      <c r="AV2334" s="12"/>
      <c r="AW2334" s="12"/>
      <c r="AY2334" s="12"/>
      <c r="AZ2334" s="12"/>
      <c r="BQ2334" t="str">
        <f t="shared" si="482"/>
        <v/>
      </c>
    </row>
    <row r="2335" spans="46:69" customFormat="1" x14ac:dyDescent="0.3">
      <c r="AT2335" s="12"/>
      <c r="AU2335" s="12"/>
      <c r="AV2335" s="12"/>
      <c r="AW2335" s="12"/>
      <c r="AY2335" s="12"/>
      <c r="AZ2335" s="12"/>
      <c r="BQ2335" t="str">
        <f t="shared" si="482"/>
        <v/>
      </c>
    </row>
    <row r="2336" spans="46:69" customFormat="1" x14ac:dyDescent="0.3">
      <c r="AT2336" s="12"/>
      <c r="AU2336" s="12"/>
      <c r="AV2336" s="12"/>
      <c r="AW2336" s="12"/>
      <c r="AY2336" s="12"/>
      <c r="AZ2336" s="12"/>
      <c r="BQ2336" t="str">
        <f t="shared" si="482"/>
        <v/>
      </c>
    </row>
    <row r="2337" spans="46:69" customFormat="1" x14ac:dyDescent="0.3">
      <c r="AT2337" s="12"/>
      <c r="AU2337" s="12"/>
      <c r="AV2337" s="12"/>
      <c r="AW2337" s="12"/>
      <c r="AY2337" s="12"/>
      <c r="AZ2337" s="12"/>
      <c r="BQ2337" t="str">
        <f t="shared" si="482"/>
        <v/>
      </c>
    </row>
    <row r="2338" spans="46:69" customFormat="1" x14ac:dyDescent="0.3">
      <c r="AT2338" s="12"/>
      <c r="AU2338" s="12"/>
      <c r="AV2338" s="12"/>
      <c r="AW2338" s="12"/>
      <c r="AY2338" s="12"/>
      <c r="AZ2338" s="12"/>
      <c r="BQ2338" t="str">
        <f t="shared" si="482"/>
        <v/>
      </c>
    </row>
    <row r="2339" spans="46:69" customFormat="1" x14ac:dyDescent="0.3">
      <c r="AT2339" s="12"/>
      <c r="AU2339" s="12"/>
      <c r="AV2339" s="12"/>
      <c r="AW2339" s="12"/>
      <c r="AY2339" s="12"/>
      <c r="AZ2339" s="12"/>
      <c r="BQ2339" t="str">
        <f t="shared" si="482"/>
        <v/>
      </c>
    </row>
    <row r="2340" spans="46:69" customFormat="1" x14ac:dyDescent="0.3">
      <c r="AT2340" s="12"/>
      <c r="AU2340" s="12"/>
      <c r="AV2340" s="12"/>
      <c r="AW2340" s="12"/>
      <c r="AY2340" s="12"/>
      <c r="AZ2340" s="12"/>
      <c r="BQ2340" t="str">
        <f t="shared" si="482"/>
        <v/>
      </c>
    </row>
    <row r="2341" spans="46:69" customFormat="1" x14ac:dyDescent="0.3">
      <c r="AT2341" s="12"/>
      <c r="AU2341" s="12"/>
      <c r="AV2341" s="12"/>
      <c r="AW2341" s="12"/>
      <c r="AY2341" s="12"/>
      <c r="AZ2341" s="12"/>
      <c r="BQ2341" t="str">
        <f t="shared" si="482"/>
        <v/>
      </c>
    </row>
    <row r="2342" spans="46:69" customFormat="1" x14ac:dyDescent="0.3">
      <c r="AT2342" s="12"/>
      <c r="AU2342" s="12"/>
      <c r="AV2342" s="12"/>
      <c r="AW2342" s="12"/>
      <c r="AY2342" s="12"/>
      <c r="AZ2342" s="12"/>
      <c r="BQ2342" t="str">
        <f t="shared" si="482"/>
        <v/>
      </c>
    </row>
    <row r="2343" spans="46:69" customFormat="1" x14ac:dyDescent="0.3">
      <c r="AT2343" s="12"/>
      <c r="AU2343" s="12"/>
      <c r="AV2343" s="12"/>
      <c r="AW2343" s="12"/>
      <c r="AY2343" s="12"/>
      <c r="AZ2343" s="12"/>
      <c r="BQ2343" t="str">
        <f t="shared" si="482"/>
        <v/>
      </c>
    </row>
    <row r="2344" spans="46:69" customFormat="1" x14ac:dyDescent="0.3">
      <c r="AT2344" s="12"/>
      <c r="AU2344" s="12"/>
      <c r="AV2344" s="12"/>
      <c r="AW2344" s="12"/>
      <c r="AY2344" s="12"/>
      <c r="AZ2344" s="12"/>
      <c r="BQ2344" t="str">
        <f t="shared" si="482"/>
        <v/>
      </c>
    </row>
    <row r="2345" spans="46:69" customFormat="1" x14ac:dyDescent="0.3">
      <c r="AT2345" s="12"/>
      <c r="AU2345" s="12"/>
      <c r="AV2345" s="12"/>
      <c r="AW2345" s="12"/>
      <c r="AY2345" s="12"/>
      <c r="AZ2345" s="12"/>
      <c r="BQ2345" t="str">
        <f t="shared" si="482"/>
        <v/>
      </c>
    </row>
    <row r="2346" spans="46:69" customFormat="1" x14ac:dyDescent="0.3">
      <c r="AT2346" s="12"/>
      <c r="AU2346" s="12"/>
      <c r="AV2346" s="12"/>
      <c r="AW2346" s="12"/>
      <c r="AY2346" s="12"/>
      <c r="AZ2346" s="12"/>
      <c r="BQ2346" t="str">
        <f t="shared" si="482"/>
        <v/>
      </c>
    </row>
    <row r="2347" spans="46:69" customFormat="1" x14ac:dyDescent="0.3">
      <c r="AT2347" s="12"/>
      <c r="AU2347" s="12"/>
      <c r="AV2347" s="12"/>
      <c r="AW2347" s="12"/>
      <c r="AY2347" s="12"/>
      <c r="AZ2347" s="12"/>
      <c r="BQ2347" t="str">
        <f t="shared" si="482"/>
        <v/>
      </c>
    </row>
    <row r="2348" spans="46:69" customFormat="1" x14ac:dyDescent="0.3">
      <c r="AT2348" s="12"/>
      <c r="AU2348" s="12"/>
      <c r="AV2348" s="12"/>
      <c r="AW2348" s="12"/>
      <c r="AY2348" s="12"/>
      <c r="AZ2348" s="12"/>
      <c r="BQ2348" t="str">
        <f t="shared" si="482"/>
        <v/>
      </c>
    </row>
    <row r="2349" spans="46:69" customFormat="1" x14ac:dyDescent="0.3">
      <c r="AT2349" s="12"/>
      <c r="AU2349" s="12"/>
      <c r="AV2349" s="12"/>
      <c r="AW2349" s="12"/>
      <c r="AY2349" s="12"/>
      <c r="AZ2349" s="12"/>
      <c r="BQ2349" t="str">
        <f t="shared" si="482"/>
        <v/>
      </c>
    </row>
    <row r="2350" spans="46:69" customFormat="1" x14ac:dyDescent="0.3">
      <c r="AT2350" s="12"/>
      <c r="AU2350" s="12"/>
      <c r="AV2350" s="12"/>
      <c r="AW2350" s="12"/>
      <c r="AY2350" s="12"/>
      <c r="AZ2350" s="12"/>
      <c r="BQ2350" t="str">
        <f t="shared" si="482"/>
        <v/>
      </c>
    </row>
    <row r="2351" spans="46:69" customFormat="1" x14ac:dyDescent="0.3">
      <c r="AT2351" s="12"/>
      <c r="AU2351" s="12"/>
      <c r="AV2351" s="12"/>
      <c r="AW2351" s="12"/>
      <c r="AY2351" s="12"/>
      <c r="AZ2351" s="12"/>
      <c r="BQ2351" t="str">
        <f t="shared" si="482"/>
        <v/>
      </c>
    </row>
    <row r="2352" spans="46:69" customFormat="1" x14ac:dyDescent="0.3">
      <c r="AT2352" s="12"/>
      <c r="AU2352" s="12"/>
      <c r="AV2352" s="12"/>
      <c r="AW2352" s="12"/>
      <c r="AY2352" s="12"/>
      <c r="AZ2352" s="12"/>
      <c r="BQ2352" t="str">
        <f t="shared" si="482"/>
        <v/>
      </c>
    </row>
    <row r="2353" spans="46:69" customFormat="1" x14ac:dyDescent="0.3">
      <c r="AT2353" s="12"/>
      <c r="AU2353" s="12"/>
      <c r="AV2353" s="12"/>
      <c r="AW2353" s="12"/>
      <c r="AY2353" s="12"/>
      <c r="AZ2353" s="12"/>
      <c r="BQ2353" t="str">
        <f t="shared" si="482"/>
        <v/>
      </c>
    </row>
    <row r="2354" spans="46:69" customFormat="1" x14ac:dyDescent="0.3">
      <c r="AT2354" s="12"/>
      <c r="AU2354" s="12"/>
      <c r="AV2354" s="12"/>
      <c r="AW2354" s="12"/>
      <c r="AY2354" s="12"/>
      <c r="AZ2354" s="12"/>
      <c r="BQ2354" t="str">
        <f t="shared" si="482"/>
        <v/>
      </c>
    </row>
    <row r="2355" spans="46:69" customFormat="1" x14ac:dyDescent="0.3">
      <c r="AT2355" s="12"/>
      <c r="AU2355" s="12"/>
      <c r="AV2355" s="12"/>
      <c r="AW2355" s="12"/>
      <c r="AY2355" s="12"/>
      <c r="AZ2355" s="12"/>
      <c r="BQ2355" t="str">
        <f t="shared" si="482"/>
        <v/>
      </c>
    </row>
    <row r="2356" spans="46:69" customFormat="1" x14ac:dyDescent="0.3">
      <c r="AT2356" s="12"/>
      <c r="AU2356" s="12"/>
      <c r="AV2356" s="12"/>
      <c r="AW2356" s="12"/>
      <c r="AY2356" s="12"/>
      <c r="AZ2356" s="12"/>
      <c r="BQ2356" t="str">
        <f t="shared" si="482"/>
        <v/>
      </c>
    </row>
    <row r="2357" spans="46:69" customFormat="1" x14ac:dyDescent="0.3">
      <c r="AT2357" s="12"/>
      <c r="AU2357" s="12"/>
      <c r="AV2357" s="12"/>
      <c r="AW2357" s="12"/>
      <c r="AY2357" s="12"/>
      <c r="AZ2357" s="12"/>
      <c r="BQ2357" t="str">
        <f t="shared" si="482"/>
        <v/>
      </c>
    </row>
    <row r="2358" spans="46:69" customFormat="1" x14ac:dyDescent="0.3">
      <c r="AT2358" s="12"/>
      <c r="AU2358" s="12"/>
      <c r="AV2358" s="12"/>
      <c r="AW2358" s="12"/>
      <c r="AY2358" s="12"/>
      <c r="AZ2358" s="12"/>
      <c r="BQ2358" t="str">
        <f t="shared" si="482"/>
        <v/>
      </c>
    </row>
    <row r="2359" spans="46:69" customFormat="1" x14ac:dyDescent="0.3">
      <c r="AT2359" s="12"/>
      <c r="AU2359" s="12"/>
      <c r="AV2359" s="12"/>
      <c r="AW2359" s="12"/>
      <c r="AY2359" s="12"/>
      <c r="AZ2359" s="12"/>
      <c r="BQ2359" t="str">
        <f t="shared" si="482"/>
        <v/>
      </c>
    </row>
    <row r="2360" spans="46:69" customFormat="1" x14ac:dyDescent="0.3">
      <c r="AT2360" s="12"/>
      <c r="AU2360" s="12"/>
      <c r="AV2360" s="12"/>
      <c r="AW2360" s="12"/>
      <c r="AY2360" s="12"/>
      <c r="AZ2360" s="12"/>
      <c r="BQ2360" t="str">
        <f t="shared" si="482"/>
        <v/>
      </c>
    </row>
    <row r="2361" spans="46:69" customFormat="1" x14ac:dyDescent="0.3">
      <c r="AT2361" s="12"/>
      <c r="AU2361" s="12"/>
      <c r="AV2361" s="12"/>
      <c r="AW2361" s="12"/>
      <c r="AY2361" s="12"/>
      <c r="AZ2361" s="12"/>
      <c r="BQ2361" t="str">
        <f t="shared" si="482"/>
        <v/>
      </c>
    </row>
    <row r="2362" spans="46:69" customFormat="1" x14ac:dyDescent="0.3">
      <c r="AT2362" s="12"/>
      <c r="AU2362" s="12"/>
      <c r="AV2362" s="12"/>
      <c r="AW2362" s="12"/>
      <c r="AY2362" s="12"/>
      <c r="AZ2362" s="12"/>
      <c r="BQ2362" t="str">
        <f t="shared" si="482"/>
        <v/>
      </c>
    </row>
    <row r="2363" spans="46:69" customFormat="1" x14ac:dyDescent="0.3">
      <c r="AT2363" s="12"/>
      <c r="AU2363" s="12"/>
      <c r="AV2363" s="12"/>
      <c r="AW2363" s="12"/>
      <c r="AY2363" s="12"/>
      <c r="AZ2363" s="12"/>
      <c r="BQ2363" t="str">
        <f t="shared" si="482"/>
        <v/>
      </c>
    </row>
    <row r="2364" spans="46:69" customFormat="1" x14ac:dyDescent="0.3">
      <c r="AT2364" s="12"/>
      <c r="AU2364" s="12"/>
      <c r="AV2364" s="12"/>
      <c r="AW2364" s="12"/>
      <c r="AY2364" s="12"/>
      <c r="AZ2364" s="12"/>
      <c r="BQ2364" t="str">
        <f t="shared" si="482"/>
        <v/>
      </c>
    </row>
    <row r="2365" spans="46:69" customFormat="1" x14ac:dyDescent="0.3">
      <c r="AT2365" s="12"/>
      <c r="AU2365" s="12"/>
      <c r="AV2365" s="12"/>
      <c r="AW2365" s="12"/>
      <c r="AY2365" s="12"/>
      <c r="AZ2365" s="12"/>
      <c r="BQ2365" t="str">
        <f t="shared" si="482"/>
        <v/>
      </c>
    </row>
    <row r="2366" spans="46:69" customFormat="1" x14ac:dyDescent="0.3">
      <c r="AT2366" s="12"/>
      <c r="AU2366" s="12"/>
      <c r="AV2366" s="12"/>
      <c r="AW2366" s="12"/>
      <c r="AY2366" s="12"/>
      <c r="AZ2366" s="12"/>
      <c r="BQ2366" t="str">
        <f t="shared" ref="BQ2366:BQ2429" si="483">IF(ISERROR(SEARCHB(BQ$1,$L2366))=TRUE,"",BQ$1)</f>
        <v/>
      </c>
    </row>
    <row r="2367" spans="46:69" customFormat="1" x14ac:dyDescent="0.3">
      <c r="AT2367" s="12"/>
      <c r="AU2367" s="12"/>
      <c r="AV2367" s="12"/>
      <c r="AW2367" s="12"/>
      <c r="AY2367" s="12"/>
      <c r="AZ2367" s="12"/>
      <c r="BQ2367" t="str">
        <f t="shared" si="483"/>
        <v/>
      </c>
    </row>
    <row r="2368" spans="46:69" customFormat="1" x14ac:dyDescent="0.3">
      <c r="AT2368" s="12"/>
      <c r="AU2368" s="12"/>
      <c r="AV2368" s="12"/>
      <c r="AW2368" s="12"/>
      <c r="AY2368" s="12"/>
      <c r="AZ2368" s="12"/>
      <c r="BQ2368" t="str">
        <f t="shared" si="483"/>
        <v/>
      </c>
    </row>
    <row r="2369" spans="46:69" customFormat="1" x14ac:dyDescent="0.3">
      <c r="AT2369" s="12"/>
      <c r="AU2369" s="12"/>
      <c r="AV2369" s="12"/>
      <c r="AW2369" s="12"/>
      <c r="AY2369" s="12"/>
      <c r="AZ2369" s="12"/>
      <c r="BQ2369" t="str">
        <f t="shared" si="483"/>
        <v/>
      </c>
    </row>
    <row r="2370" spans="46:69" customFormat="1" x14ac:dyDescent="0.3">
      <c r="AT2370" s="12"/>
      <c r="AU2370" s="12"/>
      <c r="AV2370" s="12"/>
      <c r="AW2370" s="12"/>
      <c r="AY2370" s="12"/>
      <c r="AZ2370" s="12"/>
      <c r="BQ2370" t="str">
        <f t="shared" si="483"/>
        <v/>
      </c>
    </row>
    <row r="2371" spans="46:69" customFormat="1" x14ac:dyDescent="0.3">
      <c r="AT2371" s="12"/>
      <c r="AU2371" s="12"/>
      <c r="AV2371" s="12"/>
      <c r="AW2371" s="12"/>
      <c r="AY2371" s="12"/>
      <c r="AZ2371" s="12"/>
      <c r="BQ2371" t="str">
        <f t="shared" si="483"/>
        <v/>
      </c>
    </row>
    <row r="2372" spans="46:69" customFormat="1" x14ac:dyDescent="0.3">
      <c r="AT2372" s="12"/>
      <c r="AU2372" s="12"/>
      <c r="AV2372" s="12"/>
      <c r="AW2372" s="12"/>
      <c r="AY2372" s="12"/>
      <c r="AZ2372" s="12"/>
      <c r="BQ2372" t="str">
        <f t="shared" si="483"/>
        <v/>
      </c>
    </row>
    <row r="2373" spans="46:69" customFormat="1" x14ac:dyDescent="0.3">
      <c r="AT2373" s="12"/>
      <c r="AU2373" s="12"/>
      <c r="AV2373" s="12"/>
      <c r="AW2373" s="12"/>
      <c r="AY2373" s="12"/>
      <c r="AZ2373" s="12"/>
      <c r="BQ2373" t="str">
        <f t="shared" si="483"/>
        <v/>
      </c>
    </row>
    <row r="2374" spans="46:69" customFormat="1" x14ac:dyDescent="0.3">
      <c r="AT2374" s="12"/>
      <c r="AU2374" s="12"/>
      <c r="AV2374" s="12"/>
      <c r="AW2374" s="12"/>
      <c r="AY2374" s="12"/>
      <c r="AZ2374" s="12"/>
      <c r="BQ2374" t="str">
        <f t="shared" si="483"/>
        <v/>
      </c>
    </row>
    <row r="2375" spans="46:69" customFormat="1" x14ac:dyDescent="0.3">
      <c r="AT2375" s="12"/>
      <c r="AU2375" s="12"/>
      <c r="AV2375" s="12"/>
      <c r="AW2375" s="12"/>
      <c r="AY2375" s="12"/>
      <c r="AZ2375" s="12"/>
      <c r="BQ2375" t="str">
        <f t="shared" si="483"/>
        <v/>
      </c>
    </row>
    <row r="2376" spans="46:69" customFormat="1" x14ac:dyDescent="0.3">
      <c r="AT2376" s="12"/>
      <c r="AU2376" s="12"/>
      <c r="AV2376" s="12"/>
      <c r="AW2376" s="12"/>
      <c r="AY2376" s="12"/>
      <c r="AZ2376" s="12"/>
      <c r="BQ2376" t="str">
        <f t="shared" si="483"/>
        <v/>
      </c>
    </row>
    <row r="2377" spans="46:69" customFormat="1" x14ac:dyDescent="0.3">
      <c r="AT2377" s="12"/>
      <c r="AU2377" s="12"/>
      <c r="AV2377" s="12"/>
      <c r="AW2377" s="12"/>
      <c r="AY2377" s="12"/>
      <c r="AZ2377" s="12"/>
      <c r="BQ2377" t="str">
        <f t="shared" si="483"/>
        <v/>
      </c>
    </row>
    <row r="2378" spans="46:69" customFormat="1" x14ac:dyDescent="0.3">
      <c r="AT2378" s="12"/>
      <c r="AU2378" s="12"/>
      <c r="AV2378" s="12"/>
      <c r="AW2378" s="12"/>
      <c r="AY2378" s="12"/>
      <c r="AZ2378" s="12"/>
      <c r="BQ2378" t="str">
        <f t="shared" si="483"/>
        <v/>
      </c>
    </row>
    <row r="2379" spans="46:69" customFormat="1" x14ac:dyDescent="0.3">
      <c r="AT2379" s="12"/>
      <c r="AU2379" s="12"/>
      <c r="AV2379" s="12"/>
      <c r="AW2379" s="12"/>
      <c r="AY2379" s="12"/>
      <c r="AZ2379" s="12"/>
      <c r="BQ2379" t="str">
        <f t="shared" si="483"/>
        <v/>
      </c>
    </row>
    <row r="2380" spans="46:69" customFormat="1" x14ac:dyDescent="0.3">
      <c r="AT2380" s="12"/>
      <c r="AU2380" s="12"/>
      <c r="AV2380" s="12"/>
      <c r="AW2380" s="12"/>
      <c r="AY2380" s="12"/>
      <c r="AZ2380" s="12"/>
      <c r="BQ2380" t="str">
        <f t="shared" si="483"/>
        <v/>
      </c>
    </row>
    <row r="2381" spans="46:69" customFormat="1" x14ac:dyDescent="0.3">
      <c r="AT2381" s="12"/>
      <c r="AU2381" s="12"/>
      <c r="AV2381" s="12"/>
      <c r="AW2381" s="12"/>
      <c r="AY2381" s="12"/>
      <c r="AZ2381" s="12"/>
      <c r="BQ2381" t="str">
        <f t="shared" si="483"/>
        <v/>
      </c>
    </row>
    <row r="2382" spans="46:69" customFormat="1" x14ac:dyDescent="0.3">
      <c r="AT2382" s="12"/>
      <c r="AU2382" s="12"/>
      <c r="AV2382" s="12"/>
      <c r="AW2382" s="12"/>
      <c r="AY2382" s="12"/>
      <c r="AZ2382" s="12"/>
      <c r="BQ2382" t="str">
        <f t="shared" si="483"/>
        <v/>
      </c>
    </row>
    <row r="2383" spans="46:69" customFormat="1" x14ac:dyDescent="0.3">
      <c r="AT2383" s="12"/>
      <c r="AU2383" s="12"/>
      <c r="AV2383" s="12"/>
      <c r="AW2383" s="12"/>
      <c r="AY2383" s="12"/>
      <c r="AZ2383" s="12"/>
      <c r="BQ2383" t="str">
        <f t="shared" si="483"/>
        <v/>
      </c>
    </row>
    <row r="2384" spans="46:69" customFormat="1" x14ac:dyDescent="0.3">
      <c r="AT2384" s="12"/>
      <c r="AU2384" s="12"/>
      <c r="AV2384" s="12"/>
      <c r="AW2384" s="12"/>
      <c r="AY2384" s="12"/>
      <c r="AZ2384" s="12"/>
      <c r="BQ2384" t="str">
        <f t="shared" si="483"/>
        <v/>
      </c>
    </row>
    <row r="2385" spans="46:69" customFormat="1" x14ac:dyDescent="0.3">
      <c r="AT2385" s="12"/>
      <c r="AU2385" s="12"/>
      <c r="AV2385" s="12"/>
      <c r="AW2385" s="12"/>
      <c r="AY2385" s="12"/>
      <c r="AZ2385" s="12"/>
      <c r="BQ2385" t="str">
        <f t="shared" si="483"/>
        <v/>
      </c>
    </row>
    <row r="2386" spans="46:69" customFormat="1" x14ac:dyDescent="0.3">
      <c r="AT2386" s="12"/>
      <c r="AU2386" s="12"/>
      <c r="AV2386" s="12"/>
      <c r="AW2386" s="12"/>
      <c r="AY2386" s="12"/>
      <c r="AZ2386" s="12"/>
      <c r="BQ2386" t="str">
        <f t="shared" si="483"/>
        <v/>
      </c>
    </row>
    <row r="2387" spans="46:69" customFormat="1" x14ac:dyDescent="0.3">
      <c r="AT2387" s="12"/>
      <c r="AU2387" s="12"/>
      <c r="AV2387" s="12"/>
      <c r="AW2387" s="12"/>
      <c r="AY2387" s="12"/>
      <c r="AZ2387" s="12"/>
      <c r="BQ2387" t="str">
        <f t="shared" si="483"/>
        <v/>
      </c>
    </row>
    <row r="2388" spans="46:69" customFormat="1" x14ac:dyDescent="0.3">
      <c r="AT2388" s="12"/>
      <c r="AU2388" s="12"/>
      <c r="AV2388" s="12"/>
      <c r="AW2388" s="12"/>
      <c r="AY2388" s="12"/>
      <c r="AZ2388" s="12"/>
      <c r="BQ2388" t="str">
        <f t="shared" si="483"/>
        <v/>
      </c>
    </row>
    <row r="2389" spans="46:69" customFormat="1" x14ac:dyDescent="0.3">
      <c r="AT2389" s="12"/>
      <c r="AU2389" s="12"/>
      <c r="AV2389" s="12"/>
      <c r="AW2389" s="12"/>
      <c r="AY2389" s="12"/>
      <c r="AZ2389" s="12"/>
      <c r="BQ2389" t="str">
        <f t="shared" si="483"/>
        <v/>
      </c>
    </row>
    <row r="2390" spans="46:69" customFormat="1" x14ac:dyDescent="0.3">
      <c r="AT2390" s="12"/>
      <c r="AU2390" s="12"/>
      <c r="AV2390" s="12"/>
      <c r="AW2390" s="12"/>
      <c r="AY2390" s="12"/>
      <c r="AZ2390" s="12"/>
      <c r="BQ2390" t="str">
        <f t="shared" si="483"/>
        <v/>
      </c>
    </row>
    <row r="2391" spans="46:69" customFormat="1" x14ac:dyDescent="0.3">
      <c r="AT2391" s="12"/>
      <c r="AU2391" s="12"/>
      <c r="AV2391" s="12"/>
      <c r="AW2391" s="12"/>
      <c r="AY2391" s="12"/>
      <c r="AZ2391" s="12"/>
      <c r="BQ2391" t="str">
        <f t="shared" si="483"/>
        <v/>
      </c>
    </row>
    <row r="2392" spans="46:69" customFormat="1" x14ac:dyDescent="0.3">
      <c r="AT2392" s="12"/>
      <c r="AU2392" s="12"/>
      <c r="AV2392" s="12"/>
      <c r="AW2392" s="12"/>
      <c r="AY2392" s="12"/>
      <c r="AZ2392" s="12"/>
      <c r="BQ2392" t="str">
        <f t="shared" si="483"/>
        <v/>
      </c>
    </row>
    <row r="2393" spans="46:69" customFormat="1" x14ac:dyDescent="0.3">
      <c r="AT2393" s="12"/>
      <c r="AU2393" s="12"/>
      <c r="AV2393" s="12"/>
      <c r="AW2393" s="12"/>
      <c r="AY2393" s="12"/>
      <c r="AZ2393" s="12"/>
      <c r="BQ2393" t="str">
        <f t="shared" si="483"/>
        <v/>
      </c>
    </row>
    <row r="2394" spans="46:69" customFormat="1" x14ac:dyDescent="0.3">
      <c r="AT2394" s="12"/>
      <c r="AU2394" s="12"/>
      <c r="AV2394" s="12"/>
      <c r="AW2394" s="12"/>
      <c r="AY2394" s="12"/>
      <c r="AZ2394" s="12"/>
      <c r="BQ2394" t="str">
        <f t="shared" si="483"/>
        <v/>
      </c>
    </row>
    <row r="2395" spans="46:69" customFormat="1" x14ac:dyDescent="0.3">
      <c r="AT2395" s="12"/>
      <c r="AU2395" s="12"/>
      <c r="AV2395" s="12"/>
      <c r="AW2395" s="12"/>
      <c r="AY2395" s="12"/>
      <c r="AZ2395" s="12"/>
      <c r="BQ2395" t="str">
        <f t="shared" si="483"/>
        <v/>
      </c>
    </row>
    <row r="2396" spans="46:69" customFormat="1" x14ac:dyDescent="0.3">
      <c r="AT2396" s="12"/>
      <c r="AU2396" s="12"/>
      <c r="AV2396" s="12"/>
      <c r="AW2396" s="12"/>
      <c r="AY2396" s="12"/>
      <c r="AZ2396" s="12"/>
      <c r="BQ2396" t="str">
        <f t="shared" si="483"/>
        <v/>
      </c>
    </row>
    <row r="2397" spans="46:69" customFormat="1" x14ac:dyDescent="0.3">
      <c r="AT2397" s="12"/>
      <c r="AU2397" s="12"/>
      <c r="AV2397" s="12"/>
      <c r="AW2397" s="12"/>
      <c r="AY2397" s="12"/>
      <c r="AZ2397" s="12"/>
      <c r="BQ2397" t="str">
        <f t="shared" si="483"/>
        <v/>
      </c>
    </row>
    <row r="2398" spans="46:69" customFormat="1" x14ac:dyDescent="0.3">
      <c r="AT2398" s="12"/>
      <c r="AU2398" s="12"/>
      <c r="AV2398" s="12"/>
      <c r="AW2398" s="12"/>
      <c r="AY2398" s="12"/>
      <c r="AZ2398" s="12"/>
      <c r="BQ2398" t="str">
        <f t="shared" si="483"/>
        <v/>
      </c>
    </row>
    <row r="2399" spans="46:69" customFormat="1" x14ac:dyDescent="0.3">
      <c r="AT2399" s="12"/>
      <c r="AU2399" s="12"/>
      <c r="AV2399" s="12"/>
      <c r="AW2399" s="12"/>
      <c r="AY2399" s="12"/>
      <c r="AZ2399" s="12"/>
      <c r="BQ2399" t="str">
        <f t="shared" si="483"/>
        <v/>
      </c>
    </row>
    <row r="2400" spans="46:69" customFormat="1" x14ac:dyDescent="0.3">
      <c r="AT2400" s="12"/>
      <c r="AU2400" s="12"/>
      <c r="AV2400" s="12"/>
      <c r="AW2400" s="12"/>
      <c r="AY2400" s="12"/>
      <c r="AZ2400" s="12"/>
      <c r="BQ2400" t="str">
        <f t="shared" si="483"/>
        <v/>
      </c>
    </row>
    <row r="2401" spans="46:69" customFormat="1" x14ac:dyDescent="0.3">
      <c r="AT2401" s="12"/>
      <c r="AU2401" s="12"/>
      <c r="AV2401" s="12"/>
      <c r="AW2401" s="12"/>
      <c r="AY2401" s="12"/>
      <c r="AZ2401" s="12"/>
      <c r="BQ2401" t="str">
        <f t="shared" si="483"/>
        <v/>
      </c>
    </row>
    <row r="2402" spans="46:69" customFormat="1" x14ac:dyDescent="0.3">
      <c r="AT2402" s="12"/>
      <c r="AU2402" s="12"/>
      <c r="AV2402" s="12"/>
      <c r="AW2402" s="12"/>
      <c r="AY2402" s="12"/>
      <c r="AZ2402" s="12"/>
      <c r="BQ2402" t="str">
        <f t="shared" si="483"/>
        <v/>
      </c>
    </row>
    <row r="2403" spans="46:69" customFormat="1" x14ac:dyDescent="0.3">
      <c r="AT2403" s="12"/>
      <c r="AU2403" s="12"/>
      <c r="AV2403" s="12"/>
      <c r="AW2403" s="12"/>
      <c r="AY2403" s="12"/>
      <c r="AZ2403" s="12"/>
      <c r="BQ2403" t="str">
        <f t="shared" si="483"/>
        <v/>
      </c>
    </row>
    <row r="2404" spans="46:69" customFormat="1" x14ac:dyDescent="0.3">
      <c r="AT2404" s="12"/>
      <c r="AU2404" s="12"/>
      <c r="AV2404" s="12"/>
      <c r="AW2404" s="12"/>
      <c r="AY2404" s="12"/>
      <c r="AZ2404" s="12"/>
      <c r="BQ2404" t="str">
        <f t="shared" si="483"/>
        <v/>
      </c>
    </row>
    <row r="2405" spans="46:69" customFormat="1" x14ac:dyDescent="0.3">
      <c r="AT2405" s="12"/>
      <c r="AU2405" s="12"/>
      <c r="AV2405" s="12"/>
      <c r="AW2405" s="12"/>
      <c r="AY2405" s="12"/>
      <c r="AZ2405" s="12"/>
      <c r="BQ2405" t="str">
        <f t="shared" si="483"/>
        <v/>
      </c>
    </row>
    <row r="2406" spans="46:69" customFormat="1" x14ac:dyDescent="0.3">
      <c r="AT2406" s="12"/>
      <c r="AU2406" s="12"/>
      <c r="AV2406" s="12"/>
      <c r="AW2406" s="12"/>
      <c r="AY2406" s="12"/>
      <c r="AZ2406" s="12"/>
      <c r="BQ2406" t="str">
        <f t="shared" si="483"/>
        <v/>
      </c>
    </row>
    <row r="2407" spans="46:69" customFormat="1" x14ac:dyDescent="0.3">
      <c r="AT2407" s="12"/>
      <c r="AU2407" s="12"/>
      <c r="AV2407" s="12"/>
      <c r="AW2407" s="12"/>
      <c r="AY2407" s="12"/>
      <c r="AZ2407" s="12"/>
      <c r="BQ2407" t="str">
        <f t="shared" si="483"/>
        <v/>
      </c>
    </row>
    <row r="2408" spans="46:69" customFormat="1" x14ac:dyDescent="0.3">
      <c r="AT2408" s="12"/>
      <c r="AU2408" s="12"/>
      <c r="AV2408" s="12"/>
      <c r="AW2408" s="12"/>
      <c r="AY2408" s="12"/>
      <c r="AZ2408" s="12"/>
      <c r="BQ2408" t="str">
        <f t="shared" si="483"/>
        <v/>
      </c>
    </row>
    <row r="2409" spans="46:69" customFormat="1" x14ac:dyDescent="0.3">
      <c r="AT2409" s="12"/>
      <c r="AU2409" s="12"/>
      <c r="AV2409" s="12"/>
      <c r="AW2409" s="12"/>
      <c r="AY2409" s="12"/>
      <c r="AZ2409" s="12"/>
      <c r="BQ2409" t="str">
        <f t="shared" si="483"/>
        <v/>
      </c>
    </row>
    <row r="2410" spans="46:69" customFormat="1" x14ac:dyDescent="0.3">
      <c r="AT2410" s="12"/>
      <c r="AU2410" s="12"/>
      <c r="AV2410" s="12"/>
      <c r="AW2410" s="12"/>
      <c r="AY2410" s="12"/>
      <c r="AZ2410" s="12"/>
      <c r="BQ2410" t="str">
        <f t="shared" si="483"/>
        <v/>
      </c>
    </row>
    <row r="2411" spans="46:69" customFormat="1" x14ac:dyDescent="0.3">
      <c r="AT2411" s="12"/>
      <c r="AU2411" s="12"/>
      <c r="AV2411" s="12"/>
      <c r="AW2411" s="12"/>
      <c r="AY2411" s="12"/>
      <c r="AZ2411" s="12"/>
      <c r="BQ2411" t="str">
        <f t="shared" si="483"/>
        <v/>
      </c>
    </row>
    <row r="2412" spans="46:69" customFormat="1" x14ac:dyDescent="0.3">
      <c r="AT2412" s="12"/>
      <c r="AU2412" s="12"/>
      <c r="AV2412" s="12"/>
      <c r="AW2412" s="12"/>
      <c r="AY2412" s="12"/>
      <c r="AZ2412" s="12"/>
      <c r="BQ2412" t="str">
        <f t="shared" si="483"/>
        <v/>
      </c>
    </row>
    <row r="2413" spans="46:69" customFormat="1" x14ac:dyDescent="0.3">
      <c r="AT2413" s="12"/>
      <c r="AU2413" s="12"/>
      <c r="AV2413" s="12"/>
      <c r="AW2413" s="12"/>
      <c r="AY2413" s="12"/>
      <c r="AZ2413" s="12"/>
      <c r="BQ2413" t="str">
        <f t="shared" si="483"/>
        <v/>
      </c>
    </row>
    <row r="2414" spans="46:69" customFormat="1" x14ac:dyDescent="0.3">
      <c r="AT2414" s="12"/>
      <c r="AU2414" s="12"/>
      <c r="AV2414" s="12"/>
      <c r="AW2414" s="12"/>
      <c r="AY2414" s="12"/>
      <c r="AZ2414" s="12"/>
      <c r="BQ2414" t="str">
        <f t="shared" si="483"/>
        <v/>
      </c>
    </row>
    <row r="2415" spans="46:69" customFormat="1" x14ac:dyDescent="0.3">
      <c r="AT2415" s="12"/>
      <c r="AU2415" s="12"/>
      <c r="AV2415" s="12"/>
      <c r="AW2415" s="12"/>
      <c r="AY2415" s="12"/>
      <c r="AZ2415" s="12"/>
      <c r="BQ2415" t="str">
        <f t="shared" si="483"/>
        <v/>
      </c>
    </row>
    <row r="2416" spans="46:69" customFormat="1" x14ac:dyDescent="0.3">
      <c r="AT2416" s="12"/>
      <c r="AU2416" s="12"/>
      <c r="AV2416" s="12"/>
      <c r="AW2416" s="12"/>
      <c r="AY2416" s="12"/>
      <c r="AZ2416" s="12"/>
      <c r="BQ2416" t="str">
        <f t="shared" si="483"/>
        <v/>
      </c>
    </row>
    <row r="2417" spans="46:69" customFormat="1" x14ac:dyDescent="0.3">
      <c r="AT2417" s="12"/>
      <c r="AU2417" s="12"/>
      <c r="AV2417" s="12"/>
      <c r="AW2417" s="12"/>
      <c r="AY2417" s="12"/>
      <c r="AZ2417" s="12"/>
      <c r="BQ2417" t="str">
        <f t="shared" si="483"/>
        <v/>
      </c>
    </row>
    <row r="2418" spans="46:69" customFormat="1" x14ac:dyDescent="0.3">
      <c r="AT2418" s="12"/>
      <c r="AU2418" s="12"/>
      <c r="AV2418" s="12"/>
      <c r="AW2418" s="12"/>
      <c r="AY2418" s="12"/>
      <c r="AZ2418" s="12"/>
      <c r="BQ2418" t="str">
        <f t="shared" si="483"/>
        <v/>
      </c>
    </row>
    <row r="2419" spans="46:69" customFormat="1" x14ac:dyDescent="0.3">
      <c r="AT2419" s="12"/>
      <c r="AU2419" s="12"/>
      <c r="AV2419" s="12"/>
      <c r="AW2419" s="12"/>
      <c r="AY2419" s="12"/>
      <c r="AZ2419" s="12"/>
      <c r="BQ2419" t="str">
        <f t="shared" si="483"/>
        <v/>
      </c>
    </row>
    <row r="2420" spans="46:69" customFormat="1" x14ac:dyDescent="0.3">
      <c r="AT2420" s="12"/>
      <c r="AU2420" s="12"/>
      <c r="AV2420" s="12"/>
      <c r="AW2420" s="12"/>
      <c r="AY2420" s="12"/>
      <c r="AZ2420" s="12"/>
      <c r="BQ2420" t="str">
        <f t="shared" si="483"/>
        <v/>
      </c>
    </row>
    <row r="2421" spans="46:69" customFormat="1" x14ac:dyDescent="0.3">
      <c r="AT2421" s="12"/>
      <c r="AU2421" s="12"/>
      <c r="AV2421" s="12"/>
      <c r="AW2421" s="12"/>
      <c r="AY2421" s="12"/>
      <c r="AZ2421" s="12"/>
      <c r="BQ2421" t="str">
        <f t="shared" si="483"/>
        <v/>
      </c>
    </row>
    <row r="2422" spans="46:69" customFormat="1" x14ac:dyDescent="0.3">
      <c r="AT2422" s="12"/>
      <c r="AU2422" s="12"/>
      <c r="AV2422" s="12"/>
      <c r="AW2422" s="12"/>
      <c r="AY2422" s="12"/>
      <c r="AZ2422" s="12"/>
      <c r="BQ2422" t="str">
        <f t="shared" si="483"/>
        <v/>
      </c>
    </row>
    <row r="2423" spans="46:69" customFormat="1" x14ac:dyDescent="0.3">
      <c r="AT2423" s="12"/>
      <c r="AU2423" s="12"/>
      <c r="AV2423" s="12"/>
      <c r="AW2423" s="12"/>
      <c r="AY2423" s="12"/>
      <c r="AZ2423" s="12"/>
      <c r="BQ2423" t="str">
        <f t="shared" si="483"/>
        <v/>
      </c>
    </row>
    <row r="2424" spans="46:69" customFormat="1" x14ac:dyDescent="0.3">
      <c r="AT2424" s="12"/>
      <c r="AU2424" s="12"/>
      <c r="AV2424" s="12"/>
      <c r="AW2424" s="12"/>
      <c r="AY2424" s="12"/>
      <c r="AZ2424" s="12"/>
      <c r="BQ2424" t="str">
        <f t="shared" si="483"/>
        <v/>
      </c>
    </row>
    <row r="2425" spans="46:69" customFormat="1" x14ac:dyDescent="0.3">
      <c r="AT2425" s="12"/>
      <c r="AU2425" s="12"/>
      <c r="AV2425" s="12"/>
      <c r="AW2425" s="12"/>
      <c r="AY2425" s="12"/>
      <c r="AZ2425" s="12"/>
      <c r="BQ2425" t="str">
        <f t="shared" si="483"/>
        <v/>
      </c>
    </row>
    <row r="2426" spans="46:69" customFormat="1" x14ac:dyDescent="0.3">
      <c r="AT2426" s="12"/>
      <c r="AU2426" s="12"/>
      <c r="AV2426" s="12"/>
      <c r="AW2426" s="12"/>
      <c r="AY2426" s="12"/>
      <c r="AZ2426" s="12"/>
      <c r="BQ2426" t="str">
        <f t="shared" si="483"/>
        <v/>
      </c>
    </row>
    <row r="2427" spans="46:69" customFormat="1" x14ac:dyDescent="0.3">
      <c r="AT2427" s="12"/>
      <c r="AU2427" s="12"/>
      <c r="AV2427" s="12"/>
      <c r="AW2427" s="12"/>
      <c r="AY2427" s="12"/>
      <c r="AZ2427" s="12"/>
      <c r="BQ2427" t="str">
        <f t="shared" si="483"/>
        <v/>
      </c>
    </row>
    <row r="2428" spans="46:69" customFormat="1" x14ac:dyDescent="0.3">
      <c r="AT2428" s="12"/>
      <c r="AU2428" s="12"/>
      <c r="AV2428" s="12"/>
      <c r="AW2428" s="12"/>
      <c r="AY2428" s="12"/>
      <c r="AZ2428" s="12"/>
      <c r="BQ2428" t="str">
        <f t="shared" si="483"/>
        <v/>
      </c>
    </row>
    <row r="2429" spans="46:69" customFormat="1" x14ac:dyDescent="0.3">
      <c r="AT2429" s="12"/>
      <c r="AU2429" s="12"/>
      <c r="AV2429" s="12"/>
      <c r="AW2429" s="12"/>
      <c r="AY2429" s="12"/>
      <c r="AZ2429" s="12"/>
      <c r="BQ2429" t="str">
        <f t="shared" si="483"/>
        <v/>
      </c>
    </row>
    <row r="2430" spans="46:69" customFormat="1" x14ac:dyDescent="0.3">
      <c r="AT2430" s="12"/>
      <c r="AU2430" s="12"/>
      <c r="AV2430" s="12"/>
      <c r="AW2430" s="12"/>
      <c r="AZ2430" s="12"/>
      <c r="BQ2430" t="str">
        <f t="shared" ref="BQ2430:BQ2493" si="484">IF(ISERROR(SEARCHB(BQ$1,$L2430))=TRUE,"",BQ$1)</f>
        <v/>
      </c>
    </row>
    <row r="2431" spans="46:69" customFormat="1" x14ac:dyDescent="0.3">
      <c r="AT2431" s="12"/>
      <c r="AU2431" s="12"/>
      <c r="AV2431" s="12"/>
      <c r="AW2431" s="12"/>
      <c r="AZ2431" s="12"/>
      <c r="BQ2431" t="str">
        <f t="shared" si="484"/>
        <v/>
      </c>
    </row>
    <row r="2432" spans="46:69" customFormat="1" x14ac:dyDescent="0.3">
      <c r="AT2432" s="12"/>
      <c r="AU2432" s="12"/>
      <c r="AV2432" s="12"/>
      <c r="AW2432" s="12"/>
      <c r="AZ2432" s="12"/>
      <c r="BQ2432" t="str">
        <f t="shared" si="484"/>
        <v/>
      </c>
    </row>
    <row r="2433" spans="46:69" customFormat="1" x14ac:dyDescent="0.3">
      <c r="AT2433" s="12"/>
      <c r="AU2433" s="12"/>
      <c r="AV2433" s="12"/>
      <c r="AW2433" s="12"/>
      <c r="AZ2433" s="12"/>
      <c r="BQ2433" t="str">
        <f t="shared" si="484"/>
        <v/>
      </c>
    </row>
    <row r="2434" spans="46:69" customFormat="1" x14ac:dyDescent="0.3">
      <c r="AT2434" s="12"/>
      <c r="AU2434" s="12"/>
      <c r="AV2434" s="12"/>
      <c r="AW2434" s="12"/>
      <c r="AZ2434" s="12"/>
      <c r="BQ2434" t="str">
        <f t="shared" si="484"/>
        <v/>
      </c>
    </row>
    <row r="2435" spans="46:69" customFormat="1" x14ac:dyDescent="0.3">
      <c r="AT2435" s="12"/>
      <c r="AU2435" s="12"/>
      <c r="AV2435" s="12"/>
      <c r="AW2435" s="12"/>
      <c r="AZ2435" s="12"/>
      <c r="BQ2435" t="str">
        <f t="shared" si="484"/>
        <v/>
      </c>
    </row>
    <row r="2436" spans="46:69" customFormat="1" x14ac:dyDescent="0.3">
      <c r="AT2436" s="12"/>
      <c r="AU2436" s="12"/>
      <c r="AV2436" s="12"/>
      <c r="AW2436" s="12"/>
      <c r="AZ2436" s="12"/>
      <c r="BQ2436" t="str">
        <f t="shared" si="484"/>
        <v/>
      </c>
    </row>
    <row r="2437" spans="46:69" customFormat="1" x14ac:dyDescent="0.3">
      <c r="AT2437" s="12"/>
      <c r="AU2437" s="12"/>
      <c r="AV2437" s="12"/>
      <c r="AW2437" s="12"/>
      <c r="AZ2437" s="12"/>
      <c r="BQ2437" t="str">
        <f t="shared" si="484"/>
        <v/>
      </c>
    </row>
    <row r="2438" spans="46:69" customFormat="1" x14ac:dyDescent="0.3">
      <c r="AT2438" s="12"/>
      <c r="AU2438" s="12"/>
      <c r="AV2438" s="12"/>
      <c r="AW2438" s="12"/>
      <c r="AZ2438" s="12"/>
      <c r="BQ2438" t="str">
        <f t="shared" si="484"/>
        <v/>
      </c>
    </row>
    <row r="2439" spans="46:69" customFormat="1" x14ac:dyDescent="0.3">
      <c r="AT2439" s="12"/>
      <c r="AU2439" s="12"/>
      <c r="AV2439" s="12"/>
      <c r="AW2439" s="12"/>
      <c r="AZ2439" s="12"/>
      <c r="BQ2439" t="str">
        <f t="shared" si="484"/>
        <v/>
      </c>
    </row>
    <row r="2440" spans="46:69" customFormat="1" x14ac:dyDescent="0.3">
      <c r="AT2440" s="12"/>
      <c r="AU2440" s="12"/>
      <c r="AV2440" s="12"/>
      <c r="AW2440" s="12"/>
      <c r="AZ2440" s="12"/>
      <c r="BQ2440" t="str">
        <f t="shared" si="484"/>
        <v/>
      </c>
    </row>
    <row r="2441" spans="46:69" customFormat="1" x14ac:dyDescent="0.3">
      <c r="AT2441" s="12"/>
      <c r="AU2441" s="12"/>
      <c r="AV2441" s="12"/>
      <c r="AW2441" s="12"/>
      <c r="AZ2441" s="12"/>
      <c r="BQ2441" t="str">
        <f t="shared" si="484"/>
        <v/>
      </c>
    </row>
    <row r="2442" spans="46:69" customFormat="1" x14ac:dyDescent="0.3">
      <c r="AT2442" s="12"/>
      <c r="AU2442" s="12"/>
      <c r="AV2442" s="12"/>
      <c r="AW2442" s="12"/>
      <c r="AZ2442" s="12"/>
      <c r="BQ2442" t="str">
        <f t="shared" si="484"/>
        <v/>
      </c>
    </row>
    <row r="2443" spans="46:69" customFormat="1" x14ac:dyDescent="0.3">
      <c r="AT2443" s="12"/>
      <c r="AU2443" s="12"/>
      <c r="AV2443" s="12"/>
      <c r="AW2443" s="12"/>
      <c r="AZ2443" s="12"/>
      <c r="BQ2443" t="str">
        <f t="shared" si="484"/>
        <v/>
      </c>
    </row>
    <row r="2444" spans="46:69" customFormat="1" x14ac:dyDescent="0.3">
      <c r="AT2444" s="12"/>
      <c r="AU2444" s="12"/>
      <c r="AV2444" s="12"/>
      <c r="AW2444" s="12"/>
      <c r="AZ2444" s="12"/>
      <c r="BQ2444" t="str">
        <f t="shared" si="484"/>
        <v/>
      </c>
    </row>
    <row r="2445" spans="46:69" customFormat="1" x14ac:dyDescent="0.3">
      <c r="AT2445" s="12"/>
      <c r="AU2445" s="12"/>
      <c r="AV2445" s="12"/>
      <c r="AW2445" s="12"/>
      <c r="AZ2445" s="12"/>
      <c r="BQ2445" t="str">
        <f t="shared" si="484"/>
        <v/>
      </c>
    </row>
    <row r="2446" spans="46:69" customFormat="1" x14ac:dyDescent="0.3">
      <c r="AT2446" s="12"/>
      <c r="AU2446" s="12"/>
      <c r="AV2446" s="12"/>
      <c r="AW2446" s="12"/>
      <c r="AZ2446" s="12"/>
      <c r="BQ2446" t="str">
        <f t="shared" si="484"/>
        <v/>
      </c>
    </row>
    <row r="2447" spans="46:69" customFormat="1" x14ac:dyDescent="0.3">
      <c r="AT2447" s="12"/>
      <c r="AU2447" s="12"/>
      <c r="AV2447" s="12"/>
      <c r="AW2447" s="12"/>
      <c r="AZ2447" s="12"/>
      <c r="BQ2447" t="str">
        <f t="shared" si="484"/>
        <v/>
      </c>
    </row>
    <row r="2448" spans="46:69" customFormat="1" x14ac:dyDescent="0.3">
      <c r="AT2448" s="12"/>
      <c r="AU2448" s="12"/>
      <c r="AV2448" s="12"/>
      <c r="AW2448" s="12"/>
      <c r="AZ2448" s="12"/>
      <c r="BQ2448" t="str">
        <f t="shared" si="484"/>
        <v/>
      </c>
    </row>
    <row r="2449" spans="46:69" customFormat="1" x14ac:dyDescent="0.3">
      <c r="AT2449" s="12"/>
      <c r="AU2449" s="12"/>
      <c r="AV2449" s="12"/>
      <c r="AW2449" s="12"/>
      <c r="AZ2449" s="12"/>
      <c r="BQ2449" t="str">
        <f t="shared" si="484"/>
        <v/>
      </c>
    </row>
    <row r="2450" spans="46:69" customFormat="1" x14ac:dyDescent="0.3">
      <c r="AT2450" s="12"/>
      <c r="AU2450" s="12"/>
      <c r="AV2450" s="12"/>
      <c r="AW2450" s="12"/>
      <c r="AZ2450" s="12"/>
      <c r="BQ2450" t="str">
        <f t="shared" si="484"/>
        <v/>
      </c>
    </row>
    <row r="2451" spans="46:69" customFormat="1" x14ac:dyDescent="0.3">
      <c r="AT2451" s="12"/>
      <c r="AU2451" s="12"/>
      <c r="AV2451" s="12"/>
      <c r="AW2451" s="12"/>
      <c r="AZ2451" s="12"/>
      <c r="BQ2451" t="str">
        <f t="shared" si="484"/>
        <v/>
      </c>
    </row>
    <row r="2452" spans="46:69" customFormat="1" x14ac:dyDescent="0.3">
      <c r="AT2452" s="12"/>
      <c r="AU2452" s="12"/>
      <c r="AV2452" s="12"/>
      <c r="AW2452" s="12"/>
      <c r="AZ2452" s="12"/>
      <c r="BQ2452" t="str">
        <f t="shared" si="484"/>
        <v/>
      </c>
    </row>
    <row r="2453" spans="46:69" customFormat="1" x14ac:dyDescent="0.3">
      <c r="AT2453" s="12"/>
      <c r="AU2453" s="12"/>
      <c r="AV2453" s="12"/>
      <c r="AW2453" s="12"/>
      <c r="AZ2453" s="12"/>
      <c r="BQ2453" t="str">
        <f t="shared" si="484"/>
        <v/>
      </c>
    </row>
    <row r="2454" spans="46:69" customFormat="1" x14ac:dyDescent="0.3">
      <c r="AT2454" s="12"/>
      <c r="AU2454" s="12"/>
      <c r="AV2454" s="12"/>
      <c r="AW2454" s="12"/>
      <c r="AZ2454" s="12"/>
      <c r="BQ2454" t="str">
        <f t="shared" si="484"/>
        <v/>
      </c>
    </row>
    <row r="2455" spans="46:69" customFormat="1" x14ac:dyDescent="0.3">
      <c r="AT2455" s="12"/>
      <c r="AU2455" s="12"/>
      <c r="AV2455" s="12"/>
      <c r="AW2455" s="12"/>
      <c r="AZ2455" s="12"/>
      <c r="BQ2455" t="str">
        <f t="shared" si="484"/>
        <v/>
      </c>
    </row>
    <row r="2456" spans="46:69" customFormat="1" x14ac:dyDescent="0.3">
      <c r="AT2456" s="12"/>
      <c r="AU2456" s="12"/>
      <c r="AV2456" s="12"/>
      <c r="AW2456" s="12"/>
      <c r="AZ2456" s="12"/>
      <c r="BQ2456" t="str">
        <f t="shared" si="484"/>
        <v/>
      </c>
    </row>
    <row r="2457" spans="46:69" customFormat="1" x14ac:dyDescent="0.3">
      <c r="AT2457" s="12"/>
      <c r="AU2457" s="12"/>
      <c r="AV2457" s="12"/>
      <c r="AW2457" s="12"/>
      <c r="AZ2457" s="12"/>
      <c r="BQ2457" t="str">
        <f t="shared" si="484"/>
        <v/>
      </c>
    </row>
    <row r="2458" spans="46:69" customFormat="1" x14ac:dyDescent="0.3">
      <c r="AT2458" s="12"/>
      <c r="AU2458" s="12"/>
      <c r="AV2458" s="12"/>
      <c r="AW2458" s="12"/>
      <c r="AZ2458" s="12"/>
      <c r="BQ2458" t="str">
        <f t="shared" si="484"/>
        <v/>
      </c>
    </row>
    <row r="2459" spans="46:69" customFormat="1" x14ac:dyDescent="0.3">
      <c r="AT2459" s="12"/>
      <c r="AU2459" s="12"/>
      <c r="AV2459" s="12"/>
      <c r="AW2459" s="12"/>
      <c r="AZ2459" s="12"/>
      <c r="BQ2459" t="str">
        <f t="shared" si="484"/>
        <v/>
      </c>
    </row>
    <row r="2460" spans="46:69" customFormat="1" x14ac:dyDescent="0.3">
      <c r="AT2460" s="12"/>
      <c r="AU2460" s="12"/>
      <c r="AV2460" s="12"/>
      <c r="AW2460" s="12"/>
      <c r="AZ2460" s="12"/>
      <c r="BQ2460" t="str">
        <f t="shared" si="484"/>
        <v/>
      </c>
    </row>
    <row r="2461" spans="46:69" customFormat="1" x14ac:dyDescent="0.3">
      <c r="AT2461" s="12"/>
      <c r="AU2461" s="12"/>
      <c r="AV2461" s="12"/>
      <c r="AW2461" s="12"/>
      <c r="AZ2461" s="12"/>
      <c r="BQ2461" t="str">
        <f t="shared" si="484"/>
        <v/>
      </c>
    </row>
    <row r="2462" spans="46:69" customFormat="1" x14ac:dyDescent="0.3">
      <c r="AT2462" s="12"/>
      <c r="AU2462" s="12"/>
      <c r="AV2462" s="12"/>
      <c r="AW2462" s="12"/>
      <c r="AZ2462" s="12"/>
      <c r="BQ2462" t="str">
        <f t="shared" si="484"/>
        <v/>
      </c>
    </row>
    <row r="2463" spans="46:69" customFormat="1" x14ac:dyDescent="0.3">
      <c r="AT2463" s="12"/>
      <c r="AU2463" s="12"/>
      <c r="AV2463" s="12"/>
      <c r="AW2463" s="12"/>
      <c r="AZ2463" s="12"/>
      <c r="BQ2463" t="str">
        <f t="shared" si="484"/>
        <v/>
      </c>
    </row>
    <row r="2464" spans="46:69" customFormat="1" x14ac:dyDescent="0.3">
      <c r="AT2464" s="12"/>
      <c r="AU2464" s="12"/>
      <c r="AV2464" s="12"/>
      <c r="AW2464" s="12"/>
      <c r="AZ2464" s="12"/>
      <c r="BQ2464" t="str">
        <f t="shared" si="484"/>
        <v/>
      </c>
    </row>
    <row r="2465" spans="46:69" customFormat="1" x14ac:dyDescent="0.3">
      <c r="AT2465" s="12"/>
      <c r="AU2465" s="12"/>
      <c r="AV2465" s="12"/>
      <c r="AW2465" s="12"/>
      <c r="AZ2465" s="12"/>
      <c r="BQ2465" t="str">
        <f t="shared" si="484"/>
        <v/>
      </c>
    </row>
    <row r="2466" spans="46:69" customFormat="1" x14ac:dyDescent="0.3">
      <c r="AT2466" s="12"/>
      <c r="AU2466" s="12"/>
      <c r="AV2466" s="12"/>
      <c r="AW2466" s="12"/>
      <c r="AZ2466" s="12"/>
      <c r="BQ2466" t="str">
        <f t="shared" si="484"/>
        <v/>
      </c>
    </row>
    <row r="2467" spans="46:69" customFormat="1" x14ac:dyDescent="0.3">
      <c r="AT2467" s="12"/>
      <c r="AU2467" s="12"/>
      <c r="AV2467" s="12"/>
      <c r="AW2467" s="12"/>
      <c r="AZ2467" s="12"/>
      <c r="BQ2467" t="str">
        <f t="shared" si="484"/>
        <v/>
      </c>
    </row>
    <row r="2468" spans="46:69" customFormat="1" x14ac:dyDescent="0.3">
      <c r="AT2468" s="12"/>
      <c r="AU2468" s="12"/>
      <c r="AV2468" s="12"/>
      <c r="AW2468" s="12"/>
      <c r="AZ2468" s="12"/>
      <c r="BQ2468" t="str">
        <f t="shared" si="484"/>
        <v/>
      </c>
    </row>
    <row r="2469" spans="46:69" customFormat="1" x14ac:dyDescent="0.3">
      <c r="AT2469" s="12"/>
      <c r="AU2469" s="12"/>
      <c r="AV2469" s="12"/>
      <c r="AW2469" s="12"/>
      <c r="AZ2469" s="12"/>
      <c r="BQ2469" t="str">
        <f t="shared" si="484"/>
        <v/>
      </c>
    </row>
    <row r="2470" spans="46:69" customFormat="1" x14ac:dyDescent="0.3">
      <c r="AT2470" s="12"/>
      <c r="AU2470" s="12"/>
      <c r="AV2470" s="12"/>
      <c r="AW2470" s="12"/>
      <c r="AZ2470" s="12"/>
      <c r="BQ2470" t="str">
        <f t="shared" si="484"/>
        <v/>
      </c>
    </row>
    <row r="2471" spans="46:69" customFormat="1" x14ac:dyDescent="0.3">
      <c r="AT2471" s="12"/>
      <c r="AU2471" s="12"/>
      <c r="AV2471" s="12"/>
      <c r="AW2471" s="12"/>
      <c r="AZ2471" s="12"/>
      <c r="BQ2471" t="str">
        <f t="shared" si="484"/>
        <v/>
      </c>
    </row>
    <row r="2472" spans="46:69" customFormat="1" x14ac:dyDescent="0.3">
      <c r="AT2472" s="12"/>
      <c r="AU2472" s="12"/>
      <c r="AV2472" s="12"/>
      <c r="AW2472" s="12"/>
      <c r="AZ2472" s="12"/>
      <c r="BQ2472" t="str">
        <f t="shared" si="484"/>
        <v/>
      </c>
    </row>
    <row r="2473" spans="46:69" customFormat="1" x14ac:dyDescent="0.3">
      <c r="AT2473" s="12"/>
      <c r="AU2473" s="12"/>
      <c r="AV2473" s="12"/>
      <c r="AW2473" s="12"/>
      <c r="AZ2473" s="12"/>
      <c r="BQ2473" t="str">
        <f t="shared" si="484"/>
        <v/>
      </c>
    </row>
    <row r="2474" spans="46:69" customFormat="1" x14ac:dyDescent="0.3">
      <c r="AT2474" s="12"/>
      <c r="AU2474" s="12"/>
      <c r="AV2474" s="12"/>
      <c r="AW2474" s="12"/>
      <c r="AZ2474" s="12"/>
      <c r="BQ2474" t="str">
        <f t="shared" si="484"/>
        <v/>
      </c>
    </row>
    <row r="2475" spans="46:69" customFormat="1" x14ac:dyDescent="0.3">
      <c r="AT2475" s="12"/>
      <c r="AU2475" s="12"/>
      <c r="AV2475" s="12"/>
      <c r="AW2475" s="12"/>
      <c r="AZ2475" s="12"/>
      <c r="BQ2475" t="str">
        <f t="shared" si="484"/>
        <v/>
      </c>
    </row>
    <row r="2476" spans="46:69" customFormat="1" x14ac:dyDescent="0.3">
      <c r="AT2476" s="12"/>
      <c r="AU2476" s="12"/>
      <c r="AV2476" s="12"/>
      <c r="AW2476" s="12"/>
      <c r="AZ2476" s="12"/>
      <c r="BQ2476" t="str">
        <f t="shared" si="484"/>
        <v/>
      </c>
    </row>
    <row r="2477" spans="46:69" customFormat="1" x14ac:dyDescent="0.3">
      <c r="AT2477" s="12"/>
      <c r="AU2477" s="12"/>
      <c r="AV2477" s="12"/>
      <c r="AW2477" s="12"/>
      <c r="AZ2477" s="12"/>
      <c r="BQ2477" t="str">
        <f t="shared" si="484"/>
        <v/>
      </c>
    </row>
    <row r="2478" spans="46:69" customFormat="1" x14ac:dyDescent="0.3">
      <c r="AT2478" s="12"/>
      <c r="AU2478" s="12"/>
      <c r="AV2478" s="12"/>
      <c r="AW2478" s="12"/>
      <c r="AZ2478" s="12"/>
      <c r="BQ2478" t="str">
        <f t="shared" si="484"/>
        <v/>
      </c>
    </row>
    <row r="2479" spans="46:69" customFormat="1" x14ac:dyDescent="0.3">
      <c r="AT2479" s="12"/>
      <c r="AU2479" s="12"/>
      <c r="AV2479" s="12"/>
      <c r="AW2479" s="12"/>
      <c r="AZ2479" s="12"/>
      <c r="BQ2479" t="str">
        <f t="shared" si="484"/>
        <v/>
      </c>
    </row>
    <row r="2480" spans="46:69" customFormat="1" x14ac:dyDescent="0.3">
      <c r="AT2480" s="12"/>
      <c r="AU2480" s="12"/>
      <c r="AV2480" s="12"/>
      <c r="AW2480" s="12"/>
      <c r="AZ2480" s="12"/>
      <c r="BQ2480" t="str">
        <f t="shared" si="484"/>
        <v/>
      </c>
    </row>
    <row r="2481" spans="46:69" customFormat="1" x14ac:dyDescent="0.3">
      <c r="AT2481" s="12"/>
      <c r="AU2481" s="12"/>
      <c r="AV2481" s="12"/>
      <c r="AW2481" s="12"/>
      <c r="AZ2481" s="12"/>
      <c r="BQ2481" t="str">
        <f t="shared" si="484"/>
        <v/>
      </c>
    </row>
    <row r="2482" spans="46:69" customFormat="1" x14ac:dyDescent="0.3">
      <c r="AT2482" s="12"/>
      <c r="AU2482" s="12"/>
      <c r="AV2482" s="12"/>
      <c r="AW2482" s="12"/>
      <c r="AZ2482" s="12"/>
      <c r="BQ2482" t="str">
        <f t="shared" si="484"/>
        <v/>
      </c>
    </row>
    <row r="2483" spans="46:69" customFormat="1" x14ac:dyDescent="0.3">
      <c r="AT2483" s="12"/>
      <c r="AU2483" s="12"/>
      <c r="AV2483" s="12"/>
      <c r="AW2483" s="12"/>
      <c r="AZ2483" s="12"/>
      <c r="BQ2483" t="str">
        <f t="shared" si="484"/>
        <v/>
      </c>
    </row>
    <row r="2484" spans="46:69" customFormat="1" x14ac:dyDescent="0.3">
      <c r="AT2484" s="12"/>
      <c r="AU2484" s="12"/>
      <c r="AV2484" s="12"/>
      <c r="AW2484" s="12"/>
      <c r="AZ2484" s="12"/>
      <c r="BQ2484" t="str">
        <f t="shared" si="484"/>
        <v/>
      </c>
    </row>
    <row r="2485" spans="46:69" customFormat="1" x14ac:dyDescent="0.3">
      <c r="AT2485" s="12"/>
      <c r="AU2485" s="12"/>
      <c r="AV2485" s="12"/>
      <c r="AW2485" s="12"/>
      <c r="AZ2485" s="12"/>
      <c r="BQ2485" t="str">
        <f t="shared" si="484"/>
        <v/>
      </c>
    </row>
    <row r="2486" spans="46:69" customFormat="1" x14ac:dyDescent="0.3">
      <c r="AT2486" s="12"/>
      <c r="AU2486" s="12"/>
      <c r="AV2486" s="12"/>
      <c r="AW2486" s="12"/>
      <c r="AZ2486" s="12"/>
      <c r="BQ2486" t="str">
        <f t="shared" si="484"/>
        <v/>
      </c>
    </row>
    <row r="2487" spans="46:69" customFormat="1" x14ac:dyDescent="0.3">
      <c r="AT2487" s="12"/>
      <c r="AU2487" s="12"/>
      <c r="AV2487" s="12"/>
      <c r="AW2487" s="12"/>
      <c r="AZ2487" s="12"/>
      <c r="BQ2487" t="str">
        <f t="shared" si="484"/>
        <v/>
      </c>
    </row>
    <row r="2488" spans="46:69" customFormat="1" x14ac:dyDescent="0.3">
      <c r="AT2488" s="12"/>
      <c r="AU2488" s="12"/>
      <c r="AV2488" s="12"/>
      <c r="AW2488" s="12"/>
      <c r="AZ2488" s="12"/>
      <c r="BQ2488" t="str">
        <f t="shared" si="484"/>
        <v/>
      </c>
    </row>
    <row r="2489" spans="46:69" customFormat="1" x14ac:dyDescent="0.3">
      <c r="AT2489" s="12"/>
      <c r="AU2489" s="12"/>
      <c r="AV2489" s="12"/>
      <c r="AW2489" s="12"/>
      <c r="AZ2489" s="12"/>
      <c r="BQ2489" t="str">
        <f t="shared" si="484"/>
        <v/>
      </c>
    </row>
    <row r="2490" spans="46:69" customFormat="1" x14ac:dyDescent="0.3">
      <c r="AT2490" s="12"/>
      <c r="AU2490" s="12"/>
      <c r="AV2490" s="12"/>
      <c r="AW2490" s="12"/>
      <c r="AZ2490" s="12"/>
      <c r="BQ2490" t="str">
        <f t="shared" si="484"/>
        <v/>
      </c>
    </row>
    <row r="2491" spans="46:69" customFormat="1" x14ac:dyDescent="0.3">
      <c r="AT2491" s="12"/>
      <c r="AU2491" s="12"/>
      <c r="AV2491" s="12"/>
      <c r="AW2491" s="12"/>
      <c r="AZ2491" s="12"/>
      <c r="BQ2491" t="str">
        <f t="shared" si="484"/>
        <v/>
      </c>
    </row>
    <row r="2492" spans="46:69" customFormat="1" x14ac:dyDescent="0.3">
      <c r="AT2492" s="12"/>
      <c r="AU2492" s="12"/>
      <c r="AV2492" s="12"/>
      <c r="AW2492" s="12"/>
      <c r="AZ2492" s="12"/>
      <c r="BQ2492" t="str">
        <f t="shared" si="484"/>
        <v/>
      </c>
    </row>
    <row r="2493" spans="46:69" customFormat="1" x14ac:dyDescent="0.3">
      <c r="AT2493" s="12"/>
      <c r="AU2493" s="12"/>
      <c r="AV2493" s="12"/>
      <c r="AW2493" s="12"/>
      <c r="AZ2493" s="12"/>
      <c r="BQ2493" t="str">
        <f t="shared" si="484"/>
        <v/>
      </c>
    </row>
    <row r="2494" spans="46:69" customFormat="1" x14ac:dyDescent="0.3">
      <c r="AT2494" s="12"/>
      <c r="AU2494" s="12"/>
      <c r="AV2494" s="12"/>
      <c r="AW2494" s="12"/>
      <c r="AZ2494" s="12"/>
      <c r="BQ2494" t="str">
        <f t="shared" ref="BQ2494:BQ2557" si="485">IF(ISERROR(SEARCHB(BQ$1,$L2494))=TRUE,"",BQ$1)</f>
        <v/>
      </c>
    </row>
    <row r="2495" spans="46:69" customFormat="1" x14ac:dyDescent="0.3">
      <c r="AT2495" s="12"/>
      <c r="AU2495" s="12"/>
      <c r="AV2495" s="12"/>
      <c r="AW2495" s="12"/>
      <c r="AZ2495" s="12"/>
      <c r="BQ2495" t="str">
        <f t="shared" si="485"/>
        <v/>
      </c>
    </row>
    <row r="2496" spans="46:69" customFormat="1" x14ac:dyDescent="0.3">
      <c r="AT2496" s="12"/>
      <c r="AU2496" s="12"/>
      <c r="AV2496" s="12"/>
      <c r="AW2496" s="12"/>
      <c r="AZ2496" s="12"/>
      <c r="BQ2496" t="str">
        <f t="shared" si="485"/>
        <v/>
      </c>
    </row>
    <row r="2497" spans="46:69" customFormat="1" x14ac:dyDescent="0.3">
      <c r="AT2497" s="12"/>
      <c r="AU2497" s="12"/>
      <c r="AV2497" s="12"/>
      <c r="AW2497" s="12"/>
      <c r="AZ2497" s="12"/>
      <c r="BQ2497" t="str">
        <f t="shared" si="485"/>
        <v/>
      </c>
    </row>
    <row r="2498" spans="46:69" customFormat="1" x14ac:dyDescent="0.3">
      <c r="AT2498" s="12"/>
      <c r="AU2498" s="12"/>
      <c r="AV2498" s="12"/>
      <c r="AW2498" s="12"/>
      <c r="AZ2498" s="12"/>
      <c r="BQ2498" t="str">
        <f t="shared" si="485"/>
        <v/>
      </c>
    </row>
    <row r="2499" spans="46:69" customFormat="1" x14ac:dyDescent="0.3">
      <c r="AT2499" s="12"/>
      <c r="AU2499" s="12"/>
      <c r="AV2499" s="12"/>
      <c r="AW2499" s="12"/>
      <c r="AZ2499" s="12"/>
      <c r="BQ2499" t="str">
        <f t="shared" si="485"/>
        <v/>
      </c>
    </row>
    <row r="2500" spans="46:69" customFormat="1" x14ac:dyDescent="0.3">
      <c r="AT2500" s="12"/>
      <c r="AU2500" s="12"/>
      <c r="AV2500" s="12"/>
      <c r="AW2500" s="12"/>
      <c r="AZ2500" s="12"/>
      <c r="BQ2500" t="str">
        <f t="shared" si="485"/>
        <v/>
      </c>
    </row>
    <row r="2501" spans="46:69" customFormat="1" x14ac:dyDescent="0.3">
      <c r="AT2501" s="12"/>
      <c r="AU2501" s="12"/>
      <c r="AV2501" s="12"/>
      <c r="AW2501" s="12"/>
      <c r="AZ2501" s="12"/>
      <c r="BQ2501" t="str">
        <f t="shared" si="485"/>
        <v/>
      </c>
    </row>
    <row r="2502" spans="46:69" customFormat="1" x14ac:dyDescent="0.3">
      <c r="AT2502" s="12"/>
      <c r="AU2502" s="12"/>
      <c r="AV2502" s="12"/>
      <c r="AW2502" s="12"/>
      <c r="AZ2502" s="12"/>
      <c r="BQ2502" t="str">
        <f t="shared" si="485"/>
        <v/>
      </c>
    </row>
    <row r="2503" spans="46:69" customFormat="1" x14ac:dyDescent="0.3">
      <c r="AT2503" s="12"/>
      <c r="AU2503" s="12"/>
      <c r="AV2503" s="12"/>
      <c r="AW2503" s="12"/>
      <c r="AZ2503" s="12"/>
      <c r="BQ2503" t="str">
        <f t="shared" si="485"/>
        <v/>
      </c>
    </row>
    <row r="2504" spans="46:69" customFormat="1" x14ac:dyDescent="0.3">
      <c r="AT2504" s="12"/>
      <c r="AU2504" s="12"/>
      <c r="AV2504" s="12"/>
      <c r="AW2504" s="12"/>
      <c r="AZ2504" s="12"/>
      <c r="BQ2504" t="str">
        <f t="shared" si="485"/>
        <v/>
      </c>
    </row>
    <row r="2505" spans="46:69" customFormat="1" x14ac:dyDescent="0.3">
      <c r="AT2505" s="12"/>
      <c r="AU2505" s="12"/>
      <c r="AV2505" s="12"/>
      <c r="AW2505" s="12"/>
      <c r="AZ2505" s="12"/>
      <c r="BQ2505" t="str">
        <f t="shared" si="485"/>
        <v/>
      </c>
    </row>
    <row r="2506" spans="46:69" customFormat="1" x14ac:dyDescent="0.3">
      <c r="AT2506" s="12"/>
      <c r="AU2506" s="12"/>
      <c r="AV2506" s="12"/>
      <c r="AW2506" s="12"/>
      <c r="AZ2506" s="12"/>
      <c r="BQ2506" t="str">
        <f t="shared" si="485"/>
        <v/>
      </c>
    </row>
    <row r="2507" spans="46:69" customFormat="1" x14ac:dyDescent="0.3">
      <c r="AT2507" s="12"/>
      <c r="AU2507" s="12"/>
      <c r="AV2507" s="12"/>
      <c r="AW2507" s="12"/>
      <c r="AZ2507" s="12"/>
      <c r="BQ2507" t="str">
        <f t="shared" si="485"/>
        <v/>
      </c>
    </row>
    <row r="2508" spans="46:69" customFormat="1" x14ac:dyDescent="0.3">
      <c r="AT2508" s="12"/>
      <c r="AU2508" s="12"/>
      <c r="AV2508" s="12"/>
      <c r="AW2508" s="12"/>
      <c r="AZ2508" s="12"/>
      <c r="BQ2508" t="str">
        <f t="shared" si="485"/>
        <v/>
      </c>
    </row>
    <row r="2509" spans="46:69" customFormat="1" x14ac:dyDescent="0.3">
      <c r="AT2509" s="12"/>
      <c r="AU2509" s="12"/>
      <c r="AV2509" s="12"/>
      <c r="AW2509" s="12"/>
      <c r="AZ2509" s="12"/>
      <c r="BQ2509" t="str">
        <f t="shared" si="485"/>
        <v/>
      </c>
    </row>
    <row r="2510" spans="46:69" customFormat="1" x14ac:dyDescent="0.3">
      <c r="AT2510" s="12"/>
      <c r="AU2510" s="12"/>
      <c r="AV2510" s="12"/>
      <c r="AW2510" s="12"/>
      <c r="AZ2510" s="12"/>
      <c r="BQ2510" t="str">
        <f t="shared" si="485"/>
        <v/>
      </c>
    </row>
    <row r="2511" spans="46:69" customFormat="1" x14ac:dyDescent="0.3">
      <c r="AT2511" s="12"/>
      <c r="AU2511" s="12"/>
      <c r="AV2511" s="12"/>
      <c r="AW2511" s="12"/>
      <c r="AZ2511" s="12"/>
      <c r="BQ2511" t="str">
        <f t="shared" si="485"/>
        <v/>
      </c>
    </row>
    <row r="2512" spans="46:69" customFormat="1" x14ac:dyDescent="0.3">
      <c r="AT2512" s="12"/>
      <c r="AU2512" s="12"/>
      <c r="AV2512" s="12"/>
      <c r="AW2512" s="12"/>
      <c r="AZ2512" s="12"/>
      <c r="BQ2512" t="str">
        <f t="shared" si="485"/>
        <v/>
      </c>
    </row>
    <row r="2513" spans="46:69" customFormat="1" x14ac:dyDescent="0.3">
      <c r="AT2513" s="12"/>
      <c r="AU2513" s="12"/>
      <c r="AV2513" s="12"/>
      <c r="AW2513" s="12"/>
      <c r="AZ2513" s="12"/>
      <c r="BQ2513" t="str">
        <f t="shared" si="485"/>
        <v/>
      </c>
    </row>
    <row r="2514" spans="46:69" customFormat="1" x14ac:dyDescent="0.3">
      <c r="AT2514" s="12"/>
      <c r="AU2514" s="12"/>
      <c r="AV2514" s="12"/>
      <c r="AW2514" s="12"/>
      <c r="AZ2514" s="12"/>
      <c r="BQ2514" t="str">
        <f t="shared" si="485"/>
        <v/>
      </c>
    </row>
    <row r="2515" spans="46:69" customFormat="1" x14ac:dyDescent="0.3">
      <c r="AT2515" s="12"/>
      <c r="AU2515" s="12"/>
      <c r="AV2515" s="12"/>
      <c r="AW2515" s="12"/>
      <c r="AZ2515" s="12"/>
      <c r="BQ2515" t="str">
        <f t="shared" si="485"/>
        <v/>
      </c>
    </row>
    <row r="2516" spans="46:69" customFormat="1" x14ac:dyDescent="0.3">
      <c r="AT2516" s="12"/>
      <c r="AU2516" s="12"/>
      <c r="AV2516" s="12"/>
      <c r="AW2516" s="12"/>
      <c r="AZ2516" s="12"/>
      <c r="BQ2516" t="str">
        <f t="shared" si="485"/>
        <v/>
      </c>
    </row>
    <row r="2517" spans="46:69" customFormat="1" x14ac:dyDescent="0.3">
      <c r="AT2517" s="12"/>
      <c r="AU2517" s="12"/>
      <c r="AV2517" s="12"/>
      <c r="AW2517" s="12"/>
      <c r="AZ2517" s="12"/>
      <c r="BQ2517" t="str">
        <f t="shared" si="485"/>
        <v/>
      </c>
    </row>
    <row r="2518" spans="46:69" customFormat="1" x14ac:dyDescent="0.3">
      <c r="AT2518" s="12"/>
      <c r="AU2518" s="12"/>
      <c r="AV2518" s="12"/>
      <c r="AW2518" s="12"/>
      <c r="AZ2518" s="12"/>
      <c r="BQ2518" t="str">
        <f t="shared" si="485"/>
        <v/>
      </c>
    </row>
    <row r="2519" spans="46:69" customFormat="1" x14ac:dyDescent="0.3">
      <c r="AT2519" s="12"/>
      <c r="AU2519" s="12"/>
      <c r="AV2519" s="12"/>
      <c r="AW2519" s="12"/>
      <c r="AZ2519" s="12"/>
      <c r="BQ2519" t="str">
        <f t="shared" si="485"/>
        <v/>
      </c>
    </row>
    <row r="2520" spans="46:69" customFormat="1" x14ac:dyDescent="0.3">
      <c r="AT2520" s="12"/>
      <c r="AU2520" s="12"/>
      <c r="AV2520" s="12"/>
      <c r="AW2520" s="12"/>
      <c r="AZ2520" s="12"/>
      <c r="BQ2520" t="str">
        <f t="shared" si="485"/>
        <v/>
      </c>
    </row>
    <row r="2521" spans="46:69" customFormat="1" x14ac:dyDescent="0.3">
      <c r="AT2521" s="12"/>
      <c r="AU2521" s="12"/>
      <c r="AV2521" s="12"/>
      <c r="AW2521" s="12"/>
      <c r="AZ2521" s="12"/>
      <c r="BQ2521" t="str">
        <f t="shared" si="485"/>
        <v/>
      </c>
    </row>
    <row r="2522" spans="46:69" customFormat="1" x14ac:dyDescent="0.3">
      <c r="AT2522" s="12"/>
      <c r="AU2522" s="12"/>
      <c r="AV2522" s="12"/>
      <c r="AW2522" s="12"/>
      <c r="AZ2522" s="12"/>
      <c r="BQ2522" t="str">
        <f t="shared" si="485"/>
        <v/>
      </c>
    </row>
    <row r="2523" spans="46:69" customFormat="1" x14ac:dyDescent="0.3">
      <c r="AT2523" s="12"/>
      <c r="AU2523" s="12"/>
      <c r="AV2523" s="12"/>
      <c r="AW2523" s="12"/>
      <c r="AZ2523" s="12"/>
      <c r="BQ2523" t="str">
        <f t="shared" si="485"/>
        <v/>
      </c>
    </row>
    <row r="2524" spans="46:69" customFormat="1" x14ac:dyDescent="0.3">
      <c r="AT2524" s="12"/>
      <c r="AU2524" s="12"/>
      <c r="AV2524" s="12"/>
      <c r="AW2524" s="12"/>
      <c r="AZ2524" s="12"/>
      <c r="BQ2524" t="str">
        <f t="shared" si="485"/>
        <v/>
      </c>
    </row>
    <row r="2525" spans="46:69" customFormat="1" x14ac:dyDescent="0.3">
      <c r="AT2525" s="12"/>
      <c r="AU2525" s="12"/>
      <c r="AV2525" s="12"/>
      <c r="AW2525" s="12"/>
      <c r="AZ2525" s="12"/>
      <c r="BQ2525" t="str">
        <f t="shared" si="485"/>
        <v/>
      </c>
    </row>
    <row r="2526" spans="46:69" customFormat="1" x14ac:dyDescent="0.3">
      <c r="AT2526" s="12"/>
      <c r="AU2526" s="12"/>
      <c r="AV2526" s="12"/>
      <c r="AW2526" s="12"/>
      <c r="AZ2526" s="12"/>
      <c r="BQ2526" t="str">
        <f t="shared" si="485"/>
        <v/>
      </c>
    </row>
    <row r="2527" spans="46:69" customFormat="1" x14ac:dyDescent="0.3">
      <c r="AT2527" s="12"/>
      <c r="AU2527" s="12"/>
      <c r="AV2527" s="12"/>
      <c r="AW2527" s="12"/>
      <c r="AZ2527" s="12"/>
      <c r="BQ2527" t="str">
        <f t="shared" si="485"/>
        <v/>
      </c>
    </row>
    <row r="2528" spans="46:69" customFormat="1" x14ac:dyDescent="0.3">
      <c r="AT2528" s="12"/>
      <c r="AU2528" s="12"/>
      <c r="AV2528" s="12"/>
      <c r="AW2528" s="12"/>
      <c r="AZ2528" s="12"/>
      <c r="BQ2528" t="str">
        <f t="shared" si="485"/>
        <v/>
      </c>
    </row>
    <row r="2529" spans="46:69" customFormat="1" x14ac:dyDescent="0.3">
      <c r="AT2529" s="12"/>
      <c r="AU2529" s="12"/>
      <c r="AV2529" s="12"/>
      <c r="AW2529" s="12"/>
      <c r="AZ2529" s="12"/>
      <c r="BQ2529" t="str">
        <f t="shared" si="485"/>
        <v/>
      </c>
    </row>
    <row r="2530" spans="46:69" customFormat="1" x14ac:dyDescent="0.3">
      <c r="AT2530" s="12"/>
      <c r="AU2530" s="12"/>
      <c r="AV2530" s="12"/>
      <c r="AW2530" s="12"/>
      <c r="AZ2530" s="12"/>
      <c r="BQ2530" t="str">
        <f t="shared" si="485"/>
        <v/>
      </c>
    </row>
    <row r="2531" spans="46:69" customFormat="1" x14ac:dyDescent="0.3">
      <c r="AT2531" s="12"/>
      <c r="AU2531" s="12"/>
      <c r="AV2531" s="12"/>
      <c r="AW2531" s="12"/>
      <c r="AZ2531" s="12"/>
      <c r="BQ2531" t="str">
        <f t="shared" si="485"/>
        <v/>
      </c>
    </row>
    <row r="2532" spans="46:69" customFormat="1" x14ac:dyDescent="0.3">
      <c r="AT2532" s="12"/>
      <c r="AU2532" s="12"/>
      <c r="AV2532" s="12"/>
      <c r="AW2532" s="12"/>
      <c r="AZ2532" s="12"/>
      <c r="BQ2532" t="str">
        <f t="shared" si="485"/>
        <v/>
      </c>
    </row>
    <row r="2533" spans="46:69" customFormat="1" x14ac:dyDescent="0.3">
      <c r="AT2533" s="12"/>
      <c r="AU2533" s="12"/>
      <c r="AV2533" s="12"/>
      <c r="AW2533" s="12"/>
      <c r="AZ2533" s="12"/>
      <c r="BQ2533" t="str">
        <f t="shared" si="485"/>
        <v/>
      </c>
    </row>
    <row r="2534" spans="46:69" customFormat="1" x14ac:dyDescent="0.3">
      <c r="AT2534" s="12"/>
      <c r="AU2534" s="12"/>
      <c r="AV2534" s="12"/>
      <c r="AW2534" s="12"/>
      <c r="AZ2534" s="12"/>
      <c r="BQ2534" t="str">
        <f t="shared" si="485"/>
        <v/>
      </c>
    </row>
    <row r="2535" spans="46:69" customFormat="1" x14ac:dyDescent="0.3">
      <c r="AT2535" s="12"/>
      <c r="AU2535" s="12"/>
      <c r="AV2535" s="12"/>
      <c r="AW2535" s="12"/>
      <c r="AZ2535" s="12"/>
      <c r="BQ2535" t="str">
        <f t="shared" si="485"/>
        <v/>
      </c>
    </row>
    <row r="2536" spans="46:69" customFormat="1" x14ac:dyDescent="0.3">
      <c r="AT2536" s="12"/>
      <c r="AU2536" s="12"/>
      <c r="AV2536" s="12"/>
      <c r="AW2536" s="12"/>
      <c r="AZ2536" s="12"/>
      <c r="BQ2536" t="str">
        <f t="shared" si="485"/>
        <v/>
      </c>
    </row>
    <row r="2537" spans="46:69" customFormat="1" x14ac:dyDescent="0.3">
      <c r="AT2537" s="12"/>
      <c r="AU2537" s="12"/>
      <c r="AV2537" s="12"/>
      <c r="AW2537" s="12"/>
      <c r="AZ2537" s="12"/>
      <c r="BQ2537" t="str">
        <f t="shared" si="485"/>
        <v/>
      </c>
    </row>
    <row r="2538" spans="46:69" customFormat="1" x14ac:dyDescent="0.3">
      <c r="AT2538" s="12"/>
      <c r="AU2538" s="12"/>
      <c r="AV2538" s="12"/>
      <c r="AW2538" s="12"/>
      <c r="AZ2538" s="12"/>
      <c r="BQ2538" t="str">
        <f t="shared" si="485"/>
        <v/>
      </c>
    </row>
    <row r="2539" spans="46:69" customFormat="1" x14ac:dyDescent="0.3">
      <c r="AT2539" s="12"/>
      <c r="AU2539" s="12"/>
      <c r="AV2539" s="12"/>
      <c r="AW2539" s="12"/>
      <c r="BQ2539" t="str">
        <f t="shared" si="485"/>
        <v/>
      </c>
    </row>
    <row r="2540" spans="46:69" customFormat="1" x14ac:dyDescent="0.3">
      <c r="AT2540" s="12"/>
      <c r="AU2540" s="12"/>
      <c r="AV2540" s="12"/>
      <c r="AW2540" s="12"/>
      <c r="BQ2540" t="str">
        <f t="shared" si="485"/>
        <v/>
      </c>
    </row>
    <row r="2541" spans="46:69" customFormat="1" x14ac:dyDescent="0.3">
      <c r="AT2541" s="12"/>
      <c r="AU2541" s="12"/>
      <c r="AV2541" s="12"/>
      <c r="AW2541" s="12"/>
      <c r="BQ2541" t="str">
        <f t="shared" si="485"/>
        <v/>
      </c>
    </row>
    <row r="2542" spans="46:69" customFormat="1" x14ac:dyDescent="0.3">
      <c r="AT2542" s="12"/>
      <c r="AU2542" s="12"/>
      <c r="AV2542" s="12"/>
      <c r="AW2542" s="12"/>
      <c r="BQ2542" t="str">
        <f t="shared" si="485"/>
        <v/>
      </c>
    </row>
    <row r="2543" spans="46:69" customFormat="1" x14ac:dyDescent="0.3">
      <c r="AT2543" s="12"/>
      <c r="AU2543" s="12"/>
      <c r="AV2543" s="12"/>
      <c r="AW2543" s="12"/>
      <c r="BQ2543" t="str">
        <f t="shared" si="485"/>
        <v/>
      </c>
    </row>
    <row r="2544" spans="46:69" customFormat="1" x14ac:dyDescent="0.3">
      <c r="AT2544" s="12"/>
      <c r="AU2544" s="12"/>
      <c r="AV2544" s="12"/>
      <c r="AW2544" s="12"/>
      <c r="BQ2544" t="str">
        <f t="shared" si="485"/>
        <v/>
      </c>
    </row>
    <row r="2545" spans="46:69" customFormat="1" x14ac:dyDescent="0.3">
      <c r="AT2545" s="12"/>
      <c r="AU2545" s="12"/>
      <c r="AV2545" s="12"/>
      <c r="AW2545" s="12"/>
      <c r="BQ2545" t="str">
        <f t="shared" si="485"/>
        <v/>
      </c>
    </row>
    <row r="2546" spans="46:69" customFormat="1" x14ac:dyDescent="0.3">
      <c r="AT2546" s="12"/>
      <c r="AU2546" s="12"/>
      <c r="AV2546" s="12"/>
      <c r="AW2546" s="12"/>
      <c r="BQ2546" t="str">
        <f t="shared" si="485"/>
        <v/>
      </c>
    </row>
    <row r="2547" spans="46:69" customFormat="1" x14ac:dyDescent="0.3">
      <c r="AT2547" s="12"/>
      <c r="AU2547" s="12"/>
      <c r="AV2547" s="12"/>
      <c r="AW2547" s="12"/>
      <c r="BQ2547" t="str">
        <f t="shared" si="485"/>
        <v/>
      </c>
    </row>
    <row r="2548" spans="46:69" customFormat="1" x14ac:dyDescent="0.3">
      <c r="AT2548" s="12"/>
      <c r="AU2548" s="12"/>
      <c r="AV2548" s="12"/>
      <c r="AW2548" s="12"/>
      <c r="BQ2548" t="str">
        <f t="shared" si="485"/>
        <v/>
      </c>
    </row>
    <row r="2549" spans="46:69" customFormat="1" x14ac:dyDescent="0.3">
      <c r="AT2549" s="12"/>
      <c r="AU2549" s="12"/>
      <c r="AV2549" s="12"/>
      <c r="AW2549" s="12"/>
      <c r="BQ2549" t="str">
        <f t="shared" si="485"/>
        <v/>
      </c>
    </row>
    <row r="2550" spans="46:69" customFormat="1" x14ac:dyDescent="0.3">
      <c r="AT2550" s="12"/>
      <c r="AU2550" s="12"/>
      <c r="AV2550" s="12"/>
      <c r="AW2550" s="12"/>
      <c r="BQ2550" t="str">
        <f t="shared" si="485"/>
        <v/>
      </c>
    </row>
    <row r="2551" spans="46:69" customFormat="1" x14ac:dyDescent="0.3">
      <c r="AT2551" s="12"/>
      <c r="AU2551" s="12"/>
      <c r="AV2551" s="12"/>
      <c r="AW2551" s="12"/>
      <c r="BQ2551" t="str">
        <f t="shared" si="485"/>
        <v/>
      </c>
    </row>
    <row r="2552" spans="46:69" customFormat="1" x14ac:dyDescent="0.3">
      <c r="AT2552" s="12"/>
      <c r="AU2552" s="12"/>
      <c r="AV2552" s="12"/>
      <c r="AW2552" s="12"/>
      <c r="BQ2552" t="str">
        <f t="shared" si="485"/>
        <v/>
      </c>
    </row>
    <row r="2553" spans="46:69" customFormat="1" x14ac:dyDescent="0.3">
      <c r="AT2553" s="12"/>
      <c r="AU2553" s="12"/>
      <c r="AV2553" s="12"/>
      <c r="AW2553" s="12"/>
      <c r="BQ2553" t="str">
        <f t="shared" si="485"/>
        <v/>
      </c>
    </row>
    <row r="2554" spans="46:69" customFormat="1" x14ac:dyDescent="0.3">
      <c r="AT2554" s="12"/>
      <c r="AU2554" s="12"/>
      <c r="AV2554" s="12"/>
      <c r="AW2554" s="12"/>
      <c r="BQ2554" t="str">
        <f t="shared" si="485"/>
        <v/>
      </c>
    </row>
    <row r="2555" spans="46:69" customFormat="1" x14ac:dyDescent="0.3">
      <c r="AT2555" s="12"/>
      <c r="AU2555" s="12"/>
      <c r="AV2555" s="12"/>
      <c r="AW2555" s="12"/>
      <c r="BQ2555" t="str">
        <f t="shared" si="485"/>
        <v/>
      </c>
    </row>
    <row r="2556" spans="46:69" customFormat="1" x14ac:dyDescent="0.3">
      <c r="AT2556" s="12"/>
      <c r="AU2556" s="12"/>
      <c r="AV2556" s="12"/>
      <c r="AW2556" s="12"/>
      <c r="BQ2556" t="str">
        <f t="shared" si="485"/>
        <v/>
      </c>
    </row>
    <row r="2557" spans="46:69" customFormat="1" x14ac:dyDescent="0.3">
      <c r="AT2557" s="12"/>
      <c r="AU2557" s="12"/>
      <c r="AV2557" s="12"/>
      <c r="AW2557" s="12"/>
      <c r="BQ2557" t="str">
        <f t="shared" si="485"/>
        <v/>
      </c>
    </row>
    <row r="2558" spans="46:69" customFormat="1" x14ac:dyDescent="0.3">
      <c r="AT2558" s="12"/>
      <c r="AU2558" s="12"/>
      <c r="AV2558" s="12"/>
      <c r="AW2558" s="12"/>
      <c r="BQ2558" t="str">
        <f t="shared" ref="BQ2558:BQ2621" si="486">IF(ISERROR(SEARCHB(BQ$1,$L2558))=TRUE,"",BQ$1)</f>
        <v/>
      </c>
    </row>
    <row r="2559" spans="46:69" customFormat="1" x14ac:dyDescent="0.3">
      <c r="AT2559" s="12"/>
      <c r="AU2559" s="12"/>
      <c r="AV2559" s="12"/>
      <c r="AW2559" s="12"/>
      <c r="BQ2559" t="str">
        <f t="shared" si="486"/>
        <v/>
      </c>
    </row>
    <row r="2560" spans="46:69" customFormat="1" x14ac:dyDescent="0.3">
      <c r="AT2560" s="12"/>
      <c r="AU2560" s="12"/>
      <c r="AV2560" s="12"/>
      <c r="AW2560" s="12"/>
      <c r="BQ2560" t="str">
        <f t="shared" si="486"/>
        <v/>
      </c>
    </row>
    <row r="2561" spans="46:69" customFormat="1" x14ac:dyDescent="0.3">
      <c r="AT2561" s="12"/>
      <c r="AU2561" s="12"/>
      <c r="AV2561" s="12"/>
      <c r="AW2561" s="12"/>
      <c r="BQ2561" t="str">
        <f t="shared" si="486"/>
        <v/>
      </c>
    </row>
    <row r="2562" spans="46:69" customFormat="1" x14ac:dyDescent="0.3">
      <c r="AT2562" s="12"/>
      <c r="AU2562" s="12"/>
      <c r="AV2562" s="12"/>
      <c r="AW2562" s="12"/>
      <c r="BQ2562" t="str">
        <f t="shared" si="486"/>
        <v/>
      </c>
    </row>
    <row r="2563" spans="46:69" customFormat="1" x14ac:dyDescent="0.3">
      <c r="AT2563" s="12"/>
      <c r="AU2563" s="12"/>
      <c r="AV2563" s="12"/>
      <c r="AW2563" s="12"/>
      <c r="BQ2563" t="str">
        <f t="shared" si="486"/>
        <v/>
      </c>
    </row>
    <row r="2564" spans="46:69" customFormat="1" x14ac:dyDescent="0.3">
      <c r="AT2564" s="12"/>
      <c r="AU2564" s="12"/>
      <c r="AV2564" s="12"/>
      <c r="AW2564" s="12"/>
      <c r="BQ2564" t="str">
        <f t="shared" si="486"/>
        <v/>
      </c>
    </row>
    <row r="2565" spans="46:69" customFormat="1" x14ac:dyDescent="0.3">
      <c r="AT2565" s="12"/>
      <c r="AU2565" s="12"/>
      <c r="AV2565" s="12"/>
      <c r="AW2565" s="12"/>
      <c r="BQ2565" t="str">
        <f t="shared" si="486"/>
        <v/>
      </c>
    </row>
    <row r="2566" spans="46:69" customFormat="1" x14ac:dyDescent="0.3">
      <c r="AT2566" s="12"/>
      <c r="AU2566" s="12"/>
      <c r="AV2566" s="12"/>
      <c r="AW2566" s="12"/>
      <c r="BQ2566" t="str">
        <f t="shared" si="486"/>
        <v/>
      </c>
    </row>
    <row r="2567" spans="46:69" customFormat="1" x14ac:dyDescent="0.3">
      <c r="AT2567" s="12"/>
      <c r="AU2567" s="12"/>
      <c r="AV2567" s="12"/>
      <c r="AW2567" s="12"/>
      <c r="BQ2567" t="str">
        <f t="shared" si="486"/>
        <v/>
      </c>
    </row>
    <row r="2568" spans="46:69" customFormat="1" x14ac:dyDescent="0.3">
      <c r="AT2568" s="12"/>
      <c r="AU2568" s="12"/>
      <c r="AV2568" s="12"/>
      <c r="AW2568" s="12"/>
      <c r="BQ2568" t="str">
        <f t="shared" si="486"/>
        <v/>
      </c>
    </row>
    <row r="2569" spans="46:69" customFormat="1" x14ac:dyDescent="0.3">
      <c r="AT2569" s="12"/>
      <c r="AU2569" s="12"/>
      <c r="AV2569" s="12"/>
      <c r="AW2569" s="12"/>
      <c r="BQ2569" t="str">
        <f t="shared" si="486"/>
        <v/>
      </c>
    </row>
    <row r="2570" spans="46:69" customFormat="1" x14ac:dyDescent="0.3">
      <c r="AT2570" s="12"/>
      <c r="AU2570" s="12"/>
      <c r="AV2570" s="12"/>
      <c r="AW2570" s="12"/>
      <c r="BQ2570" t="str">
        <f t="shared" si="486"/>
        <v/>
      </c>
    </row>
    <row r="2571" spans="46:69" customFormat="1" x14ac:dyDescent="0.3">
      <c r="AT2571" s="12"/>
      <c r="AU2571" s="12"/>
      <c r="AV2571" s="12"/>
      <c r="AW2571" s="12"/>
      <c r="BQ2571" t="str">
        <f t="shared" si="486"/>
        <v/>
      </c>
    </row>
    <row r="2572" spans="46:69" customFormat="1" x14ac:dyDescent="0.3">
      <c r="AT2572" s="12"/>
      <c r="AU2572" s="12"/>
      <c r="AV2572" s="12"/>
      <c r="AW2572" s="12"/>
      <c r="BQ2572" t="str">
        <f t="shared" si="486"/>
        <v/>
      </c>
    </row>
    <row r="2573" spans="46:69" customFormat="1" x14ac:dyDescent="0.3">
      <c r="AT2573" s="12"/>
      <c r="AU2573" s="12"/>
      <c r="AV2573" s="12"/>
      <c r="AW2573" s="12"/>
      <c r="BQ2573" t="str">
        <f t="shared" si="486"/>
        <v/>
      </c>
    </row>
    <row r="2574" spans="46:69" customFormat="1" x14ac:dyDescent="0.3">
      <c r="AT2574" s="12"/>
      <c r="AU2574" s="12"/>
      <c r="AV2574" s="12"/>
      <c r="AW2574" s="12"/>
      <c r="BQ2574" t="str">
        <f t="shared" si="486"/>
        <v/>
      </c>
    </row>
    <row r="2575" spans="46:69" customFormat="1" x14ac:dyDescent="0.3">
      <c r="AT2575" s="12"/>
      <c r="AU2575" s="12"/>
      <c r="AV2575" s="12"/>
      <c r="AW2575" s="12"/>
      <c r="BQ2575" t="str">
        <f t="shared" si="486"/>
        <v/>
      </c>
    </row>
    <row r="2576" spans="46:69" customFormat="1" x14ac:dyDescent="0.3">
      <c r="AT2576" s="12"/>
      <c r="AU2576" s="12"/>
      <c r="AV2576" s="12"/>
      <c r="AW2576" s="12"/>
      <c r="BQ2576" t="str">
        <f t="shared" si="486"/>
        <v/>
      </c>
    </row>
    <row r="2577" spans="46:69" customFormat="1" x14ac:dyDescent="0.3">
      <c r="AT2577" s="12"/>
      <c r="AU2577" s="12"/>
      <c r="AV2577" s="12"/>
      <c r="AW2577" s="12"/>
      <c r="BQ2577" t="str">
        <f t="shared" si="486"/>
        <v/>
      </c>
    </row>
    <row r="2578" spans="46:69" customFormat="1" x14ac:dyDescent="0.3">
      <c r="AT2578" s="12"/>
      <c r="AU2578" s="12"/>
      <c r="AV2578" s="12"/>
      <c r="AW2578" s="12"/>
      <c r="BQ2578" t="str">
        <f t="shared" si="486"/>
        <v/>
      </c>
    </row>
    <row r="2579" spans="46:69" customFormat="1" x14ac:dyDescent="0.3">
      <c r="AT2579" s="12"/>
      <c r="AU2579" s="12"/>
      <c r="AV2579" s="12"/>
      <c r="AW2579" s="12"/>
      <c r="BQ2579" t="str">
        <f t="shared" si="486"/>
        <v/>
      </c>
    </row>
    <row r="2580" spans="46:69" customFormat="1" x14ac:dyDescent="0.3">
      <c r="AT2580" s="12"/>
      <c r="AU2580" s="12"/>
      <c r="AV2580" s="12"/>
      <c r="AW2580" s="12"/>
      <c r="BQ2580" t="str">
        <f t="shared" si="486"/>
        <v/>
      </c>
    </row>
    <row r="2581" spans="46:69" customFormat="1" x14ac:dyDescent="0.3">
      <c r="AT2581" s="12"/>
      <c r="AU2581" s="12"/>
      <c r="AV2581" s="12"/>
      <c r="AW2581" s="12"/>
      <c r="BQ2581" t="str">
        <f t="shared" si="486"/>
        <v/>
      </c>
    </row>
    <row r="2582" spans="46:69" customFormat="1" x14ac:dyDescent="0.3">
      <c r="AT2582" s="12"/>
      <c r="AU2582" s="12"/>
      <c r="AV2582" s="12"/>
      <c r="AW2582" s="12"/>
      <c r="BQ2582" t="str">
        <f t="shared" si="486"/>
        <v/>
      </c>
    </row>
    <row r="2583" spans="46:69" customFormat="1" x14ac:dyDescent="0.3">
      <c r="AT2583" s="12"/>
      <c r="AU2583" s="12"/>
      <c r="AV2583" s="12"/>
      <c r="AW2583" s="12"/>
      <c r="BQ2583" t="str">
        <f t="shared" si="486"/>
        <v/>
      </c>
    </row>
    <row r="2584" spans="46:69" customFormat="1" x14ac:dyDescent="0.3">
      <c r="AT2584" s="12"/>
      <c r="AU2584" s="12"/>
      <c r="AV2584" s="12"/>
      <c r="AW2584" s="12"/>
      <c r="BQ2584" t="str">
        <f t="shared" si="486"/>
        <v/>
      </c>
    </row>
    <row r="2585" spans="46:69" customFormat="1" x14ac:dyDescent="0.3">
      <c r="AT2585" s="12"/>
      <c r="AU2585" s="12"/>
      <c r="AV2585" s="12"/>
      <c r="AW2585" s="12"/>
      <c r="BQ2585" t="str">
        <f t="shared" si="486"/>
        <v/>
      </c>
    </row>
    <row r="2586" spans="46:69" customFormat="1" x14ac:dyDescent="0.3">
      <c r="AT2586" s="12"/>
      <c r="AU2586" s="12"/>
      <c r="AV2586" s="12"/>
      <c r="AW2586" s="12"/>
      <c r="BQ2586" t="str">
        <f t="shared" si="486"/>
        <v/>
      </c>
    </row>
    <row r="2587" spans="46:69" customFormat="1" x14ac:dyDescent="0.3">
      <c r="AT2587" s="12"/>
      <c r="AU2587" s="12"/>
      <c r="AV2587" s="12"/>
      <c r="AW2587" s="12"/>
      <c r="BQ2587" t="str">
        <f t="shared" si="486"/>
        <v/>
      </c>
    </row>
    <row r="2588" spans="46:69" customFormat="1" x14ac:dyDescent="0.3">
      <c r="AT2588" s="12"/>
      <c r="AU2588" s="12"/>
      <c r="AV2588" s="12"/>
      <c r="AW2588" s="12"/>
      <c r="BQ2588" t="str">
        <f t="shared" si="486"/>
        <v/>
      </c>
    </row>
    <row r="2589" spans="46:69" customFormat="1" x14ac:dyDescent="0.3">
      <c r="AT2589" s="12"/>
      <c r="AU2589" s="12"/>
      <c r="AV2589" s="12"/>
      <c r="AW2589" s="12"/>
      <c r="BQ2589" t="str">
        <f t="shared" si="486"/>
        <v/>
      </c>
    </row>
    <row r="2590" spans="46:69" customFormat="1" x14ac:dyDescent="0.3">
      <c r="AT2590" s="12"/>
      <c r="AU2590" s="12"/>
      <c r="AV2590" s="12"/>
      <c r="AW2590" s="12"/>
      <c r="BQ2590" t="str">
        <f t="shared" si="486"/>
        <v/>
      </c>
    </row>
    <row r="2591" spans="46:69" customFormat="1" x14ac:dyDescent="0.3">
      <c r="AT2591" s="12"/>
      <c r="AU2591" s="12"/>
      <c r="AV2591" s="12"/>
      <c r="AW2591" s="12"/>
      <c r="BQ2591" t="str">
        <f t="shared" si="486"/>
        <v/>
      </c>
    </row>
    <row r="2592" spans="46:69" customFormat="1" x14ac:dyDescent="0.3">
      <c r="AT2592" s="12"/>
      <c r="AU2592" s="12"/>
      <c r="AV2592" s="12"/>
      <c r="AW2592" s="12"/>
      <c r="BQ2592" t="str">
        <f t="shared" si="486"/>
        <v/>
      </c>
    </row>
    <row r="2593" spans="46:69" customFormat="1" x14ac:dyDescent="0.3">
      <c r="AT2593" s="12"/>
      <c r="AU2593" s="12"/>
      <c r="AV2593" s="12"/>
      <c r="AW2593" s="12"/>
      <c r="BQ2593" t="str">
        <f t="shared" si="486"/>
        <v/>
      </c>
    </row>
    <row r="2594" spans="46:69" customFormat="1" x14ac:dyDescent="0.3">
      <c r="AT2594" s="12"/>
      <c r="AU2594" s="12"/>
      <c r="AV2594" s="12"/>
      <c r="AW2594" s="12"/>
      <c r="BQ2594" t="str">
        <f t="shared" si="486"/>
        <v/>
      </c>
    </row>
    <row r="2595" spans="46:69" customFormat="1" x14ac:dyDescent="0.3">
      <c r="AT2595" s="12"/>
      <c r="AU2595" s="12"/>
      <c r="AV2595" s="12"/>
      <c r="AW2595" s="12"/>
      <c r="BQ2595" t="str">
        <f t="shared" si="486"/>
        <v/>
      </c>
    </row>
    <row r="2596" spans="46:69" customFormat="1" x14ac:dyDescent="0.3">
      <c r="AT2596" s="12"/>
      <c r="AU2596" s="12"/>
      <c r="AV2596" s="12"/>
      <c r="AW2596" s="12"/>
      <c r="BQ2596" t="str">
        <f t="shared" si="486"/>
        <v/>
      </c>
    </row>
    <row r="2597" spans="46:69" customFormat="1" x14ac:dyDescent="0.3">
      <c r="AT2597" s="12"/>
      <c r="AU2597" s="12"/>
      <c r="AV2597" s="12"/>
      <c r="AW2597" s="12"/>
      <c r="BQ2597" t="str">
        <f t="shared" si="486"/>
        <v/>
      </c>
    </row>
    <row r="2598" spans="46:69" customFormat="1" x14ac:dyDescent="0.3">
      <c r="AT2598" s="12"/>
      <c r="AU2598" s="12"/>
      <c r="AV2598" s="12"/>
      <c r="AW2598" s="12"/>
      <c r="BQ2598" t="str">
        <f t="shared" si="486"/>
        <v/>
      </c>
    </row>
    <row r="2599" spans="46:69" customFormat="1" x14ac:dyDescent="0.3">
      <c r="AT2599" s="12"/>
      <c r="AU2599" s="12"/>
      <c r="AV2599" s="12"/>
      <c r="AW2599" s="12"/>
      <c r="BQ2599" t="str">
        <f t="shared" si="486"/>
        <v/>
      </c>
    </row>
    <row r="2600" spans="46:69" customFormat="1" x14ac:dyDescent="0.3">
      <c r="AT2600" s="12"/>
      <c r="AU2600" s="12"/>
      <c r="AV2600" s="12"/>
      <c r="AW2600" s="12"/>
      <c r="BQ2600" t="str">
        <f t="shared" si="486"/>
        <v/>
      </c>
    </row>
    <row r="2601" spans="46:69" customFormat="1" x14ac:dyDescent="0.3">
      <c r="AT2601" s="12"/>
      <c r="AU2601" s="12"/>
      <c r="AV2601" s="12"/>
      <c r="AW2601" s="12"/>
      <c r="BQ2601" t="str">
        <f t="shared" si="486"/>
        <v/>
      </c>
    </row>
    <row r="2602" spans="46:69" customFormat="1" x14ac:dyDescent="0.3">
      <c r="AT2602" s="12"/>
      <c r="AU2602" s="12"/>
      <c r="AV2602" s="12"/>
      <c r="AW2602" s="12"/>
      <c r="BQ2602" t="str">
        <f t="shared" si="486"/>
        <v/>
      </c>
    </row>
    <row r="2603" spans="46:69" customFormat="1" x14ac:dyDescent="0.3">
      <c r="AT2603" s="12"/>
      <c r="AU2603" s="12"/>
      <c r="AV2603" s="12"/>
      <c r="AW2603" s="12"/>
      <c r="BQ2603" t="str">
        <f t="shared" si="486"/>
        <v/>
      </c>
    </row>
    <row r="2604" spans="46:69" customFormat="1" x14ac:dyDescent="0.3">
      <c r="AT2604" s="12"/>
      <c r="AU2604" s="12"/>
      <c r="AV2604" s="12"/>
      <c r="AW2604" s="12"/>
      <c r="BQ2604" t="str">
        <f t="shared" si="486"/>
        <v/>
      </c>
    </row>
    <row r="2605" spans="46:69" customFormat="1" x14ac:dyDescent="0.3">
      <c r="AT2605" s="12"/>
      <c r="AU2605" s="12"/>
      <c r="AV2605" s="12"/>
      <c r="AW2605" s="12"/>
      <c r="BQ2605" t="str">
        <f t="shared" si="486"/>
        <v/>
      </c>
    </row>
    <row r="2606" spans="46:69" customFormat="1" x14ac:dyDescent="0.3">
      <c r="AT2606" s="12"/>
      <c r="AU2606" s="12"/>
      <c r="AV2606" s="12"/>
      <c r="AW2606" s="12"/>
      <c r="BQ2606" t="str">
        <f t="shared" si="486"/>
        <v/>
      </c>
    </row>
    <row r="2607" spans="46:69" customFormat="1" x14ac:dyDescent="0.3">
      <c r="AT2607" s="12"/>
      <c r="AU2607" s="12"/>
      <c r="AV2607" s="12"/>
      <c r="AW2607" s="12"/>
      <c r="BQ2607" t="str">
        <f t="shared" si="486"/>
        <v/>
      </c>
    </row>
    <row r="2608" spans="46:69" customFormat="1" x14ac:dyDescent="0.3">
      <c r="AT2608" s="12"/>
      <c r="AU2608" s="12"/>
      <c r="AV2608" s="12"/>
      <c r="AW2608" s="12"/>
      <c r="BQ2608" t="str">
        <f t="shared" si="486"/>
        <v/>
      </c>
    </row>
    <row r="2609" spans="46:69" customFormat="1" x14ac:dyDescent="0.3">
      <c r="AT2609" s="12"/>
      <c r="AU2609" s="12"/>
      <c r="AV2609" s="12"/>
      <c r="AW2609" s="12"/>
      <c r="BQ2609" t="str">
        <f t="shared" si="486"/>
        <v/>
      </c>
    </row>
    <row r="2610" spans="46:69" customFormat="1" x14ac:dyDescent="0.3">
      <c r="AT2610" s="12"/>
      <c r="AU2610" s="12"/>
      <c r="AV2610" s="12"/>
      <c r="AW2610" s="12"/>
      <c r="BQ2610" t="str">
        <f t="shared" si="486"/>
        <v/>
      </c>
    </row>
    <row r="2611" spans="46:69" customFormat="1" x14ac:dyDescent="0.3">
      <c r="AT2611" s="12"/>
      <c r="AU2611" s="12"/>
      <c r="AV2611" s="12"/>
      <c r="AW2611" s="12"/>
      <c r="BQ2611" t="str">
        <f t="shared" si="486"/>
        <v/>
      </c>
    </row>
    <row r="2612" spans="46:69" customFormat="1" x14ac:dyDescent="0.3">
      <c r="AT2612" s="12"/>
      <c r="AU2612" s="12"/>
      <c r="AV2612" s="12"/>
      <c r="AW2612" s="12"/>
      <c r="BQ2612" t="str">
        <f t="shared" si="486"/>
        <v/>
      </c>
    </row>
    <row r="2613" spans="46:69" customFormat="1" x14ac:dyDescent="0.3">
      <c r="AT2613" s="12"/>
      <c r="AU2613" s="12"/>
      <c r="AV2613" s="12"/>
      <c r="AW2613" s="12"/>
      <c r="BQ2613" t="str">
        <f t="shared" si="486"/>
        <v/>
      </c>
    </row>
    <row r="2614" spans="46:69" customFormat="1" x14ac:dyDescent="0.3">
      <c r="AT2614" s="12"/>
      <c r="AU2614" s="12"/>
      <c r="AV2614" s="12"/>
      <c r="AW2614" s="12"/>
      <c r="BQ2614" t="str">
        <f t="shared" si="486"/>
        <v/>
      </c>
    </row>
    <row r="2615" spans="46:69" customFormat="1" x14ac:dyDescent="0.3">
      <c r="AT2615" s="12"/>
      <c r="AU2615" s="12"/>
      <c r="AV2615" s="12"/>
      <c r="AW2615" s="12"/>
      <c r="BQ2615" t="str">
        <f t="shared" si="486"/>
        <v/>
      </c>
    </row>
    <row r="2616" spans="46:69" customFormat="1" x14ac:dyDescent="0.3">
      <c r="AT2616" s="12"/>
      <c r="AU2616" s="12"/>
      <c r="AV2616" s="12"/>
      <c r="AW2616" s="12"/>
      <c r="BQ2616" t="str">
        <f t="shared" si="486"/>
        <v/>
      </c>
    </row>
    <row r="2617" spans="46:69" customFormat="1" x14ac:dyDescent="0.3">
      <c r="AT2617" s="12"/>
      <c r="AU2617" s="12"/>
      <c r="AV2617" s="12"/>
      <c r="AW2617" s="12"/>
      <c r="BQ2617" t="str">
        <f t="shared" si="486"/>
        <v/>
      </c>
    </row>
    <row r="2618" spans="46:69" customFormat="1" x14ac:dyDescent="0.3">
      <c r="AT2618" s="12"/>
      <c r="AU2618" s="12"/>
      <c r="AV2618" s="12"/>
      <c r="AW2618" s="12"/>
      <c r="BQ2618" t="str">
        <f t="shared" si="486"/>
        <v/>
      </c>
    </row>
    <row r="2619" spans="46:69" customFormat="1" x14ac:dyDescent="0.3">
      <c r="AT2619" s="12"/>
      <c r="AU2619" s="12"/>
      <c r="AV2619" s="12"/>
      <c r="AW2619" s="12"/>
      <c r="BQ2619" t="str">
        <f t="shared" si="486"/>
        <v/>
      </c>
    </row>
    <row r="2620" spans="46:69" customFormat="1" x14ac:dyDescent="0.3">
      <c r="AT2620" s="12"/>
      <c r="AU2620" s="12"/>
      <c r="AV2620" s="12"/>
      <c r="AW2620" s="12"/>
      <c r="BQ2620" t="str">
        <f t="shared" si="486"/>
        <v/>
      </c>
    </row>
    <row r="2621" spans="46:69" customFormat="1" x14ac:dyDescent="0.3">
      <c r="AT2621" s="12"/>
      <c r="AU2621" s="12"/>
      <c r="AV2621" s="12"/>
      <c r="AW2621" s="12"/>
      <c r="BQ2621" t="str">
        <f t="shared" si="486"/>
        <v/>
      </c>
    </row>
    <row r="2622" spans="46:69" customFormat="1" x14ac:dyDescent="0.3">
      <c r="AT2622" s="12"/>
      <c r="AU2622" s="12"/>
      <c r="AV2622" s="12"/>
      <c r="AW2622" s="12"/>
      <c r="BQ2622" t="str">
        <f t="shared" ref="BQ2622:BQ2638" si="487">IF(ISERROR(SEARCHB(BQ$1,$L2622))=TRUE,"",BQ$1)</f>
        <v/>
      </c>
    </row>
    <row r="2623" spans="46:69" customFormat="1" x14ac:dyDescent="0.3">
      <c r="AT2623" s="12"/>
      <c r="AU2623" s="12"/>
      <c r="AV2623" s="12"/>
      <c r="AW2623" s="12"/>
      <c r="BQ2623" t="str">
        <f t="shared" si="487"/>
        <v/>
      </c>
    </row>
    <row r="2624" spans="46:69" customFormat="1" x14ac:dyDescent="0.3">
      <c r="AT2624" s="12"/>
      <c r="AU2624" s="12"/>
      <c r="AV2624" s="12"/>
      <c r="AW2624" s="12"/>
      <c r="BQ2624" t="str">
        <f t="shared" si="487"/>
        <v/>
      </c>
    </row>
    <row r="2625" spans="1:78"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s="12"/>
      <c r="AU2625" s="12"/>
      <c r="AV2625" s="12"/>
      <c r="AW2625" s="12"/>
      <c r="AX2625"/>
      <c r="AY2625"/>
      <c r="AZ2625"/>
      <c r="BA2625"/>
      <c r="BB2625"/>
      <c r="BC2625"/>
      <c r="BD2625"/>
      <c r="BE2625"/>
      <c r="BF2625"/>
      <c r="BG2625"/>
      <c r="BH2625"/>
      <c r="BI2625"/>
      <c r="BJ2625"/>
      <c r="BK2625"/>
      <c r="BL2625"/>
      <c r="BM2625"/>
      <c r="BN2625"/>
      <c r="BO2625"/>
      <c r="BP2625"/>
      <c r="BQ2625" t="str">
        <f t="shared" si="487"/>
        <v/>
      </c>
      <c r="BR2625"/>
      <c r="BS2625"/>
      <c r="BT2625"/>
      <c r="BU2625"/>
      <c r="BV2625"/>
      <c r="BW2625"/>
      <c r="BX2625"/>
      <c r="BY2625"/>
      <c r="BZ2625"/>
    </row>
    <row r="2626" spans="1:78"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s="12"/>
      <c r="AU2626" s="12"/>
      <c r="AV2626" s="12"/>
      <c r="AW2626" s="12"/>
      <c r="AX2626"/>
      <c r="AY2626"/>
      <c r="AZ2626"/>
      <c r="BA2626"/>
      <c r="BB2626"/>
      <c r="BC2626"/>
      <c r="BD2626"/>
      <c r="BE2626"/>
      <c r="BF2626"/>
      <c r="BG2626"/>
      <c r="BH2626"/>
      <c r="BI2626"/>
      <c r="BJ2626"/>
      <c r="BK2626"/>
      <c r="BL2626"/>
      <c r="BM2626"/>
      <c r="BN2626"/>
      <c r="BO2626"/>
      <c r="BP2626"/>
      <c r="BQ2626" t="str">
        <f t="shared" si="487"/>
        <v/>
      </c>
      <c r="BR2626"/>
      <c r="BS2626"/>
      <c r="BT2626"/>
      <c r="BU2626"/>
      <c r="BV2626"/>
      <c r="BW2626"/>
      <c r="BX2626"/>
      <c r="BY2626"/>
      <c r="BZ2626"/>
    </row>
    <row r="2627" spans="1:78"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s="12"/>
      <c r="AU2627" s="12"/>
      <c r="AV2627" s="12"/>
      <c r="AW2627" s="12"/>
      <c r="AX2627"/>
      <c r="AY2627"/>
      <c r="AZ2627"/>
      <c r="BA2627"/>
      <c r="BB2627"/>
      <c r="BC2627"/>
      <c r="BD2627"/>
      <c r="BE2627"/>
      <c r="BF2627"/>
      <c r="BG2627"/>
      <c r="BH2627"/>
      <c r="BI2627"/>
      <c r="BJ2627"/>
      <c r="BK2627"/>
      <c r="BL2627"/>
      <c r="BM2627"/>
      <c r="BN2627"/>
      <c r="BO2627"/>
      <c r="BP2627"/>
      <c r="BQ2627" t="str">
        <f t="shared" si="487"/>
        <v/>
      </c>
      <c r="BR2627"/>
      <c r="BS2627"/>
      <c r="BT2627"/>
      <c r="BU2627"/>
      <c r="BV2627"/>
      <c r="BW2627"/>
      <c r="BX2627"/>
      <c r="BY2627"/>
      <c r="BZ2627"/>
    </row>
    <row r="2628" spans="1:78"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s="12"/>
      <c r="AU2628" s="12"/>
      <c r="AV2628" s="12"/>
      <c r="AW2628" s="12"/>
      <c r="AX2628"/>
      <c r="AY2628"/>
      <c r="AZ2628"/>
      <c r="BA2628"/>
      <c r="BB2628"/>
      <c r="BC2628"/>
      <c r="BD2628"/>
      <c r="BE2628"/>
      <c r="BF2628"/>
      <c r="BG2628"/>
      <c r="BH2628"/>
      <c r="BI2628"/>
      <c r="BJ2628"/>
      <c r="BK2628"/>
      <c r="BL2628"/>
      <c r="BM2628"/>
      <c r="BN2628"/>
      <c r="BO2628"/>
      <c r="BP2628"/>
      <c r="BQ2628" t="str">
        <f t="shared" si="487"/>
        <v/>
      </c>
      <c r="BR2628"/>
      <c r="BS2628"/>
      <c r="BT2628"/>
      <c r="BU2628"/>
      <c r="BV2628"/>
      <c r="BW2628"/>
      <c r="BX2628"/>
      <c r="BY2628"/>
      <c r="BZ2628"/>
    </row>
    <row r="2629" spans="1:78"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s="12"/>
      <c r="AU2629" s="12"/>
      <c r="AV2629" s="12"/>
      <c r="AW2629" s="12"/>
      <c r="AX2629"/>
      <c r="AY2629"/>
      <c r="AZ2629"/>
      <c r="BA2629"/>
      <c r="BB2629"/>
      <c r="BC2629"/>
      <c r="BD2629"/>
      <c r="BE2629"/>
      <c r="BF2629"/>
      <c r="BG2629"/>
      <c r="BH2629"/>
      <c r="BI2629"/>
      <c r="BJ2629"/>
      <c r="BK2629"/>
      <c r="BL2629"/>
      <c r="BM2629"/>
      <c r="BN2629"/>
      <c r="BO2629"/>
      <c r="BP2629"/>
      <c r="BQ2629" t="str">
        <f t="shared" si="487"/>
        <v/>
      </c>
      <c r="BR2629"/>
      <c r="BS2629"/>
      <c r="BT2629"/>
      <c r="BU2629"/>
      <c r="BV2629"/>
      <c r="BW2629"/>
      <c r="BX2629"/>
      <c r="BY2629"/>
      <c r="BZ2629"/>
    </row>
    <row r="2630" spans="1:78"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s="12"/>
      <c r="AU2630" s="12"/>
      <c r="AV2630" s="12"/>
      <c r="AW2630" s="12"/>
      <c r="AX2630"/>
      <c r="AY2630"/>
      <c r="AZ2630"/>
      <c r="BA2630"/>
      <c r="BB2630"/>
      <c r="BC2630"/>
      <c r="BD2630"/>
      <c r="BE2630"/>
      <c r="BF2630"/>
      <c r="BG2630"/>
      <c r="BH2630"/>
      <c r="BI2630"/>
      <c r="BJ2630"/>
      <c r="BK2630"/>
      <c r="BL2630"/>
      <c r="BM2630"/>
      <c r="BN2630"/>
      <c r="BO2630"/>
      <c r="BP2630"/>
      <c r="BQ2630" t="str">
        <f t="shared" si="487"/>
        <v/>
      </c>
      <c r="BR2630"/>
      <c r="BS2630"/>
      <c r="BT2630"/>
      <c r="BU2630"/>
      <c r="BV2630"/>
      <c r="BW2630"/>
      <c r="BX2630"/>
      <c r="BY2630"/>
      <c r="BZ2630"/>
    </row>
    <row r="2631" spans="1:78"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s="12"/>
      <c r="AU2631" s="12"/>
      <c r="AV2631" s="12"/>
      <c r="AW2631" s="12"/>
      <c r="AX2631"/>
      <c r="AY2631"/>
      <c r="AZ2631"/>
      <c r="BA2631"/>
      <c r="BB2631"/>
      <c r="BC2631"/>
      <c r="BD2631"/>
      <c r="BE2631"/>
      <c r="BF2631"/>
      <c r="BG2631"/>
      <c r="BH2631"/>
      <c r="BI2631"/>
      <c r="BJ2631"/>
      <c r="BK2631"/>
      <c r="BL2631"/>
      <c r="BM2631"/>
      <c r="BN2631"/>
      <c r="BO2631"/>
      <c r="BP2631"/>
      <c r="BQ2631" t="str">
        <f t="shared" si="487"/>
        <v/>
      </c>
      <c r="BR2631"/>
      <c r="BS2631"/>
      <c r="BT2631"/>
      <c r="BU2631"/>
      <c r="BV2631"/>
      <c r="BW2631"/>
      <c r="BX2631"/>
      <c r="BY2631"/>
      <c r="BZ2631"/>
    </row>
    <row r="2632" spans="1:78"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s="12"/>
      <c r="AU2632" s="12"/>
      <c r="AV2632" s="12"/>
      <c r="AW2632" s="12"/>
      <c r="AX2632"/>
      <c r="AY2632"/>
      <c r="AZ2632"/>
      <c r="BA2632"/>
      <c r="BB2632"/>
      <c r="BC2632"/>
      <c r="BD2632"/>
      <c r="BE2632"/>
      <c r="BF2632"/>
      <c r="BG2632"/>
      <c r="BH2632"/>
      <c r="BI2632"/>
      <c r="BJ2632"/>
      <c r="BK2632"/>
      <c r="BL2632"/>
      <c r="BM2632"/>
      <c r="BN2632"/>
      <c r="BO2632"/>
      <c r="BP2632"/>
      <c r="BQ2632" t="str">
        <f t="shared" si="487"/>
        <v/>
      </c>
      <c r="BR2632"/>
      <c r="BS2632"/>
      <c r="BT2632"/>
      <c r="BU2632"/>
      <c r="BV2632"/>
      <c r="BW2632"/>
      <c r="BX2632"/>
      <c r="BY2632"/>
      <c r="BZ2632"/>
    </row>
    <row r="2633" spans="1:78"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s="12"/>
      <c r="AU2633" s="12"/>
      <c r="AV2633" s="12"/>
      <c r="AW2633" s="12"/>
      <c r="AX2633"/>
      <c r="AY2633"/>
      <c r="AZ2633"/>
      <c r="BA2633"/>
      <c r="BB2633"/>
      <c r="BC2633"/>
      <c r="BD2633"/>
      <c r="BE2633"/>
      <c r="BF2633"/>
      <c r="BG2633"/>
      <c r="BH2633"/>
      <c r="BI2633"/>
      <c r="BJ2633"/>
      <c r="BK2633"/>
      <c r="BL2633"/>
      <c r="BM2633"/>
      <c r="BN2633"/>
      <c r="BO2633"/>
      <c r="BP2633"/>
      <c r="BQ2633" t="str">
        <f t="shared" si="487"/>
        <v/>
      </c>
      <c r="BR2633"/>
      <c r="BS2633"/>
      <c r="BT2633"/>
      <c r="BU2633"/>
      <c r="BV2633"/>
      <c r="BW2633"/>
      <c r="BX2633"/>
      <c r="BY2633"/>
      <c r="BZ2633"/>
    </row>
    <row r="2634" spans="1:78"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s="12"/>
      <c r="AU2634" s="12"/>
      <c r="AV2634" s="12"/>
      <c r="AW2634" s="12"/>
      <c r="AX2634"/>
      <c r="AY2634"/>
      <c r="AZ2634"/>
      <c r="BA2634"/>
      <c r="BB2634"/>
      <c r="BC2634"/>
      <c r="BD2634"/>
      <c r="BE2634"/>
      <c r="BF2634"/>
      <c r="BG2634"/>
      <c r="BH2634"/>
      <c r="BI2634"/>
      <c r="BJ2634"/>
      <c r="BK2634"/>
      <c r="BL2634"/>
      <c r="BM2634"/>
      <c r="BN2634"/>
      <c r="BO2634"/>
      <c r="BP2634"/>
      <c r="BQ2634" t="str">
        <f t="shared" si="487"/>
        <v/>
      </c>
      <c r="BR2634"/>
      <c r="BS2634"/>
      <c r="BT2634"/>
      <c r="BU2634"/>
      <c r="BV2634"/>
      <c r="BW2634"/>
      <c r="BX2634"/>
      <c r="BY2634"/>
      <c r="BZ2634"/>
    </row>
    <row r="2635" spans="1:78"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s="12"/>
      <c r="AU2635" s="12"/>
      <c r="AV2635" s="12"/>
      <c r="AW2635" s="12"/>
      <c r="AX2635"/>
      <c r="AY2635"/>
      <c r="AZ2635"/>
      <c r="BA2635"/>
      <c r="BB2635"/>
      <c r="BC2635"/>
      <c r="BD2635"/>
      <c r="BE2635"/>
      <c r="BF2635"/>
      <c r="BG2635"/>
      <c r="BH2635"/>
      <c r="BI2635"/>
      <c r="BJ2635"/>
      <c r="BK2635"/>
      <c r="BL2635"/>
      <c r="BM2635"/>
      <c r="BN2635"/>
      <c r="BO2635"/>
      <c r="BP2635"/>
      <c r="BQ2635" t="str">
        <f t="shared" si="487"/>
        <v/>
      </c>
      <c r="BR2635"/>
      <c r="BS2635"/>
      <c r="BT2635"/>
      <c r="BU2635"/>
      <c r="BV2635"/>
      <c r="BW2635"/>
      <c r="BX2635"/>
      <c r="BY2635"/>
      <c r="BZ2635"/>
    </row>
    <row r="2636" spans="1:78"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s="12"/>
      <c r="AU2636" s="12"/>
      <c r="AV2636" s="12"/>
      <c r="AW2636" s="12"/>
      <c r="AX2636"/>
      <c r="AY2636"/>
      <c r="AZ2636"/>
      <c r="BA2636"/>
      <c r="BB2636"/>
      <c r="BC2636"/>
      <c r="BD2636"/>
      <c r="BE2636"/>
      <c r="BF2636"/>
      <c r="BG2636"/>
      <c r="BH2636"/>
      <c r="BI2636"/>
      <c r="BJ2636"/>
      <c r="BK2636"/>
      <c r="BL2636"/>
      <c r="BM2636"/>
      <c r="BN2636"/>
      <c r="BO2636"/>
      <c r="BP2636"/>
      <c r="BQ2636" t="str">
        <f t="shared" si="487"/>
        <v/>
      </c>
      <c r="BR2636"/>
      <c r="BS2636"/>
      <c r="BT2636"/>
      <c r="BU2636"/>
      <c r="BV2636"/>
      <c r="BW2636"/>
      <c r="BX2636"/>
      <c r="BY2636"/>
      <c r="BZ2636"/>
    </row>
    <row r="2637" spans="1:78"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s="12"/>
      <c r="AU2637" s="12"/>
      <c r="AV2637" s="12"/>
      <c r="AW2637" s="12"/>
      <c r="AX2637"/>
      <c r="AY2637"/>
      <c r="AZ2637"/>
      <c r="BA2637"/>
      <c r="BB2637"/>
      <c r="BC2637"/>
      <c r="BD2637"/>
      <c r="BE2637"/>
      <c r="BF2637"/>
      <c r="BG2637"/>
      <c r="BH2637"/>
      <c r="BI2637"/>
      <c r="BJ2637"/>
      <c r="BK2637"/>
      <c r="BL2637"/>
      <c r="BM2637"/>
      <c r="BN2637"/>
      <c r="BO2637"/>
      <c r="BP2637"/>
      <c r="BQ2637" t="str">
        <f t="shared" si="487"/>
        <v/>
      </c>
      <c r="BR2637"/>
      <c r="BS2637"/>
      <c r="BT2637"/>
      <c r="BU2637"/>
      <c r="BV2637"/>
      <c r="BW2637"/>
      <c r="BX2637"/>
      <c r="BY2637"/>
      <c r="BZ2637"/>
    </row>
    <row r="2638" spans="1:78"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s="12"/>
      <c r="AU2638" s="12"/>
      <c r="AV2638" s="12"/>
      <c r="AW2638" s="12"/>
      <c r="AX2638"/>
      <c r="AY2638"/>
      <c r="AZ2638"/>
      <c r="BA2638"/>
      <c r="BB2638"/>
      <c r="BC2638"/>
      <c r="BD2638"/>
      <c r="BE2638"/>
      <c r="BF2638"/>
      <c r="BG2638"/>
      <c r="BH2638"/>
      <c r="BI2638"/>
      <c r="BJ2638"/>
      <c r="BK2638"/>
      <c r="BL2638"/>
      <c r="BM2638"/>
      <c r="BN2638"/>
      <c r="BO2638"/>
      <c r="BP2638"/>
      <c r="BQ2638" t="str">
        <f t="shared" si="487"/>
        <v/>
      </c>
      <c r="BR2638"/>
      <c r="BS2638"/>
      <c r="BT2638"/>
      <c r="BU2638"/>
      <c r="BV2638"/>
      <c r="BW2638"/>
      <c r="BX2638"/>
      <c r="BY2638"/>
      <c r="BZ2638"/>
    </row>
  </sheetData>
  <sheetProtection algorithmName="SHA-512" hashValue="Nb4yZDaFI2CuUe+30RlgoSCr+KW/JOUt8Kbc07yx5ULwwZ0UdQ8z7CC6jSPBfUJRiIpiIa4r7N3R0nAzdPoxjA==" saltValue="i8FRWHfiXKnSrTHQQlDv+A==" spinCount="100000" sheet="1" selectLockedCells="1" selectUnlockedCells="1"/>
  <autoFilter ref="A1:BZ2638" xr:uid="{00000000-0009-0000-0000-000002000000}"/>
  <sortState xmlns:xlrd2="http://schemas.microsoft.com/office/spreadsheetml/2017/richdata2" ref="A2:AS660">
    <sortCondition ref="C2:C660"/>
    <sortCondition ref="D2:D66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2" workbookViewId="0">
      <selection activeCell="F728" sqref="F728"/>
    </sheetView>
  </sheetViews>
  <sheetFormatPr defaultColWidth="9" defaultRowHeight="13.5" x14ac:dyDescent="0.3"/>
  <cols>
    <col min="1" max="1" width="6.4609375" style="12" bestFit="1" customWidth="1"/>
    <col min="2" max="2" width="11.61328125" style="12" bestFit="1" customWidth="1"/>
    <col min="3" max="3" width="9" style="12"/>
    <col min="4" max="4" width="15.921875" style="12" bestFit="1" customWidth="1"/>
    <col min="5" max="5" width="10.4609375" style="12" bestFit="1" customWidth="1"/>
    <col min="6" max="6" width="14.23046875" style="12" bestFit="1" customWidth="1"/>
    <col min="7" max="7" width="13" style="12" bestFit="1" customWidth="1"/>
    <col min="8" max="8" width="7.9218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295</v>
      </c>
      <c r="B27" s="12">
        <v>0</v>
      </c>
      <c r="D27" s="12" t="s">
        <v>251</v>
      </c>
      <c r="E27" s="12">
        <v>160</v>
      </c>
      <c r="F27" s="12">
        <v>0</v>
      </c>
      <c r="G27" s="12">
        <v>0</v>
      </c>
      <c r="H27" s="12">
        <v>0</v>
      </c>
      <c r="I27" s="12">
        <v>0</v>
      </c>
      <c r="J27" s="12">
        <v>1</v>
      </c>
    </row>
    <row r="28" spans="1:12" x14ac:dyDescent="0.3">
      <c r="A28" s="53" t="s">
        <v>248</v>
      </c>
      <c r="B28" s="54">
        <v>0</v>
      </c>
      <c r="D28" s="12" t="s">
        <v>286</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281</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4" ma:contentTypeDescription="Create a new document." ma:contentTypeScope="" ma:versionID="df0c6b603bc536f03089c07a2191bfb2">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b38c928cd73e65c9f7fb83f2249791f1"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648175-B06D-4D0A-B87A-404AA0FA4C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2024-10-18T14:36:22Z</cp:lastPrinted>
  <dcterms:created xsi:type="dcterms:W3CDTF">2009-01-06T19:28:35Z</dcterms:created>
  <dcterms:modified xsi:type="dcterms:W3CDTF">2025-03-07T21:17:07Z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